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vaBorrowdale\Dropbox (CTL)\Angels\Website\WEBSITE\Consultant Resources\Assets\From BI\JULIA\"/>
    </mc:Choice>
  </mc:AlternateContent>
  <xr:revisionPtr revIDLastSave="0" documentId="8_{E98D695C-7EBA-4017-916D-64D950AF72FA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Questionnaires " sheetId="2" r:id="rId1"/>
    <sheet name="Monthly Report Sheet" sheetId="3" r:id="rId2"/>
    <sheet name="Report audit 1" sheetId="4" r:id="rId3"/>
    <sheet name="Sheet1" sheetId="1" state="hidden" r:id="rId4"/>
  </sheets>
  <definedNames>
    <definedName name="_xlnm.Print_Area" localSheetId="1">'Monthly Report Sheet'!$A$1:$J$99</definedName>
    <definedName name="_xlnm.Print_Area" localSheetId="2">'Report audit 1'!$H$1:$N$176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G554" i="1"/>
  <c r="H554" i="1"/>
  <c r="G555" i="1"/>
  <c r="H555" i="1"/>
  <c r="G556" i="1"/>
  <c r="H556" i="1"/>
  <c r="G557" i="1"/>
  <c r="H557" i="1"/>
  <c r="G558" i="1"/>
  <c r="H558" i="1"/>
  <c r="G559" i="1"/>
  <c r="H559" i="1"/>
  <c r="G560" i="1"/>
  <c r="H560" i="1"/>
  <c r="G561" i="1"/>
  <c r="H561" i="1"/>
  <c r="G562" i="1"/>
  <c r="H562" i="1"/>
  <c r="G563" i="1"/>
  <c r="H563" i="1"/>
  <c r="G564" i="1"/>
  <c r="H564" i="1"/>
  <c r="G565" i="1"/>
  <c r="H565" i="1"/>
  <c r="G566" i="1"/>
  <c r="H566" i="1"/>
  <c r="G567" i="1"/>
  <c r="H567" i="1"/>
  <c r="G568" i="1"/>
  <c r="H568" i="1"/>
  <c r="G569" i="1"/>
  <c r="H569" i="1"/>
  <c r="G570" i="1"/>
  <c r="H570" i="1"/>
  <c r="G571" i="1"/>
  <c r="H571" i="1"/>
  <c r="G572" i="1"/>
  <c r="H572" i="1"/>
  <c r="G573" i="1"/>
  <c r="H573" i="1"/>
  <c r="G574" i="1"/>
  <c r="H574" i="1"/>
  <c r="G575" i="1"/>
  <c r="H575" i="1"/>
  <c r="G576" i="1"/>
  <c r="H576" i="1"/>
  <c r="G577" i="1"/>
  <c r="H577" i="1"/>
  <c r="G578" i="1"/>
  <c r="H578" i="1"/>
  <c r="G579" i="1"/>
  <c r="H579" i="1"/>
  <c r="G580" i="1"/>
  <c r="H580" i="1"/>
  <c r="G581" i="1"/>
  <c r="H581" i="1"/>
  <c r="G582" i="1"/>
  <c r="H582" i="1"/>
  <c r="G583" i="1"/>
  <c r="H583" i="1"/>
  <c r="G584" i="1"/>
  <c r="H584" i="1"/>
  <c r="G585" i="1"/>
  <c r="H585" i="1"/>
  <c r="G586" i="1"/>
  <c r="H586" i="1"/>
  <c r="G587" i="1"/>
  <c r="H587" i="1"/>
  <c r="G588" i="1"/>
  <c r="H588" i="1"/>
  <c r="G589" i="1"/>
  <c r="H589" i="1"/>
  <c r="G590" i="1"/>
  <c r="H590" i="1"/>
  <c r="G591" i="1"/>
  <c r="H591" i="1"/>
  <c r="G592" i="1"/>
  <c r="H592" i="1"/>
  <c r="G593" i="1"/>
  <c r="H593" i="1"/>
  <c r="G594" i="1"/>
  <c r="H594" i="1"/>
  <c r="G595" i="1"/>
  <c r="H595" i="1"/>
  <c r="G596" i="1"/>
  <c r="H596" i="1"/>
  <c r="G597" i="1"/>
  <c r="H597" i="1"/>
  <c r="G598" i="1"/>
  <c r="H598" i="1"/>
  <c r="G599" i="1"/>
  <c r="H599" i="1"/>
  <c r="G600" i="1"/>
  <c r="H600" i="1"/>
  <c r="G601" i="1"/>
  <c r="H601" i="1"/>
  <c r="G602" i="1"/>
  <c r="H602" i="1"/>
  <c r="G603" i="1"/>
  <c r="H603" i="1"/>
  <c r="G604" i="1"/>
  <c r="H604" i="1"/>
  <c r="G605" i="1"/>
  <c r="H605" i="1"/>
  <c r="G606" i="1"/>
  <c r="H606" i="1"/>
  <c r="G607" i="1"/>
  <c r="H607" i="1"/>
  <c r="G608" i="1"/>
  <c r="H608" i="1"/>
  <c r="G609" i="1"/>
  <c r="H609" i="1"/>
  <c r="G610" i="1"/>
  <c r="H610" i="1"/>
  <c r="G611" i="1"/>
  <c r="H611" i="1"/>
  <c r="G612" i="1"/>
  <c r="H612" i="1"/>
  <c r="G613" i="1"/>
  <c r="H613" i="1"/>
  <c r="G614" i="1"/>
  <c r="H614" i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33" i="1"/>
  <c r="H633" i="1"/>
  <c r="G634" i="1"/>
  <c r="H634" i="1"/>
  <c r="G635" i="1"/>
  <c r="H635" i="1"/>
  <c r="G636" i="1"/>
  <c r="H636" i="1"/>
  <c r="G637" i="1"/>
  <c r="H637" i="1"/>
  <c r="G638" i="1"/>
  <c r="H638" i="1"/>
  <c r="G639" i="1"/>
  <c r="H639" i="1"/>
  <c r="G640" i="1"/>
  <c r="H640" i="1"/>
  <c r="G641" i="1"/>
  <c r="H641" i="1"/>
  <c r="G642" i="1"/>
  <c r="H642" i="1"/>
  <c r="G643" i="1"/>
  <c r="H643" i="1"/>
  <c r="G644" i="1"/>
  <c r="H644" i="1"/>
  <c r="G645" i="1"/>
  <c r="H645" i="1"/>
  <c r="G646" i="1"/>
  <c r="H646" i="1"/>
  <c r="G647" i="1"/>
  <c r="H647" i="1"/>
  <c r="G648" i="1"/>
  <c r="H648" i="1"/>
  <c r="G649" i="1"/>
  <c r="H649" i="1"/>
  <c r="G650" i="1"/>
  <c r="H650" i="1"/>
  <c r="G651" i="1"/>
  <c r="H651" i="1"/>
  <c r="G652" i="1"/>
  <c r="H652" i="1"/>
  <c r="G653" i="1"/>
  <c r="H653" i="1"/>
  <c r="G654" i="1"/>
  <c r="H654" i="1"/>
  <c r="G655" i="1"/>
  <c r="H655" i="1"/>
  <c r="G656" i="1"/>
  <c r="H656" i="1"/>
  <c r="G657" i="1"/>
  <c r="H657" i="1"/>
  <c r="G658" i="1"/>
  <c r="H658" i="1"/>
  <c r="G659" i="1"/>
  <c r="H659" i="1"/>
  <c r="G660" i="1"/>
  <c r="H660" i="1"/>
  <c r="G661" i="1"/>
  <c r="H661" i="1"/>
  <c r="G662" i="1"/>
  <c r="H662" i="1"/>
  <c r="G663" i="1"/>
  <c r="H663" i="1"/>
  <c r="G664" i="1"/>
  <c r="H664" i="1"/>
  <c r="G665" i="1"/>
  <c r="H665" i="1"/>
  <c r="G666" i="1"/>
  <c r="H666" i="1"/>
  <c r="G667" i="1"/>
  <c r="H667" i="1"/>
  <c r="G668" i="1"/>
  <c r="H668" i="1"/>
  <c r="G669" i="1"/>
  <c r="H669" i="1"/>
  <c r="G670" i="1"/>
  <c r="H670" i="1"/>
  <c r="G671" i="1"/>
  <c r="H671" i="1"/>
  <c r="G672" i="1"/>
  <c r="H672" i="1"/>
  <c r="G673" i="1"/>
  <c r="H673" i="1"/>
  <c r="G674" i="1"/>
  <c r="H674" i="1"/>
  <c r="G675" i="1"/>
  <c r="H675" i="1"/>
  <c r="G676" i="1"/>
  <c r="H676" i="1"/>
  <c r="G677" i="1"/>
  <c r="H677" i="1"/>
  <c r="G678" i="1"/>
  <c r="H678" i="1"/>
  <c r="G679" i="1"/>
  <c r="H679" i="1"/>
  <c r="G680" i="1"/>
  <c r="H680" i="1"/>
  <c r="G681" i="1"/>
  <c r="H681" i="1"/>
  <c r="G682" i="1"/>
  <c r="H682" i="1"/>
  <c r="G683" i="1"/>
  <c r="H683" i="1"/>
  <c r="G684" i="1"/>
  <c r="H684" i="1"/>
  <c r="G685" i="1"/>
  <c r="H685" i="1"/>
  <c r="G686" i="1"/>
  <c r="H686" i="1"/>
  <c r="G687" i="1"/>
  <c r="H687" i="1"/>
  <c r="G688" i="1"/>
  <c r="H688" i="1"/>
  <c r="G689" i="1"/>
  <c r="H689" i="1"/>
  <c r="G690" i="1"/>
  <c r="H690" i="1"/>
  <c r="G691" i="1"/>
  <c r="H691" i="1"/>
  <c r="G692" i="1"/>
  <c r="H692" i="1"/>
  <c r="G693" i="1"/>
  <c r="H693" i="1"/>
  <c r="G694" i="1"/>
  <c r="H694" i="1"/>
  <c r="G695" i="1"/>
  <c r="H695" i="1"/>
  <c r="G696" i="1"/>
  <c r="H696" i="1"/>
  <c r="G697" i="1"/>
  <c r="H697" i="1"/>
  <c r="G698" i="1"/>
  <c r="H698" i="1"/>
  <c r="G699" i="1"/>
  <c r="H699" i="1"/>
  <c r="G700" i="1"/>
  <c r="H700" i="1"/>
  <c r="G701" i="1"/>
  <c r="H701" i="1"/>
  <c r="G702" i="1"/>
  <c r="H702" i="1"/>
  <c r="G703" i="1"/>
  <c r="H703" i="1"/>
  <c r="G704" i="1"/>
  <c r="H704" i="1"/>
  <c r="G705" i="1"/>
  <c r="H705" i="1"/>
  <c r="G706" i="1"/>
  <c r="H706" i="1"/>
  <c r="G707" i="1"/>
  <c r="H707" i="1"/>
  <c r="G708" i="1"/>
  <c r="H708" i="1"/>
  <c r="G709" i="1"/>
  <c r="H709" i="1"/>
  <c r="G710" i="1"/>
  <c r="H710" i="1"/>
  <c r="G711" i="1"/>
  <c r="H711" i="1"/>
  <c r="G712" i="1"/>
  <c r="H712" i="1"/>
  <c r="G713" i="1"/>
  <c r="H713" i="1"/>
  <c r="G714" i="1"/>
  <c r="H714" i="1"/>
  <c r="G715" i="1"/>
  <c r="H715" i="1"/>
  <c r="G716" i="1"/>
  <c r="H716" i="1"/>
  <c r="G717" i="1"/>
  <c r="H717" i="1"/>
  <c r="G718" i="1"/>
  <c r="H718" i="1"/>
  <c r="G719" i="1"/>
  <c r="H719" i="1"/>
  <c r="G720" i="1"/>
  <c r="H720" i="1"/>
  <c r="G721" i="1"/>
  <c r="H721" i="1"/>
  <c r="G722" i="1"/>
  <c r="H722" i="1"/>
  <c r="G723" i="1"/>
  <c r="H723" i="1"/>
  <c r="G724" i="1"/>
  <c r="H724" i="1"/>
  <c r="G725" i="1"/>
  <c r="H725" i="1"/>
  <c r="G726" i="1"/>
  <c r="H726" i="1"/>
  <c r="G727" i="1"/>
  <c r="H727" i="1"/>
  <c r="G728" i="1"/>
  <c r="H728" i="1"/>
  <c r="G729" i="1"/>
  <c r="H729" i="1"/>
  <c r="G730" i="1"/>
  <c r="H730" i="1"/>
  <c r="G731" i="1"/>
  <c r="H731" i="1"/>
  <c r="G732" i="1"/>
  <c r="H732" i="1"/>
  <c r="G733" i="1"/>
  <c r="H733" i="1"/>
  <c r="G734" i="1"/>
  <c r="H734" i="1"/>
  <c r="G735" i="1"/>
  <c r="H735" i="1"/>
  <c r="G736" i="1"/>
  <c r="H736" i="1"/>
  <c r="G737" i="1"/>
  <c r="H737" i="1"/>
  <c r="G738" i="1"/>
  <c r="H738" i="1"/>
  <c r="G739" i="1"/>
  <c r="H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G748" i="1"/>
  <c r="H748" i="1"/>
  <c r="G749" i="1"/>
  <c r="H749" i="1"/>
  <c r="G750" i="1"/>
  <c r="H750" i="1"/>
  <c r="G751" i="1"/>
  <c r="H751" i="1"/>
  <c r="G752" i="1"/>
  <c r="H752" i="1"/>
  <c r="G753" i="1"/>
  <c r="H753" i="1"/>
  <c r="G754" i="1"/>
  <c r="H754" i="1"/>
  <c r="G755" i="1"/>
  <c r="H755" i="1"/>
  <c r="G756" i="1"/>
  <c r="H756" i="1"/>
  <c r="G757" i="1"/>
  <c r="H757" i="1"/>
  <c r="G758" i="1"/>
  <c r="H758" i="1"/>
  <c r="G759" i="1"/>
  <c r="H759" i="1"/>
  <c r="G760" i="1"/>
  <c r="H760" i="1"/>
  <c r="G761" i="1"/>
  <c r="H761" i="1"/>
  <c r="G762" i="1"/>
  <c r="H762" i="1"/>
  <c r="G763" i="1"/>
  <c r="H763" i="1"/>
  <c r="G764" i="1"/>
  <c r="H764" i="1"/>
  <c r="G765" i="1"/>
  <c r="H765" i="1"/>
  <c r="G766" i="1"/>
  <c r="H766" i="1"/>
  <c r="G767" i="1"/>
  <c r="H767" i="1"/>
  <c r="G768" i="1"/>
  <c r="H768" i="1"/>
  <c r="G769" i="1"/>
  <c r="H769" i="1"/>
  <c r="G770" i="1"/>
  <c r="H770" i="1"/>
  <c r="G771" i="1"/>
  <c r="H771" i="1"/>
  <c r="G772" i="1"/>
  <c r="H772" i="1"/>
  <c r="G773" i="1"/>
  <c r="H773" i="1"/>
  <c r="G774" i="1"/>
  <c r="H774" i="1"/>
  <c r="G775" i="1"/>
  <c r="H775" i="1"/>
  <c r="G776" i="1"/>
  <c r="H776" i="1"/>
  <c r="G777" i="1"/>
  <c r="H777" i="1"/>
  <c r="G778" i="1"/>
  <c r="H778" i="1"/>
  <c r="G779" i="1"/>
  <c r="H779" i="1"/>
  <c r="G780" i="1"/>
  <c r="H780" i="1"/>
  <c r="G781" i="1"/>
  <c r="H781" i="1"/>
  <c r="G782" i="1"/>
  <c r="H782" i="1"/>
  <c r="G783" i="1"/>
  <c r="H783" i="1"/>
  <c r="G784" i="1"/>
  <c r="H784" i="1"/>
  <c r="G785" i="1"/>
  <c r="H785" i="1"/>
  <c r="G786" i="1"/>
  <c r="H786" i="1"/>
  <c r="G787" i="1"/>
  <c r="H787" i="1"/>
  <c r="G788" i="1"/>
  <c r="H788" i="1"/>
  <c r="G789" i="1"/>
  <c r="H789" i="1"/>
  <c r="G790" i="1"/>
  <c r="H790" i="1"/>
  <c r="G791" i="1"/>
  <c r="H791" i="1"/>
  <c r="G792" i="1"/>
  <c r="H792" i="1"/>
  <c r="G793" i="1"/>
  <c r="H793" i="1"/>
  <c r="G794" i="1"/>
  <c r="H794" i="1"/>
  <c r="G795" i="1"/>
  <c r="H795" i="1"/>
  <c r="G796" i="1"/>
  <c r="H796" i="1"/>
  <c r="G797" i="1"/>
  <c r="H797" i="1"/>
  <c r="G798" i="1"/>
  <c r="H798" i="1"/>
  <c r="G799" i="1"/>
  <c r="H799" i="1"/>
  <c r="G800" i="1"/>
  <c r="H800" i="1"/>
  <c r="G801" i="1"/>
  <c r="H801" i="1"/>
  <c r="G802" i="1"/>
  <c r="H802" i="1"/>
  <c r="G803" i="1"/>
  <c r="H803" i="1"/>
  <c r="G804" i="1"/>
  <c r="H804" i="1"/>
  <c r="G805" i="1"/>
  <c r="H805" i="1"/>
  <c r="G806" i="1"/>
  <c r="H806" i="1"/>
  <c r="G807" i="1"/>
  <c r="H807" i="1"/>
  <c r="G808" i="1"/>
  <c r="H808" i="1"/>
  <c r="G809" i="1"/>
  <c r="H809" i="1"/>
  <c r="G810" i="1"/>
  <c r="H810" i="1"/>
  <c r="G811" i="1"/>
  <c r="H811" i="1"/>
  <c r="G812" i="1"/>
  <c r="H812" i="1"/>
  <c r="G813" i="1"/>
  <c r="H813" i="1"/>
  <c r="G814" i="1"/>
  <c r="H814" i="1"/>
  <c r="G815" i="1"/>
  <c r="H815" i="1"/>
  <c r="G816" i="1"/>
  <c r="H816" i="1"/>
  <c r="G817" i="1"/>
  <c r="H817" i="1"/>
  <c r="G818" i="1"/>
  <c r="H818" i="1"/>
  <c r="G819" i="1"/>
  <c r="H819" i="1"/>
  <c r="G820" i="1"/>
  <c r="H820" i="1"/>
  <c r="G821" i="1"/>
  <c r="H821" i="1"/>
  <c r="G822" i="1"/>
  <c r="H822" i="1"/>
  <c r="G823" i="1"/>
  <c r="H823" i="1"/>
  <c r="G824" i="1"/>
  <c r="H824" i="1"/>
  <c r="G825" i="1"/>
  <c r="H825" i="1"/>
  <c r="G826" i="1"/>
  <c r="H826" i="1"/>
  <c r="G827" i="1"/>
  <c r="H827" i="1"/>
  <c r="G828" i="1"/>
  <c r="H828" i="1"/>
  <c r="G829" i="1"/>
  <c r="H829" i="1"/>
  <c r="G830" i="1"/>
  <c r="H830" i="1"/>
  <c r="G831" i="1"/>
  <c r="H831" i="1"/>
  <c r="G832" i="1"/>
  <c r="H832" i="1"/>
  <c r="G833" i="1"/>
  <c r="H833" i="1"/>
  <c r="G834" i="1"/>
  <c r="H834" i="1"/>
  <c r="G835" i="1"/>
  <c r="H835" i="1"/>
  <c r="G836" i="1"/>
  <c r="H836" i="1"/>
  <c r="G837" i="1"/>
  <c r="H837" i="1"/>
  <c r="G838" i="1"/>
  <c r="H838" i="1"/>
  <c r="G839" i="1"/>
  <c r="H839" i="1"/>
  <c r="G840" i="1"/>
  <c r="H840" i="1"/>
  <c r="G841" i="1"/>
  <c r="H841" i="1"/>
  <c r="G842" i="1"/>
  <c r="H842" i="1"/>
  <c r="G843" i="1"/>
  <c r="H843" i="1"/>
  <c r="G844" i="1"/>
  <c r="H844" i="1"/>
  <c r="G845" i="1"/>
  <c r="H845" i="1"/>
  <c r="G846" i="1"/>
  <c r="H846" i="1"/>
  <c r="G847" i="1"/>
  <c r="H847" i="1"/>
  <c r="G848" i="1"/>
  <c r="H848" i="1"/>
  <c r="G849" i="1"/>
  <c r="H849" i="1"/>
  <c r="G850" i="1"/>
  <c r="H850" i="1"/>
  <c r="G851" i="1"/>
  <c r="H851" i="1"/>
  <c r="G852" i="1"/>
  <c r="H852" i="1"/>
  <c r="G853" i="1"/>
  <c r="H853" i="1"/>
  <c r="G854" i="1"/>
  <c r="H854" i="1"/>
  <c r="G855" i="1"/>
  <c r="H855" i="1"/>
  <c r="G856" i="1"/>
  <c r="H856" i="1"/>
  <c r="G857" i="1"/>
  <c r="H857" i="1"/>
  <c r="G858" i="1"/>
  <c r="H858" i="1"/>
  <c r="G859" i="1"/>
  <c r="H859" i="1"/>
  <c r="G860" i="1"/>
  <c r="H860" i="1"/>
  <c r="G861" i="1"/>
  <c r="H861" i="1"/>
  <c r="G862" i="1"/>
  <c r="H862" i="1"/>
  <c r="G863" i="1"/>
  <c r="H863" i="1"/>
  <c r="G864" i="1"/>
  <c r="H864" i="1"/>
  <c r="G865" i="1"/>
  <c r="H865" i="1"/>
  <c r="G866" i="1"/>
  <c r="H866" i="1"/>
  <c r="G867" i="1"/>
  <c r="H867" i="1"/>
  <c r="G868" i="1"/>
  <c r="H868" i="1"/>
  <c r="G869" i="1"/>
  <c r="H869" i="1"/>
  <c r="G870" i="1"/>
  <c r="H870" i="1"/>
  <c r="G871" i="1"/>
  <c r="H871" i="1"/>
  <c r="G872" i="1"/>
  <c r="H872" i="1"/>
  <c r="G873" i="1"/>
  <c r="H873" i="1"/>
  <c r="G874" i="1"/>
  <c r="H874" i="1"/>
  <c r="G875" i="1"/>
  <c r="H875" i="1"/>
  <c r="G876" i="1"/>
  <c r="H876" i="1"/>
  <c r="G877" i="1"/>
  <c r="H877" i="1"/>
  <c r="G878" i="1"/>
  <c r="H878" i="1"/>
  <c r="G879" i="1"/>
  <c r="H879" i="1"/>
  <c r="G880" i="1"/>
  <c r="H880" i="1"/>
  <c r="G881" i="1"/>
  <c r="H881" i="1"/>
  <c r="G882" i="1"/>
  <c r="H882" i="1"/>
  <c r="G883" i="1"/>
  <c r="H883" i="1"/>
  <c r="G884" i="1"/>
  <c r="H884" i="1"/>
  <c r="G885" i="1"/>
  <c r="H885" i="1"/>
  <c r="G886" i="1"/>
  <c r="H886" i="1"/>
  <c r="G887" i="1"/>
  <c r="H887" i="1"/>
  <c r="G888" i="1"/>
  <c r="H888" i="1"/>
  <c r="G889" i="1"/>
  <c r="H889" i="1"/>
  <c r="G890" i="1"/>
  <c r="H890" i="1"/>
  <c r="G891" i="1"/>
  <c r="H891" i="1"/>
  <c r="G892" i="1"/>
  <c r="H892" i="1"/>
  <c r="G893" i="1"/>
  <c r="H893" i="1"/>
  <c r="G894" i="1"/>
  <c r="H894" i="1"/>
  <c r="G895" i="1"/>
  <c r="H895" i="1"/>
  <c r="G896" i="1"/>
  <c r="H896" i="1"/>
  <c r="G897" i="1"/>
  <c r="H897" i="1"/>
  <c r="G898" i="1"/>
  <c r="H898" i="1"/>
  <c r="G899" i="1"/>
  <c r="H899" i="1"/>
  <c r="G900" i="1"/>
  <c r="H900" i="1"/>
  <c r="G901" i="1"/>
  <c r="H901" i="1"/>
  <c r="G902" i="1"/>
  <c r="H902" i="1"/>
  <c r="G903" i="1"/>
  <c r="H903" i="1"/>
  <c r="G904" i="1"/>
  <c r="H904" i="1"/>
  <c r="G905" i="1"/>
  <c r="H905" i="1"/>
  <c r="G906" i="1"/>
  <c r="H906" i="1"/>
  <c r="G907" i="1"/>
  <c r="H907" i="1"/>
  <c r="G908" i="1"/>
  <c r="H908" i="1"/>
  <c r="G909" i="1"/>
  <c r="H909" i="1"/>
  <c r="G910" i="1"/>
  <c r="H910" i="1"/>
  <c r="G911" i="1"/>
  <c r="H911" i="1"/>
  <c r="G912" i="1"/>
  <c r="H912" i="1"/>
  <c r="G913" i="1"/>
  <c r="H913" i="1"/>
  <c r="G914" i="1"/>
  <c r="H914" i="1"/>
  <c r="G915" i="1"/>
  <c r="H915" i="1"/>
  <c r="G916" i="1"/>
  <c r="H916" i="1"/>
  <c r="G917" i="1"/>
  <c r="H917" i="1"/>
  <c r="G918" i="1"/>
  <c r="H918" i="1"/>
  <c r="G919" i="1"/>
  <c r="H919" i="1"/>
  <c r="G920" i="1"/>
  <c r="H920" i="1"/>
  <c r="G921" i="1"/>
  <c r="H921" i="1"/>
  <c r="G922" i="1"/>
  <c r="H922" i="1"/>
  <c r="G923" i="1"/>
  <c r="H923" i="1"/>
  <c r="G924" i="1"/>
  <c r="H924" i="1"/>
  <c r="G925" i="1"/>
  <c r="H925" i="1"/>
  <c r="G926" i="1"/>
  <c r="H926" i="1"/>
  <c r="G927" i="1"/>
  <c r="H927" i="1"/>
  <c r="G928" i="1"/>
  <c r="H928" i="1"/>
  <c r="G929" i="1"/>
  <c r="H929" i="1"/>
  <c r="G930" i="1"/>
  <c r="H930" i="1"/>
  <c r="G931" i="1"/>
  <c r="H931" i="1"/>
  <c r="G932" i="1"/>
  <c r="H932" i="1"/>
  <c r="G933" i="1"/>
  <c r="H933" i="1"/>
  <c r="G934" i="1"/>
  <c r="H934" i="1"/>
  <c r="G935" i="1"/>
  <c r="H935" i="1"/>
  <c r="G936" i="1"/>
  <c r="H936" i="1"/>
  <c r="G937" i="1"/>
  <c r="H937" i="1"/>
  <c r="G938" i="1"/>
  <c r="H938" i="1"/>
  <c r="G939" i="1"/>
  <c r="H939" i="1"/>
  <c r="G940" i="1"/>
  <c r="H940" i="1"/>
  <c r="G941" i="1"/>
  <c r="H941" i="1"/>
  <c r="G942" i="1"/>
  <c r="H942" i="1"/>
  <c r="G943" i="1"/>
  <c r="H943" i="1"/>
  <c r="G944" i="1"/>
  <c r="H944" i="1"/>
  <c r="G945" i="1"/>
  <c r="H945" i="1"/>
  <c r="G946" i="1"/>
  <c r="H946" i="1"/>
  <c r="G947" i="1"/>
  <c r="H947" i="1"/>
  <c r="G948" i="1"/>
  <c r="H948" i="1"/>
  <c r="G949" i="1"/>
  <c r="H949" i="1"/>
  <c r="G950" i="1"/>
  <c r="H950" i="1"/>
  <c r="G951" i="1"/>
  <c r="H951" i="1"/>
  <c r="G952" i="1"/>
  <c r="H952" i="1"/>
  <c r="G953" i="1"/>
  <c r="H953" i="1"/>
  <c r="G954" i="1"/>
  <c r="H954" i="1"/>
  <c r="G955" i="1"/>
  <c r="H955" i="1"/>
  <c r="G956" i="1"/>
  <c r="H956" i="1"/>
  <c r="G957" i="1"/>
  <c r="H957" i="1"/>
  <c r="G958" i="1"/>
  <c r="H958" i="1"/>
  <c r="G959" i="1"/>
  <c r="H959" i="1"/>
  <c r="G960" i="1"/>
  <c r="H960" i="1"/>
  <c r="G961" i="1"/>
  <c r="H961" i="1"/>
  <c r="G962" i="1"/>
  <c r="H962" i="1"/>
  <c r="G963" i="1"/>
  <c r="H963" i="1"/>
  <c r="G964" i="1"/>
  <c r="H964" i="1"/>
  <c r="G965" i="1"/>
  <c r="H965" i="1"/>
  <c r="G966" i="1"/>
  <c r="H966" i="1"/>
  <c r="G967" i="1"/>
  <c r="H967" i="1"/>
  <c r="G968" i="1"/>
  <c r="H968" i="1"/>
  <c r="G969" i="1"/>
  <c r="H969" i="1"/>
  <c r="G970" i="1"/>
  <c r="H970" i="1"/>
  <c r="G971" i="1"/>
  <c r="H971" i="1"/>
  <c r="G972" i="1"/>
  <c r="H972" i="1"/>
  <c r="G973" i="1"/>
  <c r="H973" i="1"/>
  <c r="G974" i="1"/>
  <c r="H974" i="1"/>
  <c r="G975" i="1"/>
  <c r="H975" i="1"/>
  <c r="G976" i="1"/>
  <c r="H976" i="1"/>
  <c r="G977" i="1"/>
  <c r="H977" i="1"/>
  <c r="G978" i="1"/>
  <c r="H978" i="1"/>
  <c r="G979" i="1"/>
  <c r="H979" i="1"/>
  <c r="G980" i="1"/>
  <c r="H980" i="1"/>
  <c r="G981" i="1"/>
  <c r="H981" i="1"/>
  <c r="G982" i="1"/>
  <c r="H982" i="1"/>
  <c r="G983" i="1"/>
  <c r="H983" i="1"/>
  <c r="G984" i="1"/>
  <c r="H984" i="1"/>
  <c r="G985" i="1"/>
  <c r="H985" i="1"/>
  <c r="G986" i="1"/>
  <c r="H986" i="1"/>
  <c r="G987" i="1"/>
  <c r="H987" i="1"/>
  <c r="G988" i="1"/>
  <c r="H988" i="1"/>
  <c r="G989" i="1"/>
  <c r="H989" i="1"/>
  <c r="G990" i="1"/>
  <c r="H990" i="1"/>
  <c r="G991" i="1"/>
  <c r="H991" i="1"/>
  <c r="G992" i="1"/>
  <c r="H992" i="1"/>
  <c r="G993" i="1"/>
  <c r="H993" i="1"/>
  <c r="G994" i="1"/>
  <c r="H994" i="1"/>
  <c r="G995" i="1"/>
  <c r="H995" i="1"/>
  <c r="G996" i="1"/>
  <c r="H996" i="1"/>
  <c r="G997" i="1"/>
  <c r="H997" i="1"/>
  <c r="G998" i="1"/>
  <c r="H998" i="1"/>
  <c r="G999" i="1"/>
  <c r="H999" i="1"/>
  <c r="G1000" i="1"/>
  <c r="H1000" i="1"/>
  <c r="G1001" i="1"/>
  <c r="H1001" i="1"/>
  <c r="G1002" i="1"/>
  <c r="H1002" i="1"/>
  <c r="G1003" i="1"/>
  <c r="H1003" i="1"/>
  <c r="G1004" i="1"/>
  <c r="H1004" i="1"/>
  <c r="G1005" i="1"/>
  <c r="H1005" i="1"/>
  <c r="G1006" i="1"/>
  <c r="H1006" i="1"/>
  <c r="G1007" i="1"/>
  <c r="H1007" i="1"/>
  <c r="G1008" i="1"/>
  <c r="H1008" i="1"/>
  <c r="G1009" i="1"/>
  <c r="H1009" i="1"/>
  <c r="G1010" i="1"/>
  <c r="H1010" i="1"/>
  <c r="G1011" i="1"/>
  <c r="H1011" i="1"/>
  <c r="G1012" i="1"/>
  <c r="H1012" i="1"/>
  <c r="G1013" i="1"/>
  <c r="H1013" i="1"/>
  <c r="G1014" i="1"/>
  <c r="H1014" i="1"/>
  <c r="G1015" i="1"/>
  <c r="H1015" i="1"/>
  <c r="G1016" i="1"/>
  <c r="H1016" i="1"/>
  <c r="G1017" i="1"/>
  <c r="H1017" i="1"/>
  <c r="G1018" i="1"/>
  <c r="H1018" i="1"/>
  <c r="G1019" i="1"/>
  <c r="H1019" i="1"/>
  <c r="G1020" i="1"/>
  <c r="H1020" i="1"/>
  <c r="G1021" i="1"/>
  <c r="H1021" i="1"/>
  <c r="G1022" i="1"/>
  <c r="H1022" i="1"/>
  <c r="G1023" i="1"/>
  <c r="H1023" i="1"/>
  <c r="G1024" i="1"/>
  <c r="H1024" i="1"/>
  <c r="G1025" i="1"/>
  <c r="H1025" i="1"/>
  <c r="G1026" i="1"/>
  <c r="H1026" i="1"/>
  <c r="G1027" i="1"/>
  <c r="H1027" i="1"/>
  <c r="G1028" i="1"/>
  <c r="H1028" i="1"/>
  <c r="G1029" i="1"/>
  <c r="H1029" i="1"/>
  <c r="G1030" i="1"/>
  <c r="H1030" i="1"/>
  <c r="G1031" i="1"/>
  <c r="H1031" i="1"/>
  <c r="G1032" i="1"/>
  <c r="H1032" i="1"/>
  <c r="G1033" i="1"/>
  <c r="H1033" i="1"/>
  <c r="G1034" i="1"/>
  <c r="H1034" i="1"/>
  <c r="G1035" i="1"/>
  <c r="H1035" i="1"/>
  <c r="G1036" i="1"/>
  <c r="H1036" i="1"/>
  <c r="G1037" i="1"/>
  <c r="H1037" i="1"/>
  <c r="G1038" i="1"/>
  <c r="H1038" i="1"/>
  <c r="G1039" i="1"/>
  <c r="H1039" i="1"/>
  <c r="G1040" i="1"/>
  <c r="H1040" i="1"/>
  <c r="G1041" i="1"/>
  <c r="H1041" i="1"/>
  <c r="G1042" i="1"/>
  <c r="H1042" i="1"/>
  <c r="G1043" i="1"/>
  <c r="H1043" i="1"/>
  <c r="G1044" i="1"/>
  <c r="H1044" i="1"/>
  <c r="G1045" i="1"/>
  <c r="H1045" i="1"/>
  <c r="G1046" i="1"/>
  <c r="H1046" i="1"/>
  <c r="G1047" i="1"/>
  <c r="H1047" i="1"/>
  <c r="G1048" i="1"/>
  <c r="H1048" i="1"/>
  <c r="G1049" i="1"/>
  <c r="H1049" i="1"/>
  <c r="G1050" i="1"/>
  <c r="H1050" i="1"/>
  <c r="G1051" i="1"/>
  <c r="H1051" i="1"/>
  <c r="G1052" i="1"/>
  <c r="H1052" i="1"/>
  <c r="G1053" i="1"/>
  <c r="H1053" i="1"/>
  <c r="G1054" i="1"/>
  <c r="H1054" i="1"/>
  <c r="G1055" i="1"/>
  <c r="H1055" i="1"/>
  <c r="G1056" i="1"/>
  <c r="H1056" i="1"/>
  <c r="G1057" i="1"/>
  <c r="H1057" i="1"/>
  <c r="G1058" i="1"/>
  <c r="H1058" i="1"/>
  <c r="G1059" i="1"/>
  <c r="H1059" i="1"/>
  <c r="G1060" i="1"/>
  <c r="H1060" i="1"/>
  <c r="G1061" i="1"/>
  <c r="H1061" i="1"/>
  <c r="G1062" i="1"/>
  <c r="H1062" i="1"/>
  <c r="G1063" i="1"/>
  <c r="H1063" i="1"/>
  <c r="G1064" i="1"/>
  <c r="H1064" i="1"/>
  <c r="G1065" i="1"/>
  <c r="H1065" i="1"/>
  <c r="G1066" i="1"/>
  <c r="H1066" i="1"/>
  <c r="G1067" i="1"/>
  <c r="H1067" i="1"/>
  <c r="G1068" i="1"/>
  <c r="H1068" i="1"/>
  <c r="G1069" i="1"/>
  <c r="H1069" i="1"/>
  <c r="G1070" i="1"/>
  <c r="H1070" i="1"/>
  <c r="G1071" i="1"/>
  <c r="H1071" i="1"/>
  <c r="G1072" i="1"/>
  <c r="H1072" i="1"/>
  <c r="G1073" i="1"/>
  <c r="H1073" i="1"/>
  <c r="G1074" i="1"/>
  <c r="H1074" i="1"/>
  <c r="G1075" i="1"/>
  <c r="H1075" i="1"/>
  <c r="G1076" i="1"/>
  <c r="H1076" i="1"/>
  <c r="G1077" i="1"/>
  <c r="H1077" i="1"/>
  <c r="G1078" i="1"/>
  <c r="H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H1086" i="1"/>
  <c r="G1087" i="1"/>
  <c r="H1087" i="1"/>
  <c r="G1088" i="1"/>
  <c r="H1088" i="1"/>
  <c r="G1089" i="1"/>
  <c r="H1089" i="1"/>
  <c r="G1090" i="1"/>
  <c r="H1090" i="1"/>
  <c r="G1091" i="1"/>
  <c r="H1091" i="1"/>
  <c r="G1092" i="1"/>
  <c r="H1092" i="1"/>
  <c r="G1093" i="1"/>
  <c r="H1093" i="1"/>
  <c r="G1094" i="1"/>
  <c r="H1094" i="1"/>
  <c r="G1095" i="1"/>
  <c r="H1095" i="1"/>
  <c r="G1096" i="1"/>
  <c r="H1096" i="1"/>
  <c r="G1097" i="1"/>
  <c r="H1097" i="1"/>
  <c r="G1098" i="1"/>
  <c r="H1098" i="1"/>
  <c r="G1099" i="1"/>
  <c r="H1099" i="1"/>
  <c r="G1100" i="1"/>
  <c r="H1100" i="1"/>
  <c r="G1101" i="1"/>
  <c r="H1101" i="1"/>
  <c r="G1102" i="1"/>
  <c r="H1102" i="1"/>
  <c r="G1103" i="1"/>
  <c r="H1103" i="1"/>
  <c r="G1104" i="1"/>
  <c r="H1104" i="1"/>
  <c r="G1105" i="1"/>
  <c r="H1105" i="1"/>
  <c r="G1106" i="1"/>
  <c r="H1106" i="1"/>
  <c r="G1107" i="1"/>
  <c r="H1107" i="1"/>
  <c r="G1108" i="1"/>
  <c r="H1108" i="1"/>
  <c r="G1109" i="1"/>
  <c r="H1109" i="1"/>
  <c r="G1110" i="1"/>
  <c r="H1110" i="1"/>
  <c r="G1111" i="1"/>
  <c r="H1111" i="1"/>
  <c r="G1112" i="1"/>
  <c r="H1112" i="1"/>
  <c r="G1113" i="1"/>
  <c r="H1113" i="1"/>
  <c r="G1114" i="1"/>
  <c r="H1114" i="1"/>
  <c r="G1115" i="1"/>
  <c r="H1115" i="1"/>
  <c r="G1116" i="1"/>
  <c r="H1116" i="1"/>
  <c r="G1117" i="1"/>
  <c r="H1117" i="1"/>
  <c r="G1118" i="1"/>
  <c r="H1118" i="1"/>
  <c r="G1119" i="1"/>
  <c r="H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G1126" i="1"/>
  <c r="H1126" i="1"/>
  <c r="G1127" i="1"/>
  <c r="H1127" i="1"/>
  <c r="G1128" i="1"/>
  <c r="H1128" i="1"/>
  <c r="G1129" i="1"/>
  <c r="H1129" i="1"/>
  <c r="G1130" i="1"/>
  <c r="H1130" i="1"/>
  <c r="G1131" i="1"/>
  <c r="H1131" i="1"/>
  <c r="G1132" i="1"/>
  <c r="H1132" i="1"/>
  <c r="G1133" i="1"/>
  <c r="H1133" i="1"/>
  <c r="G1134" i="1"/>
  <c r="H1134" i="1"/>
  <c r="G1135" i="1"/>
  <c r="H1135" i="1"/>
  <c r="G1136" i="1"/>
  <c r="H1136" i="1"/>
  <c r="G1137" i="1"/>
  <c r="H1137" i="1"/>
  <c r="G1138" i="1"/>
  <c r="H1138" i="1"/>
  <c r="G1139" i="1"/>
  <c r="H1139" i="1"/>
  <c r="G1140" i="1"/>
  <c r="H1140" i="1"/>
  <c r="G1141" i="1"/>
  <c r="H1141" i="1"/>
  <c r="G1142" i="1"/>
  <c r="H1142" i="1"/>
  <c r="G1143" i="1"/>
  <c r="H1143" i="1"/>
  <c r="G1144" i="1"/>
  <c r="H1144" i="1"/>
  <c r="G1145" i="1"/>
  <c r="H1145" i="1"/>
  <c r="G1146" i="1"/>
  <c r="H1146" i="1"/>
  <c r="G1147" i="1"/>
  <c r="H1147" i="1"/>
  <c r="G1148" i="1"/>
  <c r="H1148" i="1"/>
  <c r="G1149" i="1"/>
  <c r="H1149" i="1"/>
  <c r="G1150" i="1"/>
  <c r="H1150" i="1"/>
  <c r="G1151" i="1"/>
  <c r="H1151" i="1"/>
  <c r="G1152" i="1"/>
  <c r="H1152" i="1"/>
  <c r="G1153" i="1"/>
  <c r="H1153" i="1"/>
  <c r="G1154" i="1"/>
  <c r="H1154" i="1"/>
  <c r="G1155" i="1"/>
  <c r="H1155" i="1"/>
  <c r="G1156" i="1"/>
  <c r="H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G1163" i="1"/>
  <c r="H1163" i="1"/>
  <c r="G1164" i="1"/>
  <c r="H1164" i="1"/>
  <c r="G1165" i="1"/>
  <c r="H1165" i="1"/>
  <c r="G1166" i="1"/>
  <c r="H1166" i="1"/>
  <c r="G1167" i="1"/>
  <c r="H1167" i="1"/>
  <c r="G1168" i="1"/>
  <c r="H1168" i="1"/>
  <c r="G1169" i="1"/>
  <c r="H1169" i="1"/>
  <c r="G1170" i="1"/>
  <c r="H1170" i="1"/>
  <c r="G1171" i="1"/>
  <c r="H1171" i="1"/>
  <c r="G1172" i="1"/>
  <c r="H1172" i="1"/>
  <c r="G1173" i="1"/>
  <c r="H1173" i="1"/>
  <c r="G1174" i="1"/>
  <c r="H1174" i="1"/>
  <c r="G1175" i="1"/>
  <c r="H1175" i="1"/>
  <c r="G1176" i="1"/>
  <c r="H1176" i="1"/>
  <c r="G1177" i="1"/>
  <c r="H1177" i="1"/>
  <c r="G1178" i="1"/>
  <c r="H1178" i="1"/>
  <c r="G1179" i="1"/>
  <c r="H1179" i="1"/>
  <c r="G1180" i="1"/>
  <c r="H1180" i="1"/>
  <c r="G1181" i="1"/>
  <c r="H1181" i="1"/>
  <c r="G1182" i="1"/>
  <c r="H1182" i="1"/>
  <c r="G1183" i="1"/>
  <c r="H1183" i="1"/>
  <c r="G1184" i="1"/>
  <c r="H1184" i="1"/>
  <c r="G1185" i="1"/>
  <c r="H1185" i="1"/>
  <c r="G1186" i="1"/>
  <c r="H1186" i="1"/>
  <c r="G1187" i="1"/>
  <c r="H1187" i="1"/>
  <c r="G1188" i="1"/>
  <c r="H1188" i="1"/>
  <c r="G1189" i="1"/>
  <c r="H1189" i="1"/>
  <c r="G1190" i="1"/>
  <c r="H1190" i="1"/>
  <c r="G1191" i="1"/>
  <c r="H1191" i="1"/>
  <c r="G1192" i="1"/>
  <c r="H1192" i="1"/>
  <c r="G1193" i="1"/>
  <c r="H1193" i="1"/>
  <c r="G1194" i="1"/>
  <c r="H1194" i="1"/>
  <c r="G1195" i="1"/>
  <c r="H1195" i="1"/>
  <c r="G1196" i="1"/>
  <c r="H1196" i="1"/>
  <c r="G1197" i="1"/>
  <c r="H1197" i="1"/>
  <c r="G1198" i="1"/>
  <c r="H1198" i="1"/>
  <c r="G1199" i="1"/>
  <c r="H1199" i="1"/>
  <c r="G1200" i="1"/>
  <c r="H1200" i="1"/>
  <c r="G1201" i="1"/>
  <c r="H1201" i="1"/>
  <c r="G1202" i="1"/>
  <c r="H1202" i="1"/>
  <c r="G1203" i="1"/>
  <c r="H1203" i="1"/>
  <c r="G1204" i="1"/>
  <c r="H1204" i="1"/>
  <c r="G1205" i="1"/>
  <c r="H1205" i="1"/>
  <c r="G1206" i="1"/>
  <c r="H1206" i="1"/>
  <c r="G1207" i="1"/>
  <c r="H1207" i="1"/>
  <c r="G1208" i="1"/>
  <c r="H1208" i="1"/>
  <c r="G1209" i="1"/>
  <c r="H1209" i="1"/>
  <c r="G1210" i="1"/>
  <c r="H1210" i="1"/>
  <c r="G1211" i="1"/>
  <c r="H1211" i="1"/>
  <c r="G1212" i="1"/>
  <c r="H1212" i="1"/>
  <c r="G1213" i="1"/>
  <c r="H1213" i="1"/>
  <c r="G1214" i="1"/>
  <c r="H1214" i="1"/>
  <c r="G1215" i="1"/>
  <c r="H1215" i="1"/>
  <c r="G1216" i="1"/>
  <c r="H1216" i="1"/>
  <c r="G1217" i="1"/>
  <c r="H1217" i="1"/>
  <c r="G1218" i="1"/>
  <c r="H1218" i="1"/>
  <c r="G1219" i="1"/>
  <c r="H1219" i="1"/>
  <c r="G1220" i="1"/>
  <c r="H1220" i="1"/>
  <c r="G1221" i="1"/>
  <c r="H1221" i="1"/>
  <c r="G1222" i="1"/>
  <c r="H1222" i="1"/>
  <c r="G1223" i="1"/>
  <c r="H1223" i="1"/>
  <c r="G1224" i="1"/>
  <c r="H1224" i="1"/>
  <c r="G1225" i="1"/>
  <c r="H1225" i="1"/>
  <c r="G1226" i="1"/>
  <c r="H1226" i="1"/>
  <c r="G1227" i="1"/>
  <c r="H1227" i="1"/>
  <c r="G1228" i="1"/>
  <c r="H1228" i="1"/>
  <c r="G1229" i="1"/>
  <c r="H1229" i="1"/>
  <c r="G1230" i="1"/>
  <c r="H1230" i="1"/>
  <c r="G1231" i="1"/>
  <c r="H1231" i="1"/>
  <c r="G1232" i="1"/>
  <c r="H1232" i="1"/>
  <c r="G1233" i="1"/>
  <c r="H1233" i="1"/>
  <c r="G1234" i="1"/>
  <c r="H1234" i="1"/>
  <c r="G1235" i="1"/>
  <c r="H1235" i="1"/>
  <c r="G1236" i="1"/>
  <c r="H1236" i="1"/>
  <c r="G1237" i="1"/>
  <c r="H1237" i="1"/>
  <c r="G1238" i="1"/>
  <c r="H1238" i="1"/>
  <c r="G1239" i="1"/>
  <c r="H1239" i="1"/>
  <c r="G1240" i="1"/>
  <c r="H1240" i="1"/>
  <c r="G1241" i="1"/>
  <c r="H1241" i="1"/>
  <c r="G1242" i="1"/>
  <c r="H1242" i="1"/>
  <c r="G1243" i="1"/>
  <c r="H1243" i="1"/>
  <c r="G1244" i="1"/>
  <c r="H1244" i="1"/>
  <c r="G1245" i="1"/>
  <c r="H1245" i="1"/>
  <c r="G1246" i="1"/>
  <c r="H1246" i="1"/>
  <c r="G1247" i="1"/>
  <c r="H1247" i="1"/>
  <c r="G1248" i="1"/>
  <c r="H1248" i="1"/>
  <c r="G1249" i="1"/>
  <c r="H1249" i="1"/>
  <c r="G1250" i="1"/>
  <c r="H1250" i="1"/>
  <c r="G1251" i="1"/>
  <c r="H1251" i="1"/>
  <c r="G1252" i="1"/>
  <c r="H1252" i="1"/>
  <c r="G1253" i="1"/>
  <c r="H1253" i="1"/>
  <c r="G1254" i="1"/>
  <c r="H1254" i="1"/>
  <c r="G1255" i="1"/>
  <c r="H1255" i="1"/>
  <c r="G1256" i="1"/>
  <c r="H1256" i="1"/>
  <c r="G1257" i="1"/>
  <c r="H1257" i="1"/>
  <c r="G1258" i="1"/>
  <c r="H1258" i="1"/>
  <c r="G1259" i="1"/>
  <c r="H1259" i="1"/>
  <c r="G1260" i="1"/>
  <c r="H1260" i="1"/>
  <c r="G1261" i="1"/>
  <c r="H1261" i="1"/>
  <c r="G1262" i="1"/>
  <c r="H1262" i="1"/>
  <c r="G1263" i="1"/>
  <c r="H1263" i="1"/>
  <c r="G1264" i="1"/>
  <c r="H1264" i="1"/>
  <c r="G1265" i="1"/>
  <c r="H1265" i="1"/>
  <c r="G1266" i="1"/>
  <c r="H1266" i="1"/>
  <c r="G1267" i="1"/>
  <c r="H1267" i="1"/>
  <c r="G1268" i="1"/>
  <c r="H1268" i="1"/>
  <c r="G1269" i="1"/>
  <c r="H1269" i="1"/>
  <c r="G1270" i="1"/>
  <c r="H1270" i="1"/>
  <c r="G1271" i="1"/>
  <c r="H1271" i="1"/>
  <c r="G1272" i="1"/>
  <c r="H1272" i="1"/>
  <c r="G1273" i="1"/>
  <c r="H1273" i="1"/>
  <c r="G1274" i="1"/>
  <c r="H1274" i="1"/>
  <c r="G1275" i="1"/>
  <c r="H1275" i="1"/>
  <c r="G1276" i="1"/>
  <c r="H1276" i="1"/>
  <c r="G1277" i="1"/>
  <c r="H1277" i="1"/>
  <c r="G1278" i="1"/>
  <c r="H1278" i="1"/>
  <c r="G1279" i="1"/>
  <c r="H1279" i="1"/>
  <c r="G1280" i="1"/>
  <c r="H1280" i="1"/>
  <c r="G1281" i="1"/>
  <c r="H1281" i="1"/>
  <c r="G1282" i="1"/>
  <c r="H1282" i="1"/>
  <c r="G1283" i="1"/>
  <c r="H1283" i="1"/>
  <c r="G1284" i="1"/>
  <c r="H1284" i="1"/>
  <c r="G1285" i="1"/>
  <c r="H1285" i="1"/>
  <c r="G1286" i="1"/>
  <c r="H1286" i="1"/>
  <c r="G1287" i="1"/>
  <c r="H1287" i="1"/>
  <c r="G1288" i="1"/>
  <c r="H1288" i="1"/>
  <c r="G1289" i="1"/>
  <c r="H1289" i="1"/>
  <c r="G1290" i="1"/>
  <c r="H1290" i="1"/>
  <c r="G1291" i="1"/>
  <c r="H1291" i="1"/>
  <c r="G1292" i="1"/>
  <c r="H1292" i="1"/>
  <c r="G1293" i="1"/>
  <c r="H1293" i="1"/>
  <c r="G1294" i="1"/>
  <c r="H1294" i="1"/>
  <c r="G1295" i="1"/>
  <c r="H1295" i="1"/>
  <c r="G1296" i="1"/>
  <c r="H1296" i="1"/>
  <c r="G1297" i="1"/>
  <c r="H1297" i="1"/>
  <c r="G1298" i="1"/>
  <c r="H1298" i="1"/>
  <c r="G1299" i="1"/>
  <c r="H1299" i="1"/>
  <c r="G1300" i="1"/>
  <c r="H1300" i="1"/>
  <c r="G1301" i="1"/>
  <c r="H1301" i="1"/>
  <c r="G1302" i="1"/>
  <c r="H1302" i="1"/>
  <c r="G1303" i="1"/>
  <c r="H1303" i="1"/>
  <c r="G1304" i="1"/>
  <c r="H1304" i="1"/>
  <c r="G1305" i="1"/>
  <c r="H1305" i="1"/>
  <c r="G1306" i="1"/>
  <c r="H1306" i="1"/>
  <c r="G1307" i="1"/>
  <c r="H1307" i="1"/>
  <c r="G1308" i="1"/>
  <c r="H1308" i="1"/>
  <c r="G1309" i="1"/>
  <c r="H1309" i="1"/>
  <c r="G1310" i="1"/>
  <c r="H1310" i="1"/>
  <c r="G1311" i="1"/>
  <c r="H1311" i="1"/>
  <c r="G1312" i="1"/>
  <c r="H1312" i="1"/>
  <c r="G1313" i="1"/>
  <c r="H1313" i="1"/>
  <c r="G1314" i="1"/>
  <c r="H1314" i="1"/>
  <c r="G1315" i="1"/>
  <c r="H1315" i="1"/>
  <c r="G1316" i="1"/>
  <c r="H1316" i="1"/>
  <c r="G1317" i="1"/>
  <c r="H1317" i="1"/>
  <c r="G1318" i="1"/>
  <c r="H1318" i="1"/>
  <c r="G1319" i="1"/>
  <c r="H1319" i="1"/>
  <c r="G1320" i="1"/>
  <c r="H1320" i="1"/>
  <c r="G1321" i="1"/>
  <c r="H1321" i="1"/>
  <c r="G1322" i="1"/>
  <c r="H1322" i="1"/>
  <c r="G1323" i="1"/>
  <c r="H1323" i="1"/>
  <c r="G1324" i="1"/>
  <c r="H1324" i="1"/>
  <c r="G1325" i="1"/>
  <c r="H1325" i="1"/>
  <c r="G1326" i="1"/>
  <c r="H1326" i="1"/>
  <c r="G1327" i="1"/>
  <c r="H1327" i="1"/>
  <c r="G1328" i="1"/>
  <c r="H1328" i="1"/>
  <c r="G1329" i="1"/>
  <c r="H1329" i="1"/>
  <c r="G1330" i="1"/>
  <c r="H1330" i="1"/>
  <c r="G1331" i="1"/>
  <c r="H1331" i="1"/>
  <c r="G1332" i="1"/>
  <c r="H1332" i="1"/>
  <c r="G1333" i="1"/>
  <c r="H1333" i="1"/>
  <c r="G1334" i="1"/>
  <c r="H1334" i="1"/>
  <c r="G1335" i="1"/>
  <c r="H1335" i="1"/>
  <c r="G1336" i="1"/>
  <c r="H1336" i="1"/>
  <c r="G1337" i="1"/>
  <c r="H1337" i="1"/>
  <c r="G1338" i="1"/>
  <c r="H1338" i="1"/>
  <c r="G1339" i="1"/>
  <c r="H1339" i="1"/>
  <c r="G1340" i="1"/>
  <c r="H1340" i="1"/>
  <c r="G1341" i="1"/>
  <c r="H1341" i="1"/>
  <c r="G1342" i="1"/>
  <c r="H1342" i="1"/>
  <c r="G1343" i="1"/>
  <c r="H1343" i="1"/>
  <c r="G1344" i="1"/>
  <c r="H1344" i="1"/>
  <c r="G1345" i="1"/>
  <c r="H1345" i="1"/>
  <c r="G1346" i="1"/>
  <c r="H1346" i="1"/>
  <c r="G1347" i="1"/>
  <c r="H1347" i="1"/>
  <c r="G1348" i="1"/>
  <c r="H1348" i="1"/>
  <c r="G1349" i="1"/>
  <c r="H1349" i="1"/>
  <c r="G1350" i="1"/>
  <c r="H1350" i="1"/>
  <c r="G1351" i="1"/>
  <c r="H1351" i="1"/>
  <c r="G1352" i="1"/>
  <c r="H1352" i="1"/>
  <c r="G1353" i="1"/>
  <c r="H1353" i="1"/>
  <c r="G1354" i="1"/>
  <c r="H1354" i="1"/>
  <c r="G1355" i="1"/>
  <c r="H1355" i="1"/>
  <c r="G1356" i="1"/>
  <c r="H1356" i="1"/>
  <c r="G1357" i="1"/>
  <c r="H1357" i="1"/>
  <c r="G1358" i="1"/>
  <c r="H1358" i="1"/>
  <c r="G1359" i="1"/>
  <c r="H1359" i="1"/>
  <c r="G1360" i="1"/>
  <c r="H1360" i="1"/>
  <c r="G1361" i="1"/>
  <c r="H1361" i="1"/>
  <c r="G1362" i="1"/>
  <c r="H1362" i="1"/>
  <c r="G1363" i="1"/>
  <c r="H1363" i="1"/>
  <c r="G1364" i="1"/>
  <c r="H1364" i="1"/>
  <c r="G1365" i="1"/>
  <c r="H1365" i="1"/>
  <c r="G1366" i="1"/>
  <c r="H1366" i="1"/>
  <c r="G1367" i="1"/>
  <c r="H1367" i="1"/>
  <c r="G1368" i="1"/>
  <c r="H1368" i="1"/>
  <c r="G1369" i="1"/>
  <c r="H1369" i="1"/>
  <c r="G1370" i="1"/>
  <c r="H1370" i="1"/>
  <c r="G1371" i="1"/>
  <c r="H1371" i="1"/>
  <c r="G1372" i="1"/>
  <c r="H1372" i="1"/>
  <c r="G1373" i="1"/>
  <c r="H1373" i="1"/>
  <c r="G1374" i="1"/>
  <c r="H1374" i="1"/>
  <c r="G1375" i="1"/>
  <c r="H1375" i="1"/>
  <c r="G1376" i="1"/>
  <c r="H1376" i="1"/>
  <c r="G1377" i="1"/>
  <c r="H1377" i="1"/>
  <c r="G1378" i="1"/>
  <c r="H1378" i="1"/>
  <c r="G1379" i="1"/>
  <c r="H1379" i="1"/>
  <c r="G1380" i="1"/>
  <c r="H1380" i="1"/>
  <c r="G1381" i="1"/>
  <c r="H1381" i="1"/>
  <c r="G1382" i="1"/>
  <c r="H1382" i="1"/>
  <c r="G1383" i="1"/>
  <c r="H1383" i="1"/>
  <c r="G1384" i="1"/>
  <c r="H1384" i="1"/>
  <c r="G1385" i="1"/>
  <c r="H1385" i="1"/>
  <c r="G1386" i="1"/>
  <c r="H1386" i="1"/>
  <c r="G1387" i="1"/>
  <c r="H1387" i="1"/>
  <c r="G1388" i="1"/>
  <c r="H1388" i="1"/>
  <c r="G1389" i="1"/>
  <c r="H1389" i="1"/>
  <c r="G1390" i="1"/>
  <c r="H1390" i="1"/>
  <c r="G1391" i="1"/>
  <c r="H1391" i="1"/>
  <c r="G1392" i="1"/>
  <c r="H1392" i="1"/>
  <c r="G1393" i="1"/>
  <c r="H1393" i="1"/>
  <c r="G1394" i="1"/>
  <c r="H1394" i="1"/>
  <c r="G1395" i="1"/>
  <c r="H1395" i="1"/>
  <c r="G1396" i="1"/>
  <c r="H1396" i="1"/>
  <c r="G1397" i="1"/>
  <c r="H1397" i="1"/>
  <c r="G1398" i="1"/>
  <c r="H1398" i="1"/>
  <c r="G1399" i="1"/>
  <c r="H1399" i="1"/>
  <c r="G1400" i="1"/>
  <c r="H1400" i="1"/>
  <c r="G1401" i="1"/>
  <c r="H1401" i="1"/>
  <c r="G1402" i="1"/>
  <c r="H1402" i="1"/>
  <c r="G1403" i="1"/>
  <c r="H1403" i="1"/>
  <c r="G1404" i="1"/>
  <c r="H1404" i="1"/>
  <c r="G1405" i="1"/>
  <c r="H1405" i="1"/>
  <c r="G1406" i="1"/>
  <c r="H1406" i="1"/>
  <c r="G1407" i="1"/>
  <c r="H1407" i="1"/>
  <c r="G1408" i="1"/>
  <c r="H1408" i="1"/>
  <c r="G1409" i="1"/>
  <c r="H1409" i="1"/>
  <c r="G1410" i="1"/>
  <c r="H1410" i="1"/>
  <c r="G1411" i="1"/>
  <c r="H1411" i="1"/>
  <c r="G1412" i="1"/>
  <c r="H1412" i="1"/>
  <c r="G1413" i="1"/>
  <c r="H1413" i="1"/>
  <c r="G1414" i="1"/>
  <c r="H1414" i="1"/>
  <c r="G1415" i="1"/>
  <c r="H1415" i="1"/>
  <c r="G1416" i="1"/>
  <c r="H1416" i="1"/>
  <c r="G1417" i="1"/>
  <c r="H1417" i="1"/>
  <c r="G1418" i="1"/>
  <c r="H1418" i="1"/>
  <c r="G1419" i="1"/>
  <c r="H1419" i="1"/>
  <c r="G1420" i="1"/>
  <c r="H1420" i="1"/>
  <c r="G1421" i="1"/>
  <c r="H1421" i="1"/>
  <c r="G1422" i="1"/>
  <c r="H1422" i="1"/>
  <c r="G1423" i="1"/>
  <c r="H1423" i="1"/>
  <c r="G1424" i="1"/>
  <c r="H1424" i="1"/>
  <c r="G1425" i="1"/>
  <c r="H1425" i="1"/>
  <c r="G1426" i="1"/>
  <c r="H1426" i="1"/>
  <c r="G1427" i="1"/>
  <c r="H1427" i="1"/>
  <c r="G1428" i="1"/>
  <c r="H1428" i="1"/>
  <c r="G1429" i="1"/>
  <c r="H1429" i="1"/>
  <c r="G1430" i="1"/>
  <c r="H1430" i="1"/>
  <c r="G1431" i="1"/>
  <c r="H1431" i="1"/>
  <c r="G1432" i="1"/>
  <c r="H1432" i="1"/>
  <c r="G1433" i="1"/>
  <c r="H1433" i="1"/>
  <c r="G1434" i="1"/>
  <c r="H1434" i="1"/>
  <c r="G1435" i="1"/>
  <c r="H1435" i="1"/>
  <c r="G1436" i="1"/>
  <c r="H1436" i="1"/>
  <c r="G1437" i="1"/>
  <c r="H1437" i="1"/>
  <c r="G1438" i="1"/>
  <c r="H1438" i="1"/>
  <c r="G1439" i="1"/>
  <c r="H1439" i="1"/>
  <c r="G1440" i="1"/>
  <c r="H1440" i="1"/>
  <c r="G1441" i="1"/>
  <c r="H1441" i="1"/>
  <c r="G1442" i="1"/>
  <c r="H1442" i="1"/>
  <c r="G1443" i="1"/>
  <c r="H1443" i="1"/>
  <c r="G1444" i="1"/>
  <c r="H1444" i="1"/>
  <c r="G1445" i="1"/>
  <c r="H1445" i="1"/>
  <c r="G1446" i="1"/>
  <c r="H1446" i="1"/>
  <c r="G1447" i="1"/>
  <c r="H1447" i="1"/>
  <c r="G1448" i="1"/>
  <c r="H1448" i="1"/>
  <c r="G1449" i="1"/>
  <c r="H1449" i="1"/>
  <c r="G1450" i="1"/>
  <c r="H1450" i="1"/>
  <c r="G1451" i="1"/>
  <c r="H1451" i="1"/>
  <c r="G1452" i="1"/>
  <c r="H1452" i="1"/>
  <c r="G1453" i="1"/>
  <c r="H1453" i="1"/>
  <c r="G1454" i="1"/>
  <c r="H1454" i="1"/>
  <c r="G1455" i="1"/>
  <c r="H1455" i="1"/>
  <c r="G1456" i="1"/>
  <c r="H1456" i="1"/>
  <c r="G1457" i="1"/>
  <c r="H1457" i="1"/>
  <c r="G1458" i="1"/>
  <c r="H1458" i="1"/>
  <c r="G1459" i="1"/>
  <c r="H1459" i="1"/>
  <c r="G1460" i="1"/>
  <c r="H1460" i="1"/>
  <c r="G1461" i="1"/>
  <c r="H1461" i="1"/>
  <c r="G1462" i="1"/>
  <c r="H1462" i="1"/>
  <c r="G1463" i="1"/>
  <c r="H1463" i="1"/>
  <c r="G1464" i="1"/>
  <c r="H1464" i="1"/>
  <c r="G1465" i="1"/>
  <c r="H1465" i="1"/>
  <c r="G1466" i="1"/>
  <c r="H1466" i="1"/>
  <c r="G1467" i="1"/>
  <c r="H1467" i="1"/>
  <c r="G1468" i="1"/>
  <c r="H1468" i="1"/>
  <c r="G1469" i="1"/>
  <c r="H1469" i="1"/>
  <c r="G1470" i="1"/>
  <c r="H1470" i="1"/>
  <c r="G1471" i="1"/>
  <c r="H1471" i="1"/>
  <c r="G1472" i="1"/>
  <c r="H1472" i="1"/>
  <c r="G1473" i="1"/>
  <c r="H1473" i="1"/>
  <c r="G1474" i="1"/>
  <c r="H1474" i="1"/>
  <c r="G1475" i="1"/>
  <c r="H1475" i="1"/>
  <c r="G1476" i="1"/>
  <c r="H1476" i="1"/>
  <c r="G1477" i="1"/>
  <c r="H1477" i="1"/>
  <c r="G1478" i="1"/>
  <c r="H1478" i="1"/>
  <c r="G1479" i="1"/>
  <c r="H1479" i="1"/>
  <c r="G1480" i="1"/>
  <c r="H1480" i="1"/>
  <c r="G1481" i="1"/>
  <c r="H1481" i="1"/>
  <c r="G1482" i="1"/>
  <c r="H1482" i="1"/>
  <c r="G1483" i="1"/>
  <c r="H1483" i="1"/>
  <c r="G1484" i="1"/>
  <c r="H1484" i="1"/>
  <c r="G1485" i="1"/>
  <c r="H1485" i="1"/>
  <c r="G1486" i="1"/>
  <c r="H1486" i="1"/>
  <c r="G1487" i="1"/>
  <c r="H1487" i="1"/>
  <c r="G1488" i="1"/>
  <c r="H1488" i="1"/>
  <c r="G1489" i="1"/>
  <c r="H1489" i="1"/>
  <c r="G1490" i="1"/>
  <c r="H1490" i="1"/>
  <c r="G1491" i="1"/>
  <c r="H1491" i="1"/>
  <c r="G1492" i="1"/>
  <c r="H1492" i="1"/>
  <c r="G1493" i="1"/>
  <c r="H1493" i="1"/>
  <c r="G1494" i="1"/>
  <c r="H1494" i="1"/>
  <c r="G1495" i="1"/>
  <c r="H1495" i="1"/>
  <c r="G1496" i="1"/>
  <c r="H1496" i="1"/>
  <c r="G1497" i="1"/>
  <c r="H1497" i="1"/>
  <c r="G1498" i="1"/>
  <c r="H1498" i="1"/>
  <c r="G1499" i="1"/>
  <c r="H1499" i="1"/>
  <c r="G1500" i="1"/>
  <c r="H1500" i="1"/>
  <c r="H3" i="1"/>
  <c r="G3" i="1"/>
  <c r="F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2" i="1"/>
  <c r="U8" i="1"/>
  <c r="W8" i="1"/>
  <c r="H2" i="1"/>
  <c r="V7" i="1"/>
  <c r="V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2" i="1"/>
  <c r="T7" i="1"/>
  <c r="G2" i="1"/>
  <c r="U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2" i="1"/>
  <c r="W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2" i="1"/>
  <c r="X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X2" i="1"/>
  <c r="X3" i="1"/>
  <c r="O2" i="1"/>
  <c r="X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2" i="1"/>
  <c r="W4" i="1"/>
  <c r="W2" i="1"/>
  <c r="W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2" i="1"/>
  <c r="V4" i="1"/>
  <c r="V3" i="1"/>
  <c r="V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2" i="1"/>
  <c r="U4" i="1"/>
  <c r="U3" i="1"/>
  <c r="U2" i="1"/>
  <c r="T4" i="1"/>
  <c r="T3" i="1"/>
  <c r="T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3" i="1"/>
  <c r="L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3" i="1"/>
  <c r="C3" i="1"/>
  <c r="D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2" i="1"/>
  <c r="B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6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6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D6" i="3"/>
  <c r="C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H4" i="4"/>
  <c r="E3" i="3"/>
  <c r="C3" i="3"/>
  <c r="H1000" i="2"/>
  <c r="D1000" i="2"/>
  <c r="H999" i="2"/>
  <c r="D999" i="2"/>
  <c r="H998" i="2"/>
  <c r="D998" i="2"/>
  <c r="H997" i="2"/>
  <c r="D997" i="2"/>
  <c r="H996" i="2"/>
  <c r="D996" i="2"/>
  <c r="H995" i="2"/>
  <c r="D995" i="2"/>
  <c r="H994" i="2"/>
  <c r="D994" i="2"/>
  <c r="H993" i="2"/>
  <c r="D993" i="2"/>
  <c r="H992" i="2"/>
  <c r="D992" i="2"/>
  <c r="H991" i="2"/>
  <c r="D991" i="2"/>
  <c r="H990" i="2"/>
  <c r="D990" i="2"/>
  <c r="H989" i="2"/>
  <c r="D989" i="2"/>
  <c r="H988" i="2"/>
  <c r="D988" i="2"/>
  <c r="H987" i="2"/>
  <c r="D987" i="2"/>
  <c r="H986" i="2"/>
  <c r="D986" i="2"/>
  <c r="H985" i="2"/>
  <c r="D985" i="2"/>
  <c r="H984" i="2"/>
  <c r="D984" i="2"/>
  <c r="H983" i="2"/>
  <c r="D983" i="2"/>
  <c r="H982" i="2"/>
  <c r="D982" i="2"/>
  <c r="H981" i="2"/>
  <c r="D981" i="2"/>
  <c r="H980" i="2"/>
  <c r="D980" i="2"/>
  <c r="H979" i="2"/>
  <c r="D979" i="2"/>
  <c r="H978" i="2"/>
  <c r="D978" i="2"/>
  <c r="H977" i="2"/>
  <c r="D977" i="2"/>
  <c r="H976" i="2"/>
  <c r="D976" i="2"/>
  <c r="H975" i="2"/>
  <c r="D975" i="2"/>
  <c r="H974" i="2"/>
  <c r="D974" i="2"/>
  <c r="H973" i="2"/>
  <c r="D973" i="2"/>
  <c r="H972" i="2"/>
  <c r="D972" i="2"/>
  <c r="H971" i="2"/>
  <c r="D971" i="2"/>
  <c r="H970" i="2"/>
  <c r="D970" i="2"/>
  <c r="H969" i="2"/>
  <c r="D969" i="2"/>
  <c r="H968" i="2"/>
  <c r="D968" i="2"/>
  <c r="H967" i="2"/>
  <c r="D967" i="2"/>
  <c r="H966" i="2"/>
  <c r="D966" i="2"/>
  <c r="H965" i="2"/>
  <c r="D965" i="2"/>
  <c r="H964" i="2"/>
  <c r="D964" i="2"/>
  <c r="H963" i="2"/>
  <c r="D963" i="2"/>
  <c r="H962" i="2"/>
  <c r="D962" i="2"/>
  <c r="H961" i="2"/>
  <c r="D961" i="2"/>
  <c r="H960" i="2"/>
  <c r="D960" i="2"/>
  <c r="H959" i="2"/>
  <c r="D959" i="2"/>
  <c r="H958" i="2"/>
  <c r="D958" i="2"/>
  <c r="H957" i="2"/>
  <c r="D957" i="2"/>
  <c r="H956" i="2"/>
  <c r="D956" i="2"/>
  <c r="H955" i="2"/>
  <c r="D955" i="2"/>
  <c r="H954" i="2"/>
  <c r="D954" i="2"/>
  <c r="H953" i="2"/>
  <c r="D953" i="2"/>
  <c r="H952" i="2"/>
  <c r="D952" i="2"/>
  <c r="H951" i="2"/>
  <c r="D951" i="2"/>
  <c r="H950" i="2"/>
  <c r="D950" i="2"/>
  <c r="H949" i="2"/>
  <c r="D949" i="2"/>
  <c r="H948" i="2"/>
  <c r="D948" i="2"/>
  <c r="H947" i="2"/>
  <c r="D947" i="2"/>
  <c r="H946" i="2"/>
  <c r="D946" i="2"/>
  <c r="H945" i="2"/>
  <c r="D945" i="2"/>
  <c r="H944" i="2"/>
  <c r="D944" i="2"/>
  <c r="H943" i="2"/>
  <c r="D943" i="2"/>
  <c r="H942" i="2"/>
  <c r="D942" i="2"/>
  <c r="H941" i="2"/>
  <c r="D941" i="2"/>
  <c r="H940" i="2"/>
  <c r="D940" i="2"/>
  <c r="H939" i="2"/>
  <c r="D939" i="2"/>
  <c r="H938" i="2"/>
  <c r="D938" i="2"/>
  <c r="H937" i="2"/>
  <c r="D937" i="2"/>
  <c r="H936" i="2"/>
  <c r="D936" i="2"/>
  <c r="H935" i="2"/>
  <c r="D935" i="2"/>
  <c r="H934" i="2"/>
  <c r="D934" i="2"/>
  <c r="H933" i="2"/>
  <c r="D933" i="2"/>
  <c r="H932" i="2"/>
  <c r="D932" i="2"/>
  <c r="H931" i="2"/>
  <c r="D931" i="2"/>
  <c r="H930" i="2"/>
  <c r="D930" i="2"/>
  <c r="H929" i="2"/>
  <c r="D929" i="2"/>
  <c r="H928" i="2"/>
  <c r="D928" i="2"/>
  <c r="H927" i="2"/>
  <c r="D927" i="2"/>
  <c r="H926" i="2"/>
  <c r="D926" i="2"/>
  <c r="H925" i="2"/>
  <c r="D925" i="2"/>
  <c r="H924" i="2"/>
  <c r="D924" i="2"/>
  <c r="H923" i="2"/>
  <c r="D923" i="2"/>
  <c r="H922" i="2"/>
  <c r="D922" i="2"/>
  <c r="H921" i="2"/>
  <c r="D921" i="2"/>
  <c r="H920" i="2"/>
  <c r="D920" i="2"/>
  <c r="H919" i="2"/>
  <c r="D919" i="2"/>
  <c r="H918" i="2"/>
  <c r="D918" i="2"/>
  <c r="H917" i="2"/>
  <c r="D917" i="2"/>
  <c r="H916" i="2"/>
  <c r="D916" i="2"/>
  <c r="H915" i="2"/>
  <c r="D915" i="2"/>
  <c r="H914" i="2"/>
  <c r="D914" i="2"/>
  <c r="H913" i="2"/>
  <c r="D913" i="2"/>
  <c r="H912" i="2"/>
  <c r="D912" i="2"/>
  <c r="H911" i="2"/>
  <c r="D911" i="2"/>
  <c r="H910" i="2"/>
  <c r="D910" i="2"/>
  <c r="H909" i="2"/>
  <c r="D909" i="2"/>
  <c r="H908" i="2"/>
  <c r="D908" i="2"/>
  <c r="H907" i="2"/>
  <c r="D907" i="2"/>
  <c r="H906" i="2"/>
  <c r="D906" i="2"/>
  <c r="H905" i="2"/>
  <c r="D905" i="2"/>
  <c r="H904" i="2"/>
  <c r="D904" i="2"/>
  <c r="H903" i="2"/>
  <c r="D903" i="2"/>
  <c r="H902" i="2"/>
  <c r="D902" i="2"/>
  <c r="H901" i="2"/>
  <c r="D901" i="2"/>
  <c r="H900" i="2"/>
  <c r="D900" i="2"/>
  <c r="H899" i="2"/>
  <c r="D899" i="2"/>
  <c r="H898" i="2"/>
  <c r="D898" i="2"/>
  <c r="H897" i="2"/>
  <c r="D897" i="2"/>
  <c r="H896" i="2"/>
  <c r="D896" i="2"/>
  <c r="H895" i="2"/>
  <c r="D895" i="2"/>
  <c r="H894" i="2"/>
  <c r="D894" i="2"/>
  <c r="H893" i="2"/>
  <c r="D893" i="2"/>
  <c r="H892" i="2"/>
  <c r="D892" i="2"/>
  <c r="H891" i="2"/>
  <c r="D891" i="2"/>
  <c r="H890" i="2"/>
  <c r="D890" i="2"/>
  <c r="H889" i="2"/>
  <c r="D889" i="2"/>
  <c r="H888" i="2"/>
  <c r="D888" i="2"/>
  <c r="H887" i="2"/>
  <c r="D887" i="2"/>
  <c r="H886" i="2"/>
  <c r="D886" i="2"/>
  <c r="H885" i="2"/>
  <c r="D885" i="2"/>
  <c r="H884" i="2"/>
  <c r="D884" i="2"/>
  <c r="H883" i="2"/>
  <c r="D883" i="2"/>
  <c r="H882" i="2"/>
  <c r="D882" i="2"/>
  <c r="H881" i="2"/>
  <c r="D881" i="2"/>
  <c r="H880" i="2"/>
  <c r="D880" i="2"/>
  <c r="H879" i="2"/>
  <c r="D879" i="2"/>
  <c r="H878" i="2"/>
  <c r="D878" i="2"/>
  <c r="H877" i="2"/>
  <c r="D877" i="2"/>
  <c r="H876" i="2"/>
  <c r="D876" i="2"/>
  <c r="H875" i="2"/>
  <c r="D875" i="2"/>
  <c r="H874" i="2"/>
  <c r="D874" i="2"/>
  <c r="H873" i="2"/>
  <c r="D873" i="2"/>
  <c r="H872" i="2"/>
  <c r="D872" i="2"/>
  <c r="H871" i="2"/>
  <c r="D871" i="2"/>
  <c r="H870" i="2"/>
  <c r="D870" i="2"/>
  <c r="H869" i="2"/>
  <c r="D869" i="2"/>
  <c r="H868" i="2"/>
  <c r="D868" i="2"/>
  <c r="H867" i="2"/>
  <c r="D867" i="2"/>
  <c r="H866" i="2"/>
  <c r="D866" i="2"/>
  <c r="H865" i="2"/>
  <c r="D865" i="2"/>
  <c r="H864" i="2"/>
  <c r="D864" i="2"/>
  <c r="H863" i="2"/>
  <c r="D863" i="2"/>
  <c r="H862" i="2"/>
  <c r="D862" i="2"/>
  <c r="H861" i="2"/>
  <c r="D861" i="2"/>
  <c r="H860" i="2"/>
  <c r="D860" i="2"/>
  <c r="H859" i="2"/>
  <c r="D859" i="2"/>
  <c r="H858" i="2"/>
  <c r="D858" i="2"/>
  <c r="H857" i="2"/>
  <c r="D857" i="2"/>
  <c r="H856" i="2"/>
  <c r="D856" i="2"/>
  <c r="H855" i="2"/>
  <c r="D855" i="2"/>
  <c r="H854" i="2"/>
  <c r="D854" i="2"/>
  <c r="H853" i="2"/>
  <c r="D853" i="2"/>
  <c r="H852" i="2"/>
  <c r="D852" i="2"/>
  <c r="H851" i="2"/>
  <c r="D851" i="2"/>
  <c r="H850" i="2"/>
  <c r="D850" i="2"/>
  <c r="H849" i="2"/>
  <c r="D849" i="2"/>
  <c r="H848" i="2"/>
  <c r="D848" i="2"/>
  <c r="H847" i="2"/>
  <c r="D847" i="2"/>
  <c r="H846" i="2"/>
  <c r="D846" i="2"/>
  <c r="H845" i="2"/>
  <c r="D845" i="2"/>
  <c r="H844" i="2"/>
  <c r="D844" i="2"/>
  <c r="H843" i="2"/>
  <c r="D843" i="2"/>
  <c r="H842" i="2"/>
  <c r="D842" i="2"/>
  <c r="H841" i="2"/>
  <c r="D841" i="2"/>
  <c r="H840" i="2"/>
  <c r="D840" i="2"/>
  <c r="H839" i="2"/>
  <c r="D839" i="2"/>
  <c r="H838" i="2"/>
  <c r="D838" i="2"/>
  <c r="H837" i="2"/>
  <c r="D837" i="2"/>
  <c r="H836" i="2"/>
  <c r="D836" i="2"/>
  <c r="H835" i="2"/>
  <c r="D835" i="2"/>
  <c r="H834" i="2"/>
  <c r="D834" i="2"/>
  <c r="H833" i="2"/>
  <c r="D833" i="2"/>
  <c r="H832" i="2"/>
  <c r="D832" i="2"/>
  <c r="H831" i="2"/>
  <c r="D831" i="2"/>
  <c r="H830" i="2"/>
  <c r="D830" i="2"/>
  <c r="H829" i="2"/>
  <c r="D829" i="2"/>
  <c r="H828" i="2"/>
  <c r="D828" i="2"/>
  <c r="H827" i="2"/>
  <c r="D827" i="2"/>
  <c r="H826" i="2"/>
  <c r="D826" i="2"/>
  <c r="H825" i="2"/>
  <c r="D825" i="2"/>
  <c r="H824" i="2"/>
  <c r="D824" i="2"/>
  <c r="H823" i="2"/>
  <c r="D823" i="2"/>
  <c r="H822" i="2"/>
  <c r="D822" i="2"/>
  <c r="H821" i="2"/>
  <c r="D821" i="2"/>
  <c r="H820" i="2"/>
  <c r="D820" i="2"/>
  <c r="H819" i="2"/>
  <c r="D819" i="2"/>
  <c r="H818" i="2"/>
  <c r="D818" i="2"/>
  <c r="H817" i="2"/>
  <c r="D817" i="2"/>
  <c r="H816" i="2"/>
  <c r="D816" i="2"/>
  <c r="H815" i="2"/>
  <c r="D815" i="2"/>
  <c r="H814" i="2"/>
  <c r="D814" i="2"/>
  <c r="H813" i="2"/>
  <c r="D813" i="2"/>
  <c r="H812" i="2"/>
  <c r="D812" i="2"/>
  <c r="H811" i="2"/>
  <c r="D811" i="2"/>
  <c r="H810" i="2"/>
  <c r="D810" i="2"/>
  <c r="H809" i="2"/>
  <c r="D809" i="2"/>
  <c r="H808" i="2"/>
  <c r="D808" i="2"/>
  <c r="H807" i="2"/>
  <c r="D807" i="2"/>
  <c r="H806" i="2"/>
  <c r="D806" i="2"/>
  <c r="H805" i="2"/>
  <c r="D805" i="2"/>
  <c r="H804" i="2"/>
  <c r="D804" i="2"/>
  <c r="H803" i="2"/>
  <c r="D803" i="2"/>
  <c r="H802" i="2"/>
  <c r="D802" i="2"/>
  <c r="H801" i="2"/>
  <c r="D801" i="2"/>
  <c r="H800" i="2"/>
  <c r="D800" i="2"/>
  <c r="H799" i="2"/>
  <c r="D799" i="2"/>
  <c r="H798" i="2"/>
  <c r="D798" i="2"/>
  <c r="H797" i="2"/>
  <c r="D797" i="2"/>
  <c r="H796" i="2"/>
  <c r="D796" i="2"/>
  <c r="H795" i="2"/>
  <c r="D795" i="2"/>
  <c r="H794" i="2"/>
  <c r="D794" i="2"/>
  <c r="H793" i="2"/>
  <c r="D793" i="2"/>
  <c r="H792" i="2"/>
  <c r="D792" i="2"/>
  <c r="H791" i="2"/>
  <c r="D791" i="2"/>
  <c r="H790" i="2"/>
  <c r="D790" i="2"/>
  <c r="H789" i="2"/>
  <c r="D789" i="2"/>
  <c r="H788" i="2"/>
  <c r="D788" i="2"/>
  <c r="H787" i="2"/>
  <c r="D787" i="2"/>
  <c r="H786" i="2"/>
  <c r="D786" i="2"/>
  <c r="H785" i="2"/>
  <c r="D785" i="2"/>
  <c r="H784" i="2"/>
  <c r="D784" i="2"/>
  <c r="H783" i="2"/>
  <c r="D783" i="2"/>
  <c r="H782" i="2"/>
  <c r="D782" i="2"/>
  <c r="H781" i="2"/>
  <c r="D781" i="2"/>
  <c r="H780" i="2"/>
  <c r="D780" i="2"/>
  <c r="H779" i="2"/>
  <c r="D779" i="2"/>
  <c r="H778" i="2"/>
  <c r="D778" i="2"/>
  <c r="H777" i="2"/>
  <c r="D777" i="2"/>
  <c r="H776" i="2"/>
  <c r="D776" i="2"/>
  <c r="H775" i="2"/>
  <c r="D775" i="2"/>
  <c r="H774" i="2"/>
  <c r="D774" i="2"/>
  <c r="H773" i="2"/>
  <c r="D773" i="2"/>
  <c r="H772" i="2"/>
  <c r="D772" i="2"/>
  <c r="H771" i="2"/>
  <c r="D771" i="2"/>
  <c r="H770" i="2"/>
  <c r="D770" i="2"/>
  <c r="H769" i="2"/>
  <c r="D769" i="2"/>
  <c r="H768" i="2"/>
  <c r="D768" i="2"/>
  <c r="H767" i="2"/>
  <c r="D767" i="2"/>
  <c r="H766" i="2"/>
  <c r="D766" i="2"/>
  <c r="H765" i="2"/>
  <c r="D765" i="2"/>
  <c r="H764" i="2"/>
  <c r="D764" i="2"/>
  <c r="H763" i="2"/>
  <c r="D763" i="2"/>
  <c r="H762" i="2"/>
  <c r="D762" i="2"/>
  <c r="H761" i="2"/>
  <c r="D761" i="2"/>
  <c r="H760" i="2"/>
  <c r="D760" i="2"/>
  <c r="H759" i="2"/>
  <c r="D759" i="2"/>
  <c r="H758" i="2"/>
  <c r="D758" i="2"/>
  <c r="H757" i="2"/>
  <c r="D757" i="2"/>
  <c r="H756" i="2"/>
  <c r="D756" i="2"/>
  <c r="H755" i="2"/>
  <c r="D755" i="2"/>
  <c r="H754" i="2"/>
  <c r="D754" i="2"/>
  <c r="H753" i="2"/>
  <c r="D753" i="2"/>
  <c r="H752" i="2"/>
  <c r="D752" i="2"/>
  <c r="H751" i="2"/>
  <c r="D751" i="2"/>
  <c r="H750" i="2"/>
  <c r="D750" i="2"/>
  <c r="H749" i="2"/>
  <c r="D749" i="2"/>
  <c r="H748" i="2"/>
  <c r="D748" i="2"/>
  <c r="H747" i="2"/>
  <c r="D747" i="2"/>
  <c r="H746" i="2"/>
  <c r="D746" i="2"/>
  <c r="H745" i="2"/>
  <c r="D745" i="2"/>
  <c r="H744" i="2"/>
  <c r="D744" i="2"/>
  <c r="H743" i="2"/>
  <c r="D743" i="2"/>
  <c r="H742" i="2"/>
  <c r="D742" i="2"/>
  <c r="H741" i="2"/>
  <c r="D741" i="2"/>
  <c r="H740" i="2"/>
  <c r="D740" i="2"/>
  <c r="H739" i="2"/>
  <c r="D739" i="2"/>
  <c r="H738" i="2"/>
  <c r="D738" i="2"/>
  <c r="H737" i="2"/>
  <c r="D737" i="2"/>
  <c r="H736" i="2"/>
  <c r="D736" i="2"/>
  <c r="H735" i="2"/>
  <c r="D735" i="2"/>
  <c r="H734" i="2"/>
  <c r="D734" i="2"/>
  <c r="H733" i="2"/>
  <c r="D733" i="2"/>
  <c r="H732" i="2"/>
  <c r="D732" i="2"/>
  <c r="H731" i="2"/>
  <c r="D731" i="2"/>
  <c r="H730" i="2"/>
  <c r="D730" i="2"/>
  <c r="H729" i="2"/>
  <c r="D729" i="2"/>
  <c r="H728" i="2"/>
  <c r="D728" i="2"/>
  <c r="H727" i="2"/>
  <c r="D727" i="2"/>
  <c r="H726" i="2"/>
  <c r="D726" i="2"/>
  <c r="H725" i="2"/>
  <c r="D725" i="2"/>
  <c r="H724" i="2"/>
  <c r="D724" i="2"/>
  <c r="H723" i="2"/>
  <c r="D723" i="2"/>
  <c r="H722" i="2"/>
  <c r="D722" i="2"/>
  <c r="H721" i="2"/>
  <c r="D721" i="2"/>
  <c r="H720" i="2"/>
  <c r="D720" i="2"/>
  <c r="H719" i="2"/>
  <c r="D719" i="2"/>
  <c r="H718" i="2"/>
  <c r="D718" i="2"/>
  <c r="H717" i="2"/>
  <c r="D717" i="2"/>
  <c r="H716" i="2"/>
  <c r="D716" i="2"/>
  <c r="H715" i="2"/>
  <c r="D715" i="2"/>
  <c r="H714" i="2"/>
  <c r="D714" i="2"/>
  <c r="H713" i="2"/>
  <c r="D713" i="2"/>
  <c r="H712" i="2"/>
  <c r="D712" i="2"/>
  <c r="H711" i="2"/>
  <c r="D711" i="2"/>
  <c r="H710" i="2"/>
  <c r="D710" i="2"/>
  <c r="H709" i="2"/>
  <c r="D709" i="2"/>
  <c r="H708" i="2"/>
  <c r="D708" i="2"/>
  <c r="H707" i="2"/>
  <c r="D707" i="2"/>
  <c r="H706" i="2"/>
  <c r="D706" i="2"/>
  <c r="H705" i="2"/>
  <c r="D705" i="2"/>
  <c r="H704" i="2"/>
  <c r="D704" i="2"/>
  <c r="H703" i="2"/>
  <c r="D703" i="2"/>
  <c r="H702" i="2"/>
  <c r="D702" i="2"/>
  <c r="H701" i="2"/>
  <c r="D701" i="2"/>
  <c r="H700" i="2"/>
  <c r="D700" i="2"/>
  <c r="H699" i="2"/>
  <c r="D699" i="2"/>
  <c r="H698" i="2"/>
  <c r="D698" i="2"/>
  <c r="H697" i="2"/>
  <c r="D697" i="2"/>
  <c r="H696" i="2"/>
  <c r="D696" i="2"/>
  <c r="H695" i="2"/>
  <c r="D695" i="2"/>
  <c r="H694" i="2"/>
  <c r="D694" i="2"/>
  <c r="H693" i="2"/>
  <c r="D693" i="2"/>
  <c r="H692" i="2"/>
  <c r="D692" i="2"/>
  <c r="H691" i="2"/>
  <c r="D691" i="2"/>
  <c r="H690" i="2"/>
  <c r="D690" i="2"/>
  <c r="H689" i="2"/>
  <c r="D689" i="2"/>
  <c r="H688" i="2"/>
  <c r="D688" i="2"/>
  <c r="H687" i="2"/>
  <c r="D687" i="2"/>
  <c r="H686" i="2"/>
  <c r="D686" i="2"/>
  <c r="H685" i="2"/>
  <c r="D685" i="2"/>
  <c r="H684" i="2"/>
  <c r="D684" i="2"/>
  <c r="H683" i="2"/>
  <c r="D683" i="2"/>
  <c r="H682" i="2"/>
  <c r="D682" i="2"/>
  <c r="H681" i="2"/>
  <c r="D681" i="2"/>
  <c r="H680" i="2"/>
  <c r="D680" i="2"/>
  <c r="H679" i="2"/>
  <c r="D679" i="2"/>
  <c r="H678" i="2"/>
  <c r="D678" i="2"/>
  <c r="H677" i="2"/>
  <c r="D677" i="2"/>
  <c r="H676" i="2"/>
  <c r="D676" i="2"/>
  <c r="H675" i="2"/>
  <c r="D675" i="2"/>
  <c r="H674" i="2"/>
  <c r="D674" i="2"/>
  <c r="H673" i="2"/>
  <c r="D673" i="2"/>
  <c r="H672" i="2"/>
  <c r="D672" i="2"/>
  <c r="H671" i="2"/>
  <c r="D671" i="2"/>
  <c r="H670" i="2"/>
  <c r="D670" i="2"/>
  <c r="H669" i="2"/>
  <c r="D669" i="2"/>
  <c r="H668" i="2"/>
  <c r="D668" i="2"/>
  <c r="H667" i="2"/>
  <c r="D667" i="2"/>
  <c r="H666" i="2"/>
  <c r="D666" i="2"/>
  <c r="H665" i="2"/>
  <c r="D665" i="2"/>
  <c r="H664" i="2"/>
  <c r="D664" i="2"/>
  <c r="H663" i="2"/>
  <c r="D663" i="2"/>
  <c r="H662" i="2"/>
  <c r="D662" i="2"/>
  <c r="H661" i="2"/>
  <c r="D661" i="2"/>
  <c r="H660" i="2"/>
  <c r="D660" i="2"/>
  <c r="H659" i="2"/>
  <c r="D659" i="2"/>
  <c r="H658" i="2"/>
  <c r="D658" i="2"/>
  <c r="H657" i="2"/>
  <c r="D657" i="2"/>
  <c r="H656" i="2"/>
  <c r="D656" i="2"/>
  <c r="H655" i="2"/>
  <c r="D655" i="2"/>
  <c r="H654" i="2"/>
  <c r="D654" i="2"/>
  <c r="H653" i="2"/>
  <c r="D653" i="2"/>
  <c r="H652" i="2"/>
  <c r="D652" i="2"/>
  <c r="H651" i="2"/>
  <c r="D651" i="2"/>
  <c r="H650" i="2"/>
  <c r="D650" i="2"/>
  <c r="H649" i="2"/>
  <c r="D649" i="2"/>
  <c r="H648" i="2"/>
  <c r="D648" i="2"/>
  <c r="H647" i="2"/>
  <c r="D647" i="2"/>
  <c r="H646" i="2"/>
  <c r="D646" i="2"/>
  <c r="H645" i="2"/>
  <c r="D645" i="2"/>
  <c r="H644" i="2"/>
  <c r="D644" i="2"/>
  <c r="H643" i="2"/>
  <c r="D643" i="2"/>
  <c r="H642" i="2"/>
  <c r="D642" i="2"/>
  <c r="H641" i="2"/>
  <c r="D641" i="2"/>
  <c r="H640" i="2"/>
  <c r="D640" i="2"/>
  <c r="H639" i="2"/>
  <c r="D639" i="2"/>
  <c r="H638" i="2"/>
  <c r="D638" i="2"/>
  <c r="H637" i="2"/>
  <c r="D637" i="2"/>
  <c r="H636" i="2"/>
  <c r="D636" i="2"/>
  <c r="H635" i="2"/>
  <c r="D635" i="2"/>
  <c r="H634" i="2"/>
  <c r="D634" i="2"/>
  <c r="H633" i="2"/>
  <c r="D633" i="2"/>
  <c r="H632" i="2"/>
  <c r="D632" i="2"/>
  <c r="H631" i="2"/>
  <c r="D631" i="2"/>
  <c r="H630" i="2"/>
  <c r="D630" i="2"/>
  <c r="H629" i="2"/>
  <c r="D629" i="2"/>
  <c r="H628" i="2"/>
  <c r="D628" i="2"/>
  <c r="H627" i="2"/>
  <c r="D627" i="2"/>
  <c r="H626" i="2"/>
  <c r="D626" i="2"/>
  <c r="H625" i="2"/>
  <c r="D625" i="2"/>
  <c r="H624" i="2"/>
  <c r="D624" i="2"/>
  <c r="H623" i="2"/>
  <c r="D623" i="2"/>
  <c r="H622" i="2"/>
  <c r="D622" i="2"/>
  <c r="H621" i="2"/>
  <c r="D621" i="2"/>
  <c r="H620" i="2"/>
  <c r="D620" i="2"/>
  <c r="H619" i="2"/>
  <c r="D619" i="2"/>
  <c r="H618" i="2"/>
  <c r="D618" i="2"/>
  <c r="H617" i="2"/>
  <c r="D617" i="2"/>
  <c r="H616" i="2"/>
  <c r="D616" i="2"/>
  <c r="H615" i="2"/>
  <c r="D615" i="2"/>
  <c r="H614" i="2"/>
  <c r="D614" i="2"/>
  <c r="H613" i="2"/>
  <c r="D613" i="2"/>
  <c r="H612" i="2"/>
  <c r="D612" i="2"/>
  <c r="H611" i="2"/>
  <c r="D611" i="2"/>
  <c r="H610" i="2"/>
  <c r="D610" i="2"/>
  <c r="H609" i="2"/>
  <c r="D609" i="2"/>
  <c r="H608" i="2"/>
  <c r="D608" i="2"/>
  <c r="H607" i="2"/>
  <c r="D607" i="2"/>
  <c r="H606" i="2"/>
  <c r="D606" i="2"/>
  <c r="H605" i="2"/>
  <c r="D605" i="2"/>
  <c r="H604" i="2"/>
  <c r="D604" i="2"/>
  <c r="H603" i="2"/>
  <c r="D603" i="2"/>
  <c r="H602" i="2"/>
  <c r="D602" i="2"/>
  <c r="H601" i="2"/>
  <c r="D601" i="2"/>
  <c r="H600" i="2"/>
  <c r="D600" i="2"/>
  <c r="H599" i="2"/>
  <c r="D599" i="2"/>
  <c r="H598" i="2"/>
  <c r="D598" i="2"/>
  <c r="H597" i="2"/>
  <c r="D597" i="2"/>
  <c r="H596" i="2"/>
  <c r="D596" i="2"/>
  <c r="H595" i="2"/>
  <c r="D595" i="2"/>
  <c r="H594" i="2"/>
  <c r="D594" i="2"/>
  <c r="H593" i="2"/>
  <c r="D593" i="2"/>
  <c r="H592" i="2"/>
  <c r="D592" i="2"/>
  <c r="H591" i="2"/>
  <c r="D591" i="2"/>
  <c r="H590" i="2"/>
  <c r="D590" i="2"/>
  <c r="H589" i="2"/>
  <c r="D589" i="2"/>
  <c r="H588" i="2"/>
  <c r="D588" i="2"/>
  <c r="H587" i="2"/>
  <c r="D587" i="2"/>
  <c r="H586" i="2"/>
  <c r="D586" i="2"/>
  <c r="H585" i="2"/>
  <c r="D585" i="2"/>
  <c r="H584" i="2"/>
  <c r="D584" i="2"/>
  <c r="H583" i="2"/>
  <c r="D583" i="2"/>
  <c r="H582" i="2"/>
  <c r="D582" i="2"/>
  <c r="H581" i="2"/>
  <c r="D581" i="2"/>
  <c r="H580" i="2"/>
  <c r="D580" i="2"/>
  <c r="H579" i="2"/>
  <c r="D579" i="2"/>
  <c r="H578" i="2"/>
  <c r="D578" i="2"/>
  <c r="H577" i="2"/>
  <c r="D577" i="2"/>
  <c r="H576" i="2"/>
  <c r="D576" i="2"/>
  <c r="H575" i="2"/>
  <c r="D575" i="2"/>
  <c r="H574" i="2"/>
  <c r="D574" i="2"/>
  <c r="H573" i="2"/>
  <c r="D573" i="2"/>
  <c r="H572" i="2"/>
  <c r="D572" i="2"/>
  <c r="H571" i="2"/>
  <c r="D571" i="2"/>
  <c r="H570" i="2"/>
  <c r="D570" i="2"/>
  <c r="H569" i="2"/>
  <c r="D569" i="2"/>
  <c r="H568" i="2"/>
  <c r="D568" i="2"/>
  <c r="H567" i="2"/>
  <c r="D567" i="2"/>
  <c r="H566" i="2"/>
  <c r="D566" i="2"/>
  <c r="H565" i="2"/>
  <c r="D565" i="2"/>
  <c r="H564" i="2"/>
  <c r="D564" i="2"/>
  <c r="H563" i="2"/>
  <c r="D563" i="2"/>
  <c r="H562" i="2"/>
  <c r="D562" i="2"/>
  <c r="H561" i="2"/>
  <c r="D561" i="2"/>
  <c r="H560" i="2"/>
  <c r="D560" i="2"/>
  <c r="H559" i="2"/>
  <c r="D559" i="2"/>
  <c r="H558" i="2"/>
  <c r="D558" i="2"/>
  <c r="H557" i="2"/>
  <c r="D557" i="2"/>
  <c r="H556" i="2"/>
  <c r="D556" i="2"/>
  <c r="H555" i="2"/>
  <c r="D555" i="2"/>
  <c r="H554" i="2"/>
  <c r="D554" i="2"/>
  <c r="H553" i="2"/>
  <c r="D553" i="2"/>
  <c r="H552" i="2"/>
  <c r="D552" i="2"/>
  <c r="H551" i="2"/>
  <c r="D551" i="2"/>
  <c r="H550" i="2"/>
  <c r="D550" i="2"/>
  <c r="H549" i="2"/>
  <c r="D549" i="2"/>
  <c r="H548" i="2"/>
  <c r="D548" i="2"/>
  <c r="H547" i="2"/>
  <c r="D547" i="2"/>
  <c r="H546" i="2"/>
  <c r="D546" i="2"/>
  <c r="H545" i="2"/>
  <c r="D545" i="2"/>
  <c r="H544" i="2"/>
  <c r="D544" i="2"/>
  <c r="H543" i="2"/>
  <c r="D543" i="2"/>
  <c r="H542" i="2"/>
  <c r="D542" i="2"/>
  <c r="H541" i="2"/>
  <c r="D541" i="2"/>
  <c r="H540" i="2"/>
  <c r="D540" i="2"/>
  <c r="H539" i="2"/>
  <c r="D539" i="2"/>
  <c r="H538" i="2"/>
  <c r="D538" i="2"/>
  <c r="H537" i="2"/>
  <c r="D537" i="2"/>
  <c r="H536" i="2"/>
  <c r="D536" i="2"/>
  <c r="H535" i="2"/>
  <c r="D535" i="2"/>
  <c r="H534" i="2"/>
  <c r="D534" i="2"/>
  <c r="H533" i="2"/>
  <c r="D533" i="2"/>
  <c r="H532" i="2"/>
  <c r="D532" i="2"/>
  <c r="H531" i="2"/>
  <c r="D531" i="2"/>
  <c r="H530" i="2"/>
  <c r="D530" i="2"/>
  <c r="H529" i="2"/>
  <c r="D529" i="2"/>
  <c r="H528" i="2"/>
  <c r="D528" i="2"/>
  <c r="H527" i="2"/>
  <c r="D527" i="2"/>
  <c r="H526" i="2"/>
  <c r="D526" i="2"/>
  <c r="H525" i="2"/>
  <c r="D525" i="2"/>
  <c r="H524" i="2"/>
  <c r="D524" i="2"/>
  <c r="H523" i="2"/>
  <c r="D523" i="2"/>
  <c r="H522" i="2"/>
  <c r="D522" i="2"/>
  <c r="H521" i="2"/>
  <c r="D521" i="2"/>
  <c r="H520" i="2"/>
  <c r="D520" i="2"/>
  <c r="H519" i="2"/>
  <c r="D519" i="2"/>
  <c r="H518" i="2"/>
  <c r="D518" i="2"/>
  <c r="H517" i="2"/>
  <c r="D517" i="2"/>
  <c r="H516" i="2"/>
  <c r="D516" i="2"/>
  <c r="H515" i="2"/>
  <c r="D515" i="2"/>
  <c r="H514" i="2"/>
  <c r="D514" i="2"/>
  <c r="H513" i="2"/>
  <c r="D513" i="2"/>
  <c r="H512" i="2"/>
  <c r="D512" i="2"/>
  <c r="H511" i="2"/>
  <c r="D511" i="2"/>
  <c r="H510" i="2"/>
  <c r="D510" i="2"/>
  <c r="H509" i="2"/>
  <c r="D509" i="2"/>
  <c r="H508" i="2"/>
  <c r="D508" i="2"/>
  <c r="H507" i="2"/>
  <c r="D507" i="2"/>
  <c r="H506" i="2"/>
  <c r="D506" i="2"/>
  <c r="H505" i="2"/>
  <c r="D505" i="2"/>
  <c r="H504" i="2"/>
  <c r="D504" i="2"/>
  <c r="H503" i="2"/>
  <c r="D503" i="2"/>
  <c r="H502" i="2"/>
  <c r="D502" i="2"/>
  <c r="H501" i="2"/>
  <c r="D501" i="2"/>
  <c r="H500" i="2"/>
  <c r="D500" i="2"/>
  <c r="H499" i="2"/>
  <c r="D499" i="2"/>
  <c r="H498" i="2"/>
  <c r="D498" i="2"/>
  <c r="H497" i="2"/>
  <c r="D497" i="2"/>
  <c r="H496" i="2"/>
  <c r="D496" i="2"/>
  <c r="H495" i="2"/>
  <c r="D495" i="2"/>
  <c r="H494" i="2"/>
  <c r="D494" i="2"/>
  <c r="H493" i="2"/>
  <c r="D493" i="2"/>
  <c r="H492" i="2"/>
  <c r="D492" i="2"/>
  <c r="H491" i="2"/>
  <c r="D491" i="2"/>
  <c r="H490" i="2"/>
  <c r="D490" i="2"/>
  <c r="H489" i="2"/>
  <c r="D489" i="2"/>
  <c r="H488" i="2"/>
  <c r="D488" i="2"/>
  <c r="H487" i="2"/>
  <c r="D487" i="2"/>
  <c r="H486" i="2"/>
  <c r="D486" i="2"/>
  <c r="H485" i="2"/>
  <c r="D485" i="2"/>
  <c r="H484" i="2"/>
  <c r="D484" i="2"/>
  <c r="H483" i="2"/>
  <c r="D483" i="2"/>
  <c r="H482" i="2"/>
  <c r="D482" i="2"/>
  <c r="H481" i="2"/>
  <c r="D481" i="2"/>
  <c r="H480" i="2"/>
  <c r="D480" i="2"/>
  <c r="H479" i="2"/>
  <c r="D479" i="2"/>
  <c r="H478" i="2"/>
  <c r="D478" i="2"/>
  <c r="H477" i="2"/>
  <c r="D477" i="2"/>
  <c r="H476" i="2"/>
  <c r="D476" i="2"/>
  <c r="H475" i="2"/>
  <c r="D475" i="2"/>
  <c r="H474" i="2"/>
  <c r="D474" i="2"/>
  <c r="H473" i="2"/>
  <c r="D473" i="2"/>
  <c r="H472" i="2"/>
  <c r="D472" i="2"/>
  <c r="H471" i="2"/>
  <c r="D471" i="2"/>
  <c r="H470" i="2"/>
  <c r="D470" i="2"/>
  <c r="H469" i="2"/>
  <c r="D469" i="2"/>
  <c r="H468" i="2"/>
  <c r="D468" i="2"/>
  <c r="H467" i="2"/>
  <c r="D467" i="2"/>
  <c r="H466" i="2"/>
  <c r="D466" i="2"/>
  <c r="H465" i="2"/>
  <c r="D465" i="2"/>
  <c r="H464" i="2"/>
  <c r="D464" i="2"/>
  <c r="H463" i="2"/>
  <c r="D463" i="2"/>
  <c r="H462" i="2"/>
  <c r="D462" i="2"/>
  <c r="H461" i="2"/>
  <c r="D461" i="2"/>
  <c r="H460" i="2"/>
  <c r="D460" i="2"/>
  <c r="H459" i="2"/>
  <c r="D459" i="2"/>
  <c r="H458" i="2"/>
  <c r="D458" i="2"/>
  <c r="H457" i="2"/>
  <c r="D457" i="2"/>
  <c r="H456" i="2"/>
  <c r="D456" i="2"/>
  <c r="H455" i="2"/>
  <c r="D455" i="2"/>
  <c r="H454" i="2"/>
  <c r="D454" i="2"/>
  <c r="H453" i="2"/>
  <c r="D453" i="2"/>
  <c r="H452" i="2"/>
  <c r="D452" i="2"/>
  <c r="H451" i="2"/>
  <c r="D451" i="2"/>
  <c r="H450" i="2"/>
  <c r="D450" i="2"/>
  <c r="H449" i="2"/>
  <c r="D449" i="2"/>
  <c r="H448" i="2"/>
  <c r="D448" i="2"/>
  <c r="H447" i="2"/>
  <c r="D447" i="2"/>
  <c r="H446" i="2"/>
  <c r="D446" i="2"/>
  <c r="H445" i="2"/>
  <c r="D445" i="2"/>
  <c r="H444" i="2"/>
  <c r="D444" i="2"/>
  <c r="H443" i="2"/>
  <c r="D443" i="2"/>
  <c r="H442" i="2"/>
  <c r="D442" i="2"/>
  <c r="H441" i="2"/>
  <c r="D441" i="2"/>
  <c r="H440" i="2"/>
  <c r="D440" i="2"/>
  <c r="H439" i="2"/>
  <c r="D439" i="2"/>
  <c r="H438" i="2"/>
  <c r="D438" i="2"/>
  <c r="H437" i="2"/>
  <c r="D437" i="2"/>
  <c r="H436" i="2"/>
  <c r="D436" i="2"/>
  <c r="H435" i="2"/>
  <c r="D435" i="2"/>
  <c r="H434" i="2"/>
  <c r="D434" i="2"/>
  <c r="H433" i="2"/>
  <c r="D433" i="2"/>
  <c r="H432" i="2"/>
  <c r="D432" i="2"/>
  <c r="H431" i="2"/>
  <c r="D431" i="2"/>
  <c r="H430" i="2"/>
  <c r="D430" i="2"/>
  <c r="H429" i="2"/>
  <c r="D429" i="2"/>
  <c r="H428" i="2"/>
  <c r="D428" i="2"/>
  <c r="H427" i="2"/>
  <c r="D427" i="2"/>
  <c r="H426" i="2"/>
  <c r="D426" i="2"/>
  <c r="H425" i="2"/>
  <c r="D425" i="2"/>
  <c r="H424" i="2"/>
  <c r="D424" i="2"/>
  <c r="H423" i="2"/>
  <c r="D423" i="2"/>
  <c r="H422" i="2"/>
  <c r="D422" i="2"/>
  <c r="H421" i="2"/>
  <c r="D421" i="2"/>
  <c r="H420" i="2"/>
  <c r="D420" i="2"/>
  <c r="H419" i="2"/>
  <c r="D419" i="2"/>
  <c r="H418" i="2"/>
  <c r="D418" i="2"/>
  <c r="H417" i="2"/>
  <c r="D417" i="2"/>
  <c r="H416" i="2"/>
  <c r="D416" i="2"/>
  <c r="H415" i="2"/>
  <c r="D415" i="2"/>
  <c r="H414" i="2"/>
  <c r="D414" i="2"/>
  <c r="H413" i="2"/>
  <c r="D413" i="2"/>
  <c r="H412" i="2"/>
  <c r="D412" i="2"/>
  <c r="H411" i="2"/>
  <c r="D411" i="2"/>
  <c r="H410" i="2"/>
  <c r="D410" i="2"/>
  <c r="H409" i="2"/>
  <c r="D409" i="2"/>
  <c r="H408" i="2"/>
  <c r="D408" i="2"/>
  <c r="H407" i="2"/>
  <c r="D407" i="2"/>
  <c r="H406" i="2"/>
  <c r="D406" i="2"/>
  <c r="H405" i="2"/>
  <c r="D405" i="2"/>
  <c r="H404" i="2"/>
  <c r="D404" i="2"/>
  <c r="H403" i="2"/>
  <c r="D403" i="2"/>
  <c r="H402" i="2"/>
  <c r="D402" i="2"/>
  <c r="H401" i="2"/>
  <c r="D401" i="2"/>
  <c r="H400" i="2"/>
  <c r="D400" i="2"/>
  <c r="H399" i="2"/>
  <c r="D399" i="2"/>
  <c r="H398" i="2"/>
  <c r="D398" i="2"/>
  <c r="H397" i="2"/>
  <c r="D397" i="2"/>
  <c r="H396" i="2"/>
  <c r="D396" i="2"/>
  <c r="H395" i="2"/>
  <c r="D395" i="2"/>
  <c r="H394" i="2"/>
  <c r="D394" i="2"/>
  <c r="H393" i="2"/>
  <c r="D393" i="2"/>
  <c r="H392" i="2"/>
  <c r="D392" i="2"/>
  <c r="H391" i="2"/>
  <c r="D391" i="2"/>
  <c r="H390" i="2"/>
  <c r="D390" i="2"/>
  <c r="H389" i="2"/>
  <c r="D389" i="2"/>
  <c r="H388" i="2"/>
  <c r="D388" i="2"/>
  <c r="H387" i="2"/>
  <c r="D387" i="2"/>
  <c r="H386" i="2"/>
  <c r="D386" i="2"/>
  <c r="H385" i="2"/>
  <c r="D385" i="2"/>
  <c r="H384" i="2"/>
  <c r="D384" i="2"/>
  <c r="H383" i="2"/>
  <c r="D383" i="2"/>
  <c r="H382" i="2"/>
  <c r="D382" i="2"/>
  <c r="H381" i="2"/>
  <c r="D381" i="2"/>
  <c r="H380" i="2"/>
  <c r="D380" i="2"/>
  <c r="H379" i="2"/>
  <c r="D379" i="2"/>
  <c r="H378" i="2"/>
  <c r="D378" i="2"/>
  <c r="H377" i="2"/>
  <c r="D377" i="2"/>
  <c r="H376" i="2"/>
  <c r="D376" i="2"/>
  <c r="H375" i="2"/>
  <c r="D375" i="2"/>
  <c r="H374" i="2"/>
  <c r="D374" i="2"/>
  <c r="H373" i="2"/>
  <c r="D373" i="2"/>
  <c r="H372" i="2"/>
  <c r="D372" i="2"/>
  <c r="H371" i="2"/>
  <c r="D371" i="2"/>
  <c r="H370" i="2"/>
  <c r="D370" i="2"/>
  <c r="H369" i="2"/>
  <c r="D369" i="2"/>
  <c r="H368" i="2"/>
  <c r="D368" i="2"/>
  <c r="H367" i="2"/>
  <c r="D367" i="2"/>
  <c r="H366" i="2"/>
  <c r="D366" i="2"/>
  <c r="H365" i="2"/>
  <c r="D365" i="2"/>
  <c r="H364" i="2"/>
  <c r="D364" i="2"/>
  <c r="H363" i="2"/>
  <c r="D363" i="2"/>
  <c r="H362" i="2"/>
  <c r="D362" i="2"/>
  <c r="H361" i="2"/>
  <c r="D361" i="2"/>
  <c r="H360" i="2"/>
  <c r="D360" i="2"/>
  <c r="H359" i="2"/>
  <c r="D359" i="2"/>
  <c r="H358" i="2"/>
  <c r="D358" i="2"/>
  <c r="H357" i="2"/>
  <c r="D357" i="2"/>
  <c r="H356" i="2"/>
  <c r="D356" i="2"/>
  <c r="H355" i="2"/>
  <c r="D355" i="2"/>
  <c r="H354" i="2"/>
  <c r="D354" i="2"/>
  <c r="H353" i="2"/>
  <c r="D353" i="2"/>
  <c r="H352" i="2"/>
  <c r="D352" i="2"/>
  <c r="H351" i="2"/>
  <c r="D351" i="2"/>
  <c r="H350" i="2"/>
  <c r="D350" i="2"/>
  <c r="H349" i="2"/>
  <c r="D349" i="2"/>
  <c r="H348" i="2"/>
  <c r="D348" i="2"/>
  <c r="H347" i="2"/>
  <c r="D347" i="2"/>
  <c r="H346" i="2"/>
  <c r="D346" i="2"/>
  <c r="H345" i="2"/>
  <c r="D345" i="2"/>
  <c r="H344" i="2"/>
  <c r="D344" i="2"/>
  <c r="H343" i="2"/>
  <c r="D343" i="2"/>
  <c r="H342" i="2"/>
  <c r="D342" i="2"/>
  <c r="H341" i="2"/>
  <c r="D341" i="2"/>
  <c r="H340" i="2"/>
  <c r="D340" i="2"/>
  <c r="H339" i="2"/>
  <c r="D339" i="2"/>
  <c r="H338" i="2"/>
  <c r="D338" i="2"/>
  <c r="H337" i="2"/>
  <c r="D337" i="2"/>
  <c r="H336" i="2"/>
  <c r="D336" i="2"/>
  <c r="H335" i="2"/>
  <c r="D335" i="2"/>
  <c r="H334" i="2"/>
  <c r="D334" i="2"/>
  <c r="H333" i="2"/>
  <c r="D333" i="2"/>
  <c r="H332" i="2"/>
  <c r="D332" i="2"/>
  <c r="H331" i="2"/>
  <c r="D331" i="2"/>
  <c r="H330" i="2"/>
  <c r="D330" i="2"/>
  <c r="H329" i="2"/>
  <c r="D329" i="2"/>
  <c r="H328" i="2"/>
  <c r="D328" i="2"/>
  <c r="H327" i="2"/>
  <c r="D327" i="2"/>
  <c r="H326" i="2"/>
  <c r="D326" i="2"/>
  <c r="H325" i="2"/>
  <c r="D325" i="2"/>
  <c r="H324" i="2"/>
  <c r="D324" i="2"/>
  <c r="H323" i="2"/>
  <c r="D323" i="2"/>
  <c r="H322" i="2"/>
  <c r="D322" i="2"/>
  <c r="H321" i="2"/>
  <c r="D321" i="2"/>
  <c r="H320" i="2"/>
  <c r="D320" i="2"/>
  <c r="H319" i="2"/>
  <c r="D319" i="2"/>
  <c r="H318" i="2"/>
  <c r="D318" i="2"/>
  <c r="H317" i="2"/>
  <c r="D317" i="2"/>
  <c r="H316" i="2"/>
  <c r="D316" i="2"/>
  <c r="H315" i="2"/>
  <c r="D315" i="2"/>
  <c r="H314" i="2"/>
  <c r="D314" i="2"/>
  <c r="H313" i="2"/>
  <c r="D313" i="2"/>
  <c r="H312" i="2"/>
  <c r="D312" i="2"/>
  <c r="H311" i="2"/>
  <c r="D311" i="2"/>
  <c r="H310" i="2"/>
  <c r="D310" i="2"/>
  <c r="H309" i="2"/>
  <c r="D309" i="2"/>
  <c r="H308" i="2"/>
  <c r="D308" i="2"/>
  <c r="H307" i="2"/>
  <c r="D307" i="2"/>
  <c r="H306" i="2"/>
  <c r="D306" i="2"/>
  <c r="H305" i="2"/>
  <c r="D305" i="2"/>
  <c r="H304" i="2"/>
  <c r="D304" i="2"/>
  <c r="H303" i="2"/>
  <c r="D303" i="2"/>
  <c r="H302" i="2"/>
  <c r="D302" i="2"/>
  <c r="H301" i="2"/>
  <c r="D301" i="2"/>
  <c r="H300" i="2"/>
  <c r="D300" i="2"/>
  <c r="H299" i="2"/>
  <c r="D299" i="2"/>
  <c r="H298" i="2"/>
  <c r="D298" i="2"/>
  <c r="H297" i="2"/>
  <c r="D297" i="2"/>
  <c r="H296" i="2"/>
  <c r="D296" i="2"/>
  <c r="H295" i="2"/>
  <c r="D295" i="2"/>
  <c r="H294" i="2"/>
  <c r="D294" i="2"/>
  <c r="H293" i="2"/>
  <c r="D293" i="2"/>
  <c r="H292" i="2"/>
  <c r="D292" i="2"/>
  <c r="H291" i="2"/>
  <c r="D291" i="2"/>
  <c r="H290" i="2"/>
  <c r="D290" i="2"/>
  <c r="H289" i="2"/>
  <c r="D289" i="2"/>
  <c r="H288" i="2"/>
  <c r="D288" i="2"/>
  <c r="H287" i="2"/>
  <c r="D287" i="2"/>
  <c r="H286" i="2"/>
  <c r="D286" i="2"/>
  <c r="H285" i="2"/>
  <c r="D285" i="2"/>
  <c r="H284" i="2"/>
  <c r="D284" i="2"/>
  <c r="H283" i="2"/>
  <c r="D283" i="2"/>
  <c r="H282" i="2"/>
  <c r="D282" i="2"/>
  <c r="H281" i="2"/>
  <c r="D281" i="2"/>
  <c r="H280" i="2"/>
  <c r="D280" i="2"/>
  <c r="H279" i="2"/>
  <c r="D279" i="2"/>
  <c r="H278" i="2"/>
  <c r="D278" i="2"/>
  <c r="H277" i="2"/>
  <c r="D277" i="2"/>
  <c r="H276" i="2"/>
  <c r="D276" i="2"/>
  <c r="H275" i="2"/>
  <c r="D275" i="2"/>
  <c r="H274" i="2"/>
  <c r="D274" i="2"/>
  <c r="H273" i="2"/>
  <c r="D273" i="2"/>
  <c r="H272" i="2"/>
  <c r="D272" i="2"/>
  <c r="H271" i="2"/>
  <c r="D271" i="2"/>
  <c r="H270" i="2"/>
  <c r="D270" i="2"/>
  <c r="H269" i="2"/>
  <c r="D269" i="2"/>
  <c r="H268" i="2"/>
  <c r="D268" i="2"/>
  <c r="H267" i="2"/>
  <c r="D267" i="2"/>
  <c r="H266" i="2"/>
  <c r="D266" i="2"/>
  <c r="H265" i="2"/>
  <c r="D265" i="2"/>
  <c r="H264" i="2"/>
  <c r="D264" i="2"/>
  <c r="H263" i="2"/>
  <c r="D263" i="2"/>
  <c r="H262" i="2"/>
  <c r="D262" i="2"/>
  <c r="H261" i="2"/>
  <c r="D261" i="2"/>
  <c r="H260" i="2"/>
  <c r="D260" i="2"/>
  <c r="H259" i="2"/>
  <c r="D259" i="2"/>
  <c r="H258" i="2"/>
  <c r="D258" i="2"/>
  <c r="H257" i="2"/>
  <c r="D257" i="2"/>
  <c r="H256" i="2"/>
  <c r="D256" i="2"/>
  <c r="H255" i="2"/>
  <c r="D255" i="2"/>
  <c r="H254" i="2"/>
  <c r="D254" i="2"/>
  <c r="H253" i="2"/>
  <c r="D253" i="2"/>
  <c r="H252" i="2"/>
  <c r="D252" i="2"/>
  <c r="H251" i="2"/>
  <c r="D251" i="2"/>
  <c r="H250" i="2"/>
  <c r="D250" i="2"/>
  <c r="H249" i="2"/>
  <c r="D249" i="2"/>
  <c r="H248" i="2"/>
  <c r="D248" i="2"/>
  <c r="H247" i="2"/>
  <c r="D247" i="2"/>
  <c r="H246" i="2"/>
  <c r="D246" i="2"/>
  <c r="H245" i="2"/>
  <c r="D245" i="2"/>
  <c r="H244" i="2"/>
  <c r="D244" i="2"/>
  <c r="H243" i="2"/>
  <c r="D243" i="2"/>
  <c r="H242" i="2"/>
  <c r="D242" i="2"/>
  <c r="H241" i="2"/>
  <c r="D241" i="2"/>
  <c r="H240" i="2"/>
  <c r="D240" i="2"/>
  <c r="H239" i="2"/>
  <c r="D239" i="2"/>
  <c r="H238" i="2"/>
  <c r="D238" i="2"/>
  <c r="H237" i="2"/>
  <c r="D237" i="2"/>
  <c r="H236" i="2"/>
  <c r="D236" i="2"/>
  <c r="H235" i="2"/>
  <c r="D235" i="2"/>
  <c r="H234" i="2"/>
  <c r="D234" i="2"/>
  <c r="H233" i="2"/>
  <c r="D233" i="2"/>
  <c r="H232" i="2"/>
  <c r="D232" i="2"/>
  <c r="H231" i="2"/>
  <c r="D231" i="2"/>
  <c r="H230" i="2"/>
  <c r="D230" i="2"/>
  <c r="H229" i="2"/>
  <c r="D229" i="2"/>
  <c r="H228" i="2"/>
  <c r="D228" i="2"/>
  <c r="H227" i="2"/>
  <c r="D227" i="2"/>
  <c r="H226" i="2"/>
  <c r="D226" i="2"/>
  <c r="H225" i="2"/>
  <c r="D225" i="2"/>
  <c r="H224" i="2"/>
  <c r="D224" i="2"/>
  <c r="H223" i="2"/>
  <c r="D223" i="2"/>
  <c r="H222" i="2"/>
  <c r="D222" i="2"/>
  <c r="H221" i="2"/>
  <c r="D221" i="2"/>
  <c r="H220" i="2"/>
  <c r="D220" i="2"/>
  <c r="H219" i="2"/>
  <c r="D219" i="2"/>
  <c r="H218" i="2"/>
  <c r="D218" i="2"/>
  <c r="H217" i="2"/>
  <c r="D217" i="2"/>
  <c r="H216" i="2"/>
  <c r="D216" i="2"/>
  <c r="H215" i="2"/>
  <c r="D215" i="2"/>
  <c r="H214" i="2"/>
  <c r="D214" i="2"/>
  <c r="H213" i="2"/>
  <c r="D213" i="2"/>
  <c r="H212" i="2"/>
  <c r="D212" i="2"/>
  <c r="H211" i="2"/>
  <c r="D211" i="2"/>
  <c r="H210" i="2"/>
  <c r="D210" i="2"/>
  <c r="H209" i="2"/>
  <c r="D209" i="2"/>
  <c r="H208" i="2"/>
  <c r="D208" i="2"/>
  <c r="H207" i="2"/>
  <c r="D207" i="2"/>
  <c r="H206" i="2"/>
  <c r="D206" i="2"/>
  <c r="H205" i="2"/>
  <c r="D205" i="2"/>
  <c r="H204" i="2"/>
  <c r="D204" i="2"/>
  <c r="H203" i="2"/>
  <c r="D203" i="2"/>
  <c r="H202" i="2"/>
  <c r="D202" i="2"/>
  <c r="H201" i="2"/>
  <c r="D201" i="2"/>
  <c r="H200" i="2"/>
  <c r="D200" i="2"/>
  <c r="H199" i="2"/>
  <c r="D199" i="2"/>
  <c r="H198" i="2"/>
  <c r="D198" i="2"/>
  <c r="H197" i="2"/>
  <c r="D197" i="2"/>
  <c r="H196" i="2"/>
  <c r="D196" i="2"/>
  <c r="H195" i="2"/>
  <c r="D195" i="2"/>
  <c r="H194" i="2"/>
  <c r="D194" i="2"/>
  <c r="H193" i="2"/>
  <c r="D193" i="2"/>
  <c r="H192" i="2"/>
  <c r="D192" i="2"/>
  <c r="H191" i="2"/>
  <c r="D191" i="2"/>
  <c r="H190" i="2"/>
  <c r="D190" i="2"/>
  <c r="H189" i="2"/>
  <c r="D189" i="2"/>
  <c r="H188" i="2"/>
  <c r="D188" i="2"/>
  <c r="H187" i="2"/>
  <c r="D187" i="2"/>
  <c r="H186" i="2"/>
  <c r="D186" i="2"/>
  <c r="H185" i="2"/>
  <c r="D185" i="2"/>
  <c r="H184" i="2"/>
  <c r="D184" i="2"/>
  <c r="H183" i="2"/>
  <c r="D183" i="2"/>
  <c r="H182" i="2"/>
  <c r="D182" i="2"/>
  <c r="H181" i="2"/>
  <c r="D181" i="2"/>
  <c r="H180" i="2"/>
  <c r="D180" i="2"/>
  <c r="H179" i="2"/>
  <c r="D179" i="2"/>
  <c r="H178" i="2"/>
  <c r="D178" i="2"/>
  <c r="H177" i="2"/>
  <c r="D177" i="2"/>
  <c r="H176" i="2"/>
  <c r="D176" i="2"/>
  <c r="H175" i="2"/>
  <c r="D175" i="2"/>
  <c r="H174" i="2"/>
  <c r="D174" i="2"/>
  <c r="H173" i="2"/>
  <c r="D173" i="2"/>
  <c r="H172" i="2"/>
  <c r="D172" i="2"/>
  <c r="H171" i="2"/>
  <c r="D171" i="2"/>
  <c r="H170" i="2"/>
  <c r="D170" i="2"/>
  <c r="H169" i="2"/>
  <c r="D169" i="2"/>
  <c r="H168" i="2"/>
  <c r="D168" i="2"/>
  <c r="H167" i="2"/>
  <c r="D167" i="2"/>
  <c r="H166" i="2"/>
  <c r="D166" i="2"/>
  <c r="H165" i="2"/>
  <c r="D165" i="2"/>
  <c r="H164" i="2"/>
  <c r="D164" i="2"/>
  <c r="H163" i="2"/>
  <c r="D163" i="2"/>
  <c r="H162" i="2"/>
  <c r="D162" i="2"/>
  <c r="H161" i="2"/>
  <c r="D161" i="2"/>
  <c r="H160" i="2"/>
  <c r="D160" i="2"/>
  <c r="H159" i="2"/>
  <c r="D159" i="2"/>
  <c r="H158" i="2"/>
  <c r="D158" i="2"/>
  <c r="H157" i="2"/>
  <c r="D157" i="2"/>
  <c r="H156" i="2"/>
  <c r="D156" i="2"/>
  <c r="H155" i="2"/>
  <c r="D155" i="2"/>
  <c r="H154" i="2"/>
  <c r="D154" i="2"/>
  <c r="H153" i="2"/>
  <c r="D153" i="2"/>
  <c r="H152" i="2"/>
  <c r="D152" i="2"/>
  <c r="H151" i="2"/>
  <c r="D151" i="2"/>
  <c r="H150" i="2"/>
  <c r="D150" i="2"/>
  <c r="H149" i="2"/>
  <c r="D149" i="2"/>
  <c r="H148" i="2"/>
  <c r="D148" i="2"/>
  <c r="H147" i="2"/>
  <c r="D147" i="2"/>
  <c r="H146" i="2"/>
  <c r="D146" i="2"/>
  <c r="H145" i="2"/>
  <c r="D145" i="2"/>
  <c r="H144" i="2"/>
  <c r="D144" i="2"/>
  <c r="H143" i="2"/>
  <c r="D143" i="2"/>
  <c r="H142" i="2"/>
  <c r="D142" i="2"/>
  <c r="H141" i="2"/>
  <c r="D141" i="2"/>
  <c r="H140" i="2"/>
  <c r="D140" i="2"/>
  <c r="H139" i="2"/>
  <c r="D139" i="2"/>
  <c r="H138" i="2"/>
  <c r="D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D130" i="2"/>
  <c r="H129" i="2"/>
  <c r="D129" i="2"/>
  <c r="H128" i="2"/>
  <c r="D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6" i="2"/>
  <c r="D96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D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6" i="2"/>
  <c r="D76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D68" i="2"/>
  <c r="H67" i="2"/>
  <c r="D67" i="2"/>
  <c r="H66" i="2"/>
  <c r="D66" i="2"/>
  <c r="H65" i="2"/>
  <c r="D65" i="2"/>
  <c r="H64" i="2"/>
  <c r="D64" i="2"/>
  <c r="H63" i="2"/>
  <c r="D63" i="2"/>
  <c r="H62" i="2"/>
  <c r="D62" i="2"/>
  <c r="H61" i="2"/>
  <c r="D61" i="2"/>
  <c r="H60" i="2"/>
  <c r="D60" i="2"/>
  <c r="H59" i="2"/>
  <c r="D59" i="2"/>
  <c r="H58" i="2"/>
  <c r="D58" i="2"/>
  <c r="H57" i="2"/>
  <c r="D57" i="2"/>
  <c r="H56" i="2"/>
  <c r="D56" i="2"/>
  <c r="H55" i="2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3" i="2"/>
  <c r="D43" i="2"/>
  <c r="H42" i="2"/>
  <c r="D42" i="2"/>
  <c r="H41" i="2"/>
  <c r="D41" i="2"/>
  <c r="H40" i="2"/>
  <c r="D40" i="2"/>
  <c r="H39" i="2"/>
  <c r="D39" i="2"/>
  <c r="H38" i="2"/>
  <c r="D38" i="2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D5" i="2"/>
  <c r="Q2" i="1"/>
  <c r="J3" i="3"/>
</calcChain>
</file>

<file path=xl/sharedStrings.xml><?xml version="1.0" encoding="utf-8"?>
<sst xmlns="http://schemas.openxmlformats.org/spreadsheetml/2006/main" count="218" uniqueCount="108">
  <si>
    <t>Pre-hospital phase</t>
  </si>
  <si>
    <t>Hospitalization phase</t>
  </si>
  <si>
    <t>Specialized care phase</t>
  </si>
  <si>
    <r>
      <t xml:space="preserve">1. Time of the first symptom
</t>
    </r>
    <r>
      <rPr>
        <b/>
        <sz val="11"/>
        <color theme="0" tint="-0.499984740745262"/>
        <rFont val="Calibri"/>
        <family val="2"/>
        <scheme val="minor"/>
      </rPr>
      <t>I</t>
    </r>
    <r>
      <rPr>
        <sz val="11"/>
        <color theme="0" tint="-0.499984740745262"/>
        <rFont val="Calibri"/>
        <family val="2"/>
        <scheme val="minor"/>
      </rPr>
      <t xml:space="preserve">n case of stroke during sleep, please put an estimated time   </t>
    </r>
    <r>
      <rPr>
        <sz val="11"/>
        <rFont val="Calibri"/>
        <family val="2"/>
        <scheme val="minor"/>
      </rPr>
      <t xml:space="preserve">    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</si>
  <si>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 xml:space="preserve">2. Was the emergency care service called?
</t>
    </r>
    <r>
      <rPr>
        <sz val="11"/>
        <color theme="0" tint="-0.499984740745262"/>
        <rFont val="Calibri"/>
        <family val="2"/>
        <scheme val="minor"/>
      </rPr>
      <t>In case that the stroke occurred already in the hospital, please select "No".</t>
    </r>
  </si>
  <si>
    <t xml:space="preserve">3. Was the hospital contacted before the arrival of the patient at the hospital?
</t>
  </si>
  <si>
    <r>
      <t xml:space="preserve">4. Time of patient arrival at the hospital (Door time)                                                </t>
    </r>
    <r>
      <rPr>
        <sz val="11"/>
        <rFont val="Calibri"/>
        <family val="2"/>
        <scheme val="minor"/>
      </rPr>
      <t xml:space="preserve">                        </t>
    </r>
    <r>
      <rPr>
        <sz val="11"/>
        <color theme="0" tint="-0.499984740745262"/>
        <rFont val="Calibri"/>
        <family val="2"/>
        <scheme val="minor"/>
      </rPr>
      <t xml:space="preserve">In case the stroke occurred in the hospital, please put ‘time of the first symptom’ as the arrival time </t>
    </r>
  </si>
  <si>
    <t>Door time</t>
  </si>
  <si>
    <r>
      <t xml:space="preserve">5. Time until first medical contact in hospital                        
      </t>
    </r>
    <r>
      <rPr>
        <sz val="11"/>
        <color theme="0" tint="-0.499984740745262"/>
        <rFont val="Calibri"/>
        <family val="2"/>
        <scheme val="minor"/>
      </rPr>
      <t>regardless of whether with a  nurse, ER doctor, stroke unit clinician, other physician</t>
    </r>
  </si>
  <si>
    <t>6. Time until Code Stroke activation?</t>
  </si>
  <si>
    <r>
      <t xml:space="preserve">7. Time the blood samples arrived at laboratory for analysis                                  </t>
    </r>
    <r>
      <rPr>
        <sz val="11"/>
        <color theme="0" tint="-0.499984740745262"/>
        <rFont val="Calibri"/>
        <family val="2"/>
        <scheme val="minor"/>
      </rPr>
      <t>whether they have been directly processed or not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
</t>
    </r>
  </si>
  <si>
    <t>8. Initial imaging procedure (type)</t>
  </si>
  <si>
    <r>
      <t xml:space="preserve">9. Time scan started  </t>
    </r>
    <r>
      <rPr>
        <i/>
        <sz val="11"/>
        <color theme="0" tint="-0.499984740745262"/>
        <rFont val="Calibri"/>
        <family val="2"/>
        <scheme val="minor"/>
      </rPr>
      <t xml:space="preserve">                               </t>
    </r>
  </si>
  <si>
    <t xml:space="preserve">10.Time imaging results reported                     </t>
  </si>
  <si>
    <r>
      <t xml:space="preserve">11. Time when blood coagulation results were received by the decision-taking clinician </t>
    </r>
    <r>
      <rPr>
        <i/>
        <sz val="11"/>
        <color theme="0" tint="-0.499984740745262"/>
        <rFont val="Calibri"/>
        <family val="2"/>
        <scheme val="minor"/>
      </rPr>
      <t xml:space="preserve">         </t>
    </r>
  </si>
  <si>
    <t xml:space="preserve">12. Time of the first consultation with the stroke specialist </t>
  </si>
  <si>
    <t>13. Does the patient have any contraindications for thrombolytic therapy use?</t>
  </si>
  <si>
    <t>14. Time of the therapeutic decision</t>
  </si>
  <si>
    <t xml:space="preserve">15. If the patient suffered from an ischemic stroke, did the patient undergo recanalisation therapy?
</t>
  </si>
  <si>
    <t xml:space="preserve">16. Time of the start of reperfusion or other therapy </t>
  </si>
  <si>
    <t>Hospital</t>
  </si>
  <si>
    <t>Month</t>
  </si>
  <si>
    <t>Form n°</t>
  </si>
  <si>
    <r>
      <t xml:space="preserve">Time                           </t>
    </r>
    <r>
      <rPr>
        <sz val="9"/>
        <rFont val="Calibri"/>
        <family val="2"/>
        <scheme val="minor"/>
      </rPr>
      <t xml:space="preserve">  </t>
    </r>
    <r>
      <rPr>
        <sz val="8"/>
        <rFont val="Calibri"/>
        <family val="2"/>
        <scheme val="minor"/>
      </rPr>
      <t xml:space="preserve"> (Format: mins from symptom onset e.g. 180 if 3 hours )</t>
    </r>
  </si>
  <si>
    <r>
      <t xml:space="preserve">Time                           </t>
    </r>
    <r>
      <rPr>
        <sz val="9"/>
        <rFont val="Calibri"/>
        <family val="2"/>
        <scheme val="minor"/>
      </rPr>
      <t xml:space="preserve">   (Format: mins from door time)</t>
    </r>
  </si>
  <si>
    <t>Patient 1</t>
  </si>
  <si>
    <t>Yes</t>
  </si>
  <si>
    <t>No</t>
  </si>
  <si>
    <t>MRI</t>
  </si>
  <si>
    <t>CT scan</t>
  </si>
  <si>
    <t>Patient 2</t>
  </si>
  <si>
    <t xml:space="preserve">Perfusion MRI </t>
  </si>
  <si>
    <t>Perfusion CT scan</t>
  </si>
  <si>
    <t>Patient 3</t>
  </si>
  <si>
    <t>CT Angiography</t>
  </si>
  <si>
    <t>Patient 4</t>
  </si>
  <si>
    <t>Patient 5</t>
  </si>
  <si>
    <t>Initial imaging performed at another hospital</t>
  </si>
  <si>
    <t>Other</t>
  </si>
  <si>
    <t>Patient 6</t>
  </si>
  <si>
    <t>No imaging performed</t>
  </si>
  <si>
    <t>Patient 7</t>
  </si>
  <si>
    <t>Patient 8</t>
  </si>
  <si>
    <t>Patient 9</t>
  </si>
  <si>
    <t>Patient 10</t>
  </si>
  <si>
    <t>Patient 11</t>
  </si>
  <si>
    <t>Patient 12</t>
  </si>
  <si>
    <t>Other: Please specify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</si>
  <si>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</si>
  <si>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</si>
  <si>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</si>
  <si>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</si>
  <si>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</si>
  <si>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</si>
  <si>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</si>
  <si>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</si>
  <si>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Hospital Current Average Door - Needle (DTN) time:</t>
  </si>
  <si>
    <t>of patients achieve a DTN time of &lt; 60 minutes</t>
  </si>
  <si>
    <t>Current average Thrombolysis rate:</t>
  </si>
  <si>
    <t>Patient Name</t>
  </si>
  <si>
    <r>
      <t xml:space="preserve">Symptom - Door </t>
    </r>
    <r>
      <rPr>
        <i/>
        <sz val="10"/>
        <color theme="0" tint="-0.499984740745262"/>
        <rFont val="Arial"/>
        <family val="2"/>
      </rPr>
      <t xml:space="preserve">(minutes)                  </t>
    </r>
    <r>
      <rPr>
        <sz val="10"/>
        <color rgb="FFC00000"/>
        <rFont val="Arial"/>
        <family val="2"/>
      </rPr>
      <t>Target &lt;210 minutes</t>
    </r>
  </si>
  <si>
    <r>
      <t xml:space="preserve">Door - Therapy          </t>
    </r>
    <r>
      <rPr>
        <sz val="10"/>
        <color theme="0" tint="-0.499984740745262"/>
        <rFont val="Arial"/>
        <family val="2"/>
      </rPr>
      <t xml:space="preserve">                                                                                      (minutes)                                 </t>
    </r>
    <r>
      <rPr>
        <sz val="10"/>
        <color rgb="FFC00000"/>
        <rFont val="Arial"/>
        <family val="2"/>
      </rPr>
      <t>Target &lt;60 minutes</t>
    </r>
  </si>
  <si>
    <r>
      <t xml:space="preserve">Symptom - Needle / Therapy </t>
    </r>
    <r>
      <rPr>
        <sz val="10"/>
        <color theme="0" tint="-0.499984740745262"/>
        <rFont val="Arial"/>
        <family val="2"/>
      </rPr>
      <t xml:space="preserve">                     (minutes)                                   </t>
    </r>
    <r>
      <rPr>
        <sz val="10"/>
        <color rgb="FFC00000"/>
        <rFont val="Arial"/>
        <family val="2"/>
      </rPr>
      <t>Target &lt;270 minutes</t>
    </r>
  </si>
  <si>
    <t>rt-PA or Thrombectomy</t>
  </si>
  <si>
    <r>
      <t xml:space="preserve">Door - First Med Contact              </t>
    </r>
    <r>
      <rPr>
        <sz val="10"/>
        <color theme="0" tint="-0.499984740745262"/>
        <rFont val="Arial"/>
        <family val="2"/>
      </rPr>
      <t xml:space="preserve"> (minutes)                                  </t>
    </r>
    <r>
      <rPr>
        <sz val="10"/>
        <color rgb="FFC00000"/>
        <rFont val="Arial"/>
        <family val="2"/>
      </rPr>
      <t>Target &lt;5 minutes</t>
    </r>
  </si>
  <si>
    <r>
      <t xml:space="preserve">Door - Imaging   </t>
    </r>
    <r>
      <rPr>
        <sz val="10"/>
        <color theme="0" tint="-0.499984740745262"/>
        <rFont val="Arial"/>
        <family val="2"/>
      </rPr>
      <t xml:space="preserve">(minutes)                          </t>
    </r>
    <r>
      <rPr>
        <sz val="10"/>
        <color rgb="FFC00000"/>
        <rFont val="Arial"/>
        <family val="2"/>
      </rPr>
      <t>Target &lt;45 minutes</t>
    </r>
  </si>
  <si>
    <r>
      <t xml:space="preserve">Door - Specialist  </t>
    </r>
    <r>
      <rPr>
        <sz val="10"/>
        <color theme="0" tint="-0.499984740745262"/>
        <rFont val="Arial"/>
        <family val="2"/>
      </rPr>
      <t xml:space="preserve"> (minutes)                  </t>
    </r>
    <r>
      <rPr>
        <sz val="10"/>
        <color rgb="FFC00000"/>
        <rFont val="Arial"/>
        <family val="2"/>
      </rPr>
      <t>Target &lt;50 minutes</t>
    </r>
  </si>
  <si>
    <r>
      <t xml:space="preserve">Door - Therapy Dicision  </t>
    </r>
    <r>
      <rPr>
        <sz val="10"/>
        <color theme="0" tint="-0.499984740745262"/>
        <rFont val="Arial"/>
        <family val="2"/>
      </rPr>
      <t xml:space="preserve">              (minutes)                                  </t>
    </r>
    <r>
      <rPr>
        <sz val="10"/>
        <color rgb="FFC00000"/>
        <rFont val="Arial"/>
        <family val="2"/>
      </rPr>
      <t>Target &lt;55 minutes</t>
    </r>
  </si>
  <si>
    <t>Notes</t>
  </si>
  <si>
    <t>KEY FIGURES</t>
  </si>
  <si>
    <r>
      <rPr>
        <b/>
        <sz val="10"/>
        <rFont val="Arial"/>
        <family val="2"/>
      </rPr>
      <t xml:space="preserve">The key figures are indicators for the level of stroke awareness of the population and for the level of stroke management by the ambulance and the hospital:
</t>
    </r>
    <r>
      <rPr>
        <i/>
        <sz val="10"/>
        <rFont val="Arial"/>
        <family val="2"/>
      </rPr>
      <t>The higher the rates, the better.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Indicators for the level of stroke awareness of the population: </t>
    </r>
    <r>
      <rPr>
        <sz val="10"/>
        <rFont val="Arial"/>
        <family val="2"/>
      </rPr>
      <t xml:space="preserve">
- The rate of calls to the ambulance service &amp;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The rate of arrivals within the treatment window for reperfusion therapy.
</t>
    </r>
    <r>
      <rPr>
        <b/>
        <sz val="10"/>
        <rFont val="Arial"/>
        <family val="2"/>
      </rPr>
      <t xml:space="preserve">An indicator for the collaboration between the ambulance and the stroke unit: </t>
    </r>
    <r>
      <rPr>
        <sz val="10"/>
        <rFont val="Arial"/>
        <family val="2"/>
      </rPr>
      <t xml:space="preserve">
- The rate of contact between the ambulance and the stroke clinician.
</t>
    </r>
    <r>
      <rPr>
        <b/>
        <sz val="10"/>
        <rFont val="Arial"/>
        <family val="2"/>
      </rPr>
      <t xml:space="preserve">An indicator for good practice in stroke management: </t>
    </r>
    <r>
      <rPr>
        <sz val="10"/>
        <rFont val="Arial"/>
        <family val="2"/>
      </rPr>
      <t xml:space="preserve">
- The rate of application of a set protocol.</t>
    </r>
  </si>
  <si>
    <t>PHASES OF THE STROKE MANAGEMENT PROCEDURE</t>
  </si>
  <si>
    <r>
      <rPr>
        <b/>
        <sz val="10"/>
        <rFont val="Arial"/>
        <family val="2"/>
      </rPr>
      <t>3 main phases were defined for the stroke management procedure:</t>
    </r>
    <r>
      <rPr>
        <sz val="10"/>
        <rFont val="Arial"/>
        <family val="2"/>
      </rPr>
      <t xml:space="preserve">
- </t>
    </r>
    <r>
      <rPr>
        <b/>
        <sz val="10"/>
        <rFont val="Arial"/>
        <family val="2"/>
      </rPr>
      <t>Pre-hospital Phase</t>
    </r>
    <r>
      <rPr>
        <sz val="10"/>
        <rFont val="Arial"/>
        <family val="2"/>
      </rPr>
      <t xml:space="preserve"> = 1st symptoms - Arrival at hospital
- </t>
    </r>
    <r>
      <rPr>
        <b/>
        <sz val="10"/>
        <rFont val="Arial"/>
        <family val="2"/>
      </rPr>
      <t>Hospitalization Phase</t>
    </r>
    <r>
      <rPr>
        <sz val="10"/>
        <rFont val="Arial"/>
        <family val="2"/>
      </rPr>
      <t xml:space="preserve"> = Arrival at hospital - Consultation with stroke clinician
- </t>
    </r>
    <r>
      <rPr>
        <b/>
        <sz val="10"/>
        <rFont val="Arial"/>
        <family val="2"/>
      </rPr>
      <t>Specialized Care Phase</t>
    </r>
    <r>
      <rPr>
        <sz val="10"/>
        <rFont val="Arial"/>
        <family val="2"/>
      </rPr>
      <t xml:space="preserve"> = Consultation with stroke clinician - Therapeutic decision</t>
    </r>
  </si>
  <si>
    <t>ANALYSIS OF THE DELAYS</t>
  </si>
  <si>
    <t xml:space="preserve">The median delay, as well as the total range (minimum and maximum delay) provide a statistical view on the delays of the different phases/steps in stroke management:
- The lower the median delay, the better, since this is indicative of a short delay.
</t>
  </si>
  <si>
    <t>PRE-HOSPITAL PHASE</t>
  </si>
  <si>
    <t>1st symptoms - Arrival at hospital</t>
  </si>
  <si>
    <t>Median, minimum and maximum delay</t>
  </si>
  <si>
    <t>HOSPITAL PHASE</t>
  </si>
  <si>
    <r>
      <t xml:space="preserve">For the analysis of the Hospital Phase key delays and steps, only cases that </t>
    </r>
    <r>
      <rPr>
        <b/>
        <sz val="10"/>
        <rFont val="Arial"/>
        <family val="2"/>
      </rPr>
      <t>arrived within the time window for reperfusion therapy</t>
    </r>
    <r>
      <rPr>
        <sz val="10"/>
        <rFont val="Arial"/>
        <family val="2"/>
      </rPr>
      <t xml:space="preserve"> were considered to </t>
    </r>
    <r>
      <rPr>
        <b/>
        <sz val="10"/>
        <rFont val="Arial"/>
        <family val="2"/>
      </rPr>
      <t>focus the analysis on acute cases</t>
    </r>
    <r>
      <rPr>
        <sz val="10"/>
        <rFont val="Arial"/>
        <family val="2"/>
      </rPr>
      <t>.</t>
    </r>
  </si>
  <si>
    <t>Arrival at hospital - Therapeutic decision</t>
  </si>
  <si>
    <t>STEPS OF THE HOSPITAL PHASE</t>
  </si>
  <si>
    <t>KEY DELAYS</t>
  </si>
  <si>
    <t>Door-to-laboratory results</t>
  </si>
  <si>
    <t>Arrival at hospital - Receipt of laboratory results by decision-taking clinician</t>
  </si>
  <si>
    <t>Door-to-imaging</t>
  </si>
  <si>
    <t>Arrival at hospital - Report of initial imaging</t>
  </si>
  <si>
    <t>Door-to-therapy</t>
  </si>
  <si>
    <t>Arrival at hospital - Start of therapy</t>
  </si>
  <si>
    <t>REPERFUSION THERAPY</t>
  </si>
  <si>
    <t xml:space="preserve">The reperfusion therapy rate refers to the number patients receiving reperfusion therapy with either rt-PA or Thrombectomy out of all confirmed stroke cases.
</t>
  </si>
  <si>
    <r>
      <t xml:space="preserve">Arrivals within time window for reperfusion therapy </t>
    </r>
    <r>
      <rPr>
        <sz val="9"/>
        <color rgb="FF7F7F7F"/>
        <rFont val="Arial"/>
        <family val="2"/>
      </rPr>
      <t>(4.5 h)</t>
    </r>
  </si>
  <si>
    <t>Calls to ambulance service</t>
  </si>
  <si>
    <t>Contact between ambulance and stroke clinician before arrival at hospital</t>
  </si>
  <si>
    <t>Application of Code Sroke</t>
  </si>
  <si>
    <r>
      <t xml:space="preserve">Total stroke management procedure </t>
    </r>
    <r>
      <rPr>
        <sz val="6"/>
        <color rgb="FF7F7F7F"/>
        <rFont val="Arial"/>
        <family val="2"/>
      </rPr>
      <t>(total delay)</t>
    </r>
  </si>
  <si>
    <t>Hosptal Phase</t>
  </si>
  <si>
    <t>Hospitalisation phase</t>
  </si>
  <si>
    <t>Pre-hospital Phase</t>
  </si>
  <si>
    <t>Door-to-stroke clinician (Hospitalization Phase)</t>
  </si>
  <si>
    <t>Door-to-Blood results</t>
  </si>
  <si>
    <t>Door-to-Imaging results</t>
  </si>
  <si>
    <t>Door-to-needle</t>
  </si>
  <si>
    <t>Admitted cases with suspect of stroke</t>
  </si>
  <si>
    <t>Reperfution therapy</t>
  </si>
  <si>
    <t>Min</t>
  </si>
  <si>
    <t>Max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</si>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</sst>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i/>
      <sz val="10"/>
      <color theme="0" tint="-0.499984740745262"/>
      <name val="Arial"/>
      <family val="2"/>
    </font>
    <font>
      <sz val="10"/>
      <color rgb="FFC0000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theme="1" tint="0.34998626667073579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rgb="FFC00000"/>
      <name val="Arial"/>
      <family val="2"/>
    </font>
    <font>
      <sz val="10"/>
      <color theme="1" tint="0.249977111117893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b/>
      <sz val="12"/>
      <color rgb="FFC00000"/>
      <name val="Arial"/>
      <family val="2"/>
    </font>
    <font>
      <b/>
      <sz val="10"/>
      <color rgb="FFFF0000"/>
      <name val="Arial"/>
      <family val="2"/>
    </font>
    <font>
      <b/>
      <sz val="9"/>
      <color rgb="FF7F7F7F"/>
      <name val="Arial"/>
      <family val="2"/>
    </font>
    <font>
      <sz val="9"/>
      <color rgb="FF7F7F7F"/>
      <name val="Arial"/>
      <family val="2"/>
    </font>
    <font>
      <b/>
      <sz val="6"/>
      <color rgb="FF7F7F7F"/>
      <name val="Arial"/>
      <family val="2"/>
    </font>
    <font>
      <sz val="6"/>
      <color rgb="FF7F7F7F"/>
      <name val="Arial"/>
      <family val="2"/>
    </font>
    <font>
      <b/>
      <sz val="10"/>
      <color rgb="FF7F7F7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" fontId="5" fillId="3" borderId="1" xfId="0" applyNumberFormat="1" applyFont="1" applyFill="1" applyBorder="1"/>
    <xf numFmtId="0" fontId="5" fillId="3" borderId="2" xfId="0" applyFont="1" applyFill="1" applyBorder="1"/>
    <xf numFmtId="1" fontId="5" fillId="4" borderId="1" xfId="0" applyNumberFormat="1" applyFont="1" applyFill="1" applyBorder="1"/>
    <xf numFmtId="1" fontId="5" fillId="4" borderId="2" xfId="0" applyNumberFormat="1" applyFont="1" applyFill="1" applyBorder="1"/>
    <xf numFmtId="0" fontId="5" fillId="4" borderId="2" xfId="0" applyFont="1" applyFill="1" applyBorder="1"/>
    <xf numFmtId="20" fontId="5" fillId="5" borderId="1" xfId="0" applyNumberFormat="1" applyFont="1" applyFill="1" applyBorder="1"/>
    <xf numFmtId="1" fontId="5" fillId="5" borderId="2" xfId="0" applyNumberFormat="1" applyFont="1" applyFill="1" applyBorder="1"/>
    <xf numFmtId="20" fontId="5" fillId="5" borderId="2" xfId="0" applyNumberFormat="1" applyFont="1" applyFill="1" applyBorder="1"/>
    <xf numFmtId="0" fontId="4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" fontId="8" fillId="3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0" fontId="12" fillId="2" borderId="0" xfId="0" applyFont="1" applyFill="1"/>
    <xf numFmtId="0" fontId="12" fillId="0" borderId="0" xfId="0" applyFont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9" fontId="13" fillId="2" borderId="0" xfId="1" applyFont="1" applyFill="1" applyAlignment="1">
      <alignment horizontal="right"/>
    </xf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 shrinkToFit="1"/>
    </xf>
    <xf numFmtId="0" fontId="12" fillId="0" borderId="0" xfId="0" applyFont="1" applyAlignment="1">
      <alignment wrapText="1"/>
    </xf>
    <xf numFmtId="0" fontId="12" fillId="0" borderId="15" xfId="0" applyFont="1" applyBorder="1"/>
    <xf numFmtId="1" fontId="12" fillId="0" borderId="17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 shrinkToFit="1"/>
    </xf>
    <xf numFmtId="1" fontId="12" fillId="0" borderId="16" xfId="0" applyNumberFormat="1" applyFont="1" applyBorder="1" applyAlignment="1">
      <alignment horizontal="center"/>
    </xf>
    <xf numFmtId="0" fontId="0" fillId="7" borderId="0" xfId="0" applyFill="1"/>
    <xf numFmtId="0" fontId="0" fillId="2" borderId="0" xfId="0" applyFill="1"/>
    <xf numFmtId="0" fontId="18" fillId="2" borderId="0" xfId="0" applyFont="1" applyFill="1" applyAlignment="1">
      <alignment vertical="center"/>
    </xf>
    <xf numFmtId="14" fontId="3" fillId="2" borderId="0" xfId="0" applyNumberFormat="1" applyFont="1" applyFill="1"/>
    <xf numFmtId="0" fontId="0" fillId="8" borderId="0" xfId="0" applyFill="1"/>
    <xf numFmtId="0" fontId="18" fillId="8" borderId="0" xfId="0" applyFont="1" applyFill="1" applyAlignment="1">
      <alignment vertical="center"/>
    </xf>
    <xf numFmtId="0" fontId="20" fillId="7" borderId="0" xfId="0" applyFont="1" applyFill="1"/>
    <xf numFmtId="0" fontId="22" fillId="8" borderId="0" xfId="0" applyFont="1" applyFill="1" applyAlignment="1">
      <alignment vertical="center"/>
    </xf>
    <xf numFmtId="0" fontId="23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vertical="top"/>
    </xf>
    <xf numFmtId="0" fontId="28" fillId="2" borderId="0" xfId="0" applyFont="1" applyFill="1"/>
    <xf numFmtId="0" fontId="13" fillId="2" borderId="0" xfId="0" applyFont="1" applyFill="1" applyAlignment="1">
      <alignment horizontal="right"/>
    </xf>
    <xf numFmtId="9" fontId="13" fillId="2" borderId="0" xfId="1" applyFont="1" applyFill="1" applyAlignment="1">
      <alignment horizontal="left"/>
    </xf>
    <xf numFmtId="1" fontId="29" fillId="2" borderId="0" xfId="0" applyNumberFormat="1" applyFont="1" applyFill="1" applyAlignment="1">
      <alignment horizontal="center"/>
    </xf>
    <xf numFmtId="0" fontId="12" fillId="0" borderId="17" xfId="0" applyFont="1" applyBorder="1" applyAlignment="1">
      <alignment horizontal="left" shrinkToFi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" fillId="0" borderId="18" xfId="0" applyFont="1" applyBorder="1"/>
    <xf numFmtId="1" fontId="0" fillId="0" borderId="0" xfId="0" applyNumberFormat="1"/>
    <xf numFmtId="1" fontId="2" fillId="0" borderId="18" xfId="0" applyNumberFormat="1" applyFont="1" applyBorder="1"/>
    <xf numFmtId="9" fontId="2" fillId="0" borderId="18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 shrinkToFi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 shrinkToFit="1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164" fontId="21" fillId="8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3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836643799123071E-2"/>
          <c:y val="0"/>
          <c:w val="0.94776501086153464"/>
          <c:h val="0.74268299757141487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numRef>
              <c:f>(Sheet1!$P$2,Sheet1!$P$2,Sheet1!$P$2,Sheet1!$P$2,Sheet1!$P$2)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cat>
          <c:val>
            <c:numRef>
              <c:f>Sheet1!$T$8:$W$8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155.5</c:v>
                </c:pt>
                <c:pt idx="2">
                  <c:v>210.5</c:v>
                </c:pt>
                <c:pt idx="3">
                  <c:v>155.5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4322-9A26-F2E5336908F3}"/>
            </c:ext>
          </c:extLst>
        </c:ser>
        <c:ser>
          <c:idx val="1"/>
          <c:order val="1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2-A7C0-4322-9A26-F2E5336908F3}"/>
              </c:ext>
            </c:extLst>
          </c:dPt>
          <c:dPt>
            <c:idx val="1"/>
            <c:invertIfNegative val="0"/>
            <c:bubble3D val="0"/>
            <c:spPr>
              <a:solidFill>
                <a:srgbClr val="1F497D">
                  <a:lumMod val="75000"/>
                </a:srgb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4-A7C0-4322-9A26-F2E5336908F3}"/>
              </c:ext>
            </c:extLst>
          </c:dPt>
          <c:dPt>
            <c:idx val="2"/>
            <c:invertIfNegative val="0"/>
            <c:bubble3D val="0"/>
            <c:spPr>
              <a:solidFill>
                <a:srgbClr val="4F81BD">
                  <a:lumMod val="60000"/>
                  <a:lumOff val="40000"/>
                </a:srgb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6-A7C0-4322-9A26-F2E5336908F3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8-A7C0-4322-9A26-F2E5336908F3}"/>
              </c:ext>
            </c:extLst>
          </c:dPt>
          <c:dPt>
            <c:idx val="4"/>
            <c:invertIfNegative val="0"/>
            <c:bubble3D val="0"/>
            <c:spPr>
              <a:solidFill>
                <a:srgbClr val="40404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A-A7C0-4322-9A26-F2E5336908F3}"/>
              </c:ext>
            </c:extLst>
          </c:dPt>
          <c:dLbls>
            <c:dLbl>
              <c:idx val="3"/>
              <c:spPr/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7C0-4322-9A26-F2E533690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(Sheet1!$P$2,Sheet1!$P$2,Sheet1!$P$2,Sheet1!$P$2,Sheet1!$P$2)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cat>
          <c:val>
            <c:numRef>
              <c:f>Sheet1!$E$2:$I$2</c:f>
              <c:numCache>
                <c:formatCode>0</c:formatCode>
                <c:ptCount val="5"/>
                <c:pt idx="0">
                  <c:v>233.5</c:v>
                </c:pt>
                <c:pt idx="1">
                  <c:v>75.5</c:v>
                </c:pt>
                <c:pt idx="2">
                  <c:v>20.5</c:v>
                </c:pt>
                <c:pt idx="3">
                  <c:v>55</c:v>
                </c:pt>
                <c:pt idx="4">
                  <c:v>155.5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C0-4322-9A26-F2E533690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275008"/>
        <c:axId val="47293184"/>
      </c:barChart>
      <c:catAx>
        <c:axId val="47275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 anchor="ctr" anchorCtr="0"/>
          <a:lstStyle/>
          <a:p>
            <a:pPr>
              <a:defRPr sz="800">
                <a:solidFill>
                  <a:srgbClr val="7F7F7F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293184"/>
        <c:crosses val="autoZero"/>
        <c:auto val="1"/>
        <c:lblAlgn val="ctr"/>
        <c:lblOffset val="0"/>
        <c:noMultiLvlLbl val="0"/>
      </c:catAx>
      <c:valAx>
        <c:axId val="472931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7F7F7F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2750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Sheet1!$N$3:$N$103</c:f>
              <c:numCache>
                <c:formatCode>0</c:formatCode>
                <c:ptCount val="101"/>
                <c:pt idx="0">
                  <c:v>54</c:v>
                </c:pt>
                <c:pt idx="1">
                  <c:v>55</c:v>
                </c:pt>
                <c:pt idx="2">
                  <c:v>65</c:v>
                </c:pt>
                <c:pt idx="3">
                  <c:v>60</c:v>
                </c:pt>
                <c:pt idx="4">
                  <c:v>55</c:v>
                </c:pt>
                <c:pt idx="5">
                  <c:v>45</c:v>
                </c:pt>
                <c:pt idx="6">
                  <c:v>33</c:v>
                </c:pt>
                <c:pt idx="7">
                  <c:v>55</c:v>
                </c:pt>
                <c:pt idx="8">
                  <c:v>50</c:v>
                </c:pt>
                <c:pt idx="9">
                  <c:v>50</c:v>
                </c:pt>
                <c:pt idx="10">
                  <c:v>45</c:v>
                </c:pt>
                <c:pt idx="11">
                  <c:v>45</c:v>
                </c:pt>
                <c:pt idx="12">
                  <c:v>75</c:v>
                </c:pt>
                <c:pt idx="13">
                  <c:v>57</c:v>
                </c:pt>
                <c:pt idx="14">
                  <c:v>45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4FB8-9FD6-B31BA1C1B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56512"/>
        <c:axId val="157858048"/>
      </c:barChart>
      <c:catAx>
        <c:axId val="15785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7858048"/>
        <c:crosses val="autoZero"/>
        <c:auto val="1"/>
        <c:lblAlgn val="ctr"/>
        <c:lblOffset val="100"/>
        <c:noMultiLvlLbl val="0"/>
      </c:catAx>
      <c:valAx>
        <c:axId val="157858048"/>
        <c:scaling>
          <c:orientation val="minMax"/>
          <c:max val="14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785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Sheet1!$O$3:$O$103</c:f>
              <c:numCache>
                <c:formatCode>0</c:formatCode>
                <c:ptCount val="101"/>
                <c:pt idx="0">
                  <c:v>80</c:v>
                </c:pt>
                <c:pt idx="1">
                  <c:v>80</c:v>
                </c:pt>
                <c:pt idx="2">
                  <c:v>78</c:v>
                </c:pt>
                <c:pt idx="3">
                  <c:v>78</c:v>
                </c:pt>
                <c:pt idx="4">
                  <c:v>55</c:v>
                </c:pt>
                <c:pt idx="5">
                  <c:v>89</c:v>
                </c:pt>
                <c:pt idx="6">
                  <c:v>90</c:v>
                </c:pt>
                <c:pt idx="7">
                  <c:v>123</c:v>
                </c:pt>
                <c:pt idx="8">
                  <c:v>45</c:v>
                </c:pt>
                <c:pt idx="9">
                  <c:v>123</c:v>
                </c:pt>
                <c:pt idx="10">
                  <c:v>90</c:v>
                </c:pt>
                <c:pt idx="11">
                  <c:v>120</c:v>
                </c:pt>
                <c:pt idx="12">
                  <c:v>65</c:v>
                </c:pt>
                <c:pt idx="13">
                  <c:v>75</c:v>
                </c:pt>
                <c:pt idx="14">
                  <c:v>80</c:v>
                </c:pt>
                <c:pt idx="15">
                  <c:v>99</c:v>
                </c:pt>
                <c:pt idx="16">
                  <c:v>123</c:v>
                </c:pt>
                <c:pt idx="17">
                  <c:v>65</c:v>
                </c:pt>
                <c:pt idx="18">
                  <c:v>90</c:v>
                </c:pt>
                <c:pt idx="19">
                  <c:v>68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1-4AD0-BAB1-61979CB4F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67872"/>
        <c:axId val="157969408"/>
      </c:barChart>
      <c:catAx>
        <c:axId val="15796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7969408"/>
        <c:crosses val="autoZero"/>
        <c:auto val="1"/>
        <c:lblAlgn val="ctr"/>
        <c:lblOffset val="100"/>
        <c:noMultiLvlLbl val="0"/>
      </c:catAx>
      <c:valAx>
        <c:axId val="157969408"/>
        <c:scaling>
          <c:orientation val="minMax"/>
          <c:max val="14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7967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961272449325422E-2"/>
          <c:y val="1.3288769349501333E-2"/>
          <c:w val="0.96207745510134912"/>
          <c:h val="0.986545853813458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DC24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4040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Sheet1!$D$2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911-B7A3-2FFF9606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overlap val="-10"/>
        <c:axId val="61481728"/>
        <c:axId val="61483264"/>
      </c:barChart>
      <c:catAx>
        <c:axId val="61481728"/>
        <c:scaling>
          <c:orientation val="minMax"/>
        </c:scaling>
        <c:delete val="1"/>
        <c:axPos val="b"/>
        <c:majorTickMark val="none"/>
        <c:minorTickMark val="none"/>
        <c:tickLblPos val="low"/>
        <c:crossAx val="61483264"/>
        <c:crosses val="autoZero"/>
        <c:auto val="1"/>
        <c:lblAlgn val="ctr"/>
        <c:lblOffset val="350"/>
        <c:noMultiLvlLbl val="0"/>
      </c:catAx>
      <c:valAx>
        <c:axId val="61483264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61481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961272449325422E-2"/>
          <c:y val="1.3288769349501333E-2"/>
          <c:w val="0.96207745510134912"/>
          <c:h val="0.986545853813458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DC24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4040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Sheet1!$C$2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3-4EF8-8157-6889DB98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overlap val="-10"/>
        <c:axId val="61507840"/>
        <c:axId val="61513728"/>
      </c:barChart>
      <c:catAx>
        <c:axId val="61507840"/>
        <c:scaling>
          <c:orientation val="minMax"/>
        </c:scaling>
        <c:delete val="1"/>
        <c:axPos val="b"/>
        <c:majorTickMark val="none"/>
        <c:minorTickMark val="none"/>
        <c:tickLblPos val="low"/>
        <c:crossAx val="61513728"/>
        <c:crosses val="autoZero"/>
        <c:auto val="1"/>
        <c:lblAlgn val="ctr"/>
        <c:lblOffset val="350"/>
        <c:noMultiLvlLbl val="0"/>
      </c:catAx>
      <c:valAx>
        <c:axId val="61513728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615078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961272449325422E-2"/>
          <c:y val="1.3288769349501333E-2"/>
          <c:w val="0.96207745510134912"/>
          <c:h val="0.986545853813458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DC24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4040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Sheet1!$B$2</c:f>
              <c:numCache>
                <c:formatCode>0%</c:formatCode>
                <c:ptCount val="1"/>
                <c:pt idx="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8-4BFA-99F2-C06F9FF9FC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10"/>
        <c:axId val="61528704"/>
        <c:axId val="156308992"/>
      </c:barChart>
      <c:catAx>
        <c:axId val="61528704"/>
        <c:scaling>
          <c:orientation val="minMax"/>
        </c:scaling>
        <c:delete val="1"/>
        <c:axPos val="b"/>
        <c:majorTickMark val="none"/>
        <c:minorTickMark val="none"/>
        <c:tickLblPos val="low"/>
        <c:crossAx val="156308992"/>
        <c:crosses val="autoZero"/>
        <c:auto val="1"/>
        <c:lblAlgn val="ctr"/>
        <c:lblOffset val="350"/>
        <c:noMultiLvlLbl val="0"/>
      </c:catAx>
      <c:valAx>
        <c:axId val="156308992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615287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961272449325422E-2"/>
          <c:y val="1.3288769349501333E-2"/>
          <c:w val="0.96207745510134912"/>
          <c:h val="0.9865458538134582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DC24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4040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Sheet1!$A$2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6-41D8-849B-9D5C94C7A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overlap val="100"/>
        <c:axId val="156349952"/>
        <c:axId val="156351488"/>
      </c:barChart>
      <c:catAx>
        <c:axId val="156349952"/>
        <c:scaling>
          <c:orientation val="minMax"/>
        </c:scaling>
        <c:delete val="1"/>
        <c:axPos val="b"/>
        <c:majorTickMark val="none"/>
        <c:minorTickMark val="none"/>
        <c:tickLblPos val="low"/>
        <c:crossAx val="156351488"/>
        <c:crosses val="autoZero"/>
        <c:auto val="1"/>
        <c:lblAlgn val="ctr"/>
        <c:lblOffset val="350"/>
        <c:noMultiLvlLbl val="0"/>
      </c:catAx>
      <c:valAx>
        <c:axId val="156351488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56349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836643799123071E-2"/>
          <c:y val="0"/>
          <c:w val="0.94776501086153464"/>
          <c:h val="0.73598868312757204"/>
        </c:manualLayout>
      </c:layout>
      <c:barChart>
        <c:barDir val="bar"/>
        <c:grouping val="stacked"/>
        <c:varyColors val="0"/>
        <c:ser>
          <c:idx val="1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Pt>
            <c:idx val="0"/>
            <c:invertIfNegative val="0"/>
            <c:bubble3D val="0"/>
            <c:spPr>
              <a:solidFill>
                <a:srgbClr val="7DC24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B7FB-478D-B67D-A83E945BE193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B7FB-478D-B67D-A83E945BE193}"/>
              </c:ext>
            </c:extLst>
          </c:dPt>
          <c:dPt>
            <c:idx val="2"/>
            <c:invertIfNegative val="0"/>
            <c:bubble3D val="0"/>
            <c:spPr>
              <a:solidFill>
                <a:srgbClr val="BFBFB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5-B7FB-478D-B67D-A83E945BE193}"/>
              </c:ext>
            </c:extLst>
          </c:dPt>
          <c:dPt>
            <c:idx val="3"/>
            <c:invertIfNegative val="0"/>
            <c:bubble3D val="0"/>
            <c:spPr>
              <a:solidFill>
                <a:srgbClr val="7F7F7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7-B7FB-478D-B67D-A83E945BE193}"/>
              </c:ext>
            </c:extLst>
          </c:dPt>
          <c:dPt>
            <c:idx val="4"/>
            <c:invertIfNegative val="0"/>
            <c:bubble3D val="0"/>
            <c:spPr>
              <a:solidFill>
                <a:srgbClr val="7F7F7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9-B7FB-478D-B67D-A83E945BE193}"/>
              </c:ext>
            </c:extLst>
          </c:dPt>
          <c:dLbls>
            <c:dLbl>
              <c:idx val="3"/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40404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7FB-478D-B67D-A83E945BE1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4040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Sheet1!$L$1:$O$1</c:f>
              <c:strCache>
                <c:ptCount val="4"/>
                <c:pt idx="0">
                  <c:v>Door-to-stroke clinician (Hospitalization Phase)</c:v>
                </c:pt>
                <c:pt idx="1">
                  <c:v>Door-to-Blood results</c:v>
                </c:pt>
                <c:pt idx="2">
                  <c:v>Door-to-Imaging results</c:v>
                </c:pt>
                <c:pt idx="3">
                  <c:v>Door-to-needle</c:v>
                </c:pt>
              </c:strCache>
            </c:strRef>
          </c:cat>
          <c:val>
            <c:numRef>
              <c:f>Sheet1!$L$2:$O$2</c:f>
              <c:numCache>
                <c:formatCode>0</c:formatCode>
                <c:ptCount val="4"/>
                <c:pt idx="0">
                  <c:v>55</c:v>
                </c:pt>
                <c:pt idx="1">
                  <c:v>49.5</c:v>
                </c:pt>
                <c:pt idx="2">
                  <c:v>55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FB-478D-B67D-A83E945BE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7439488"/>
        <c:axId val="157441024"/>
      </c:barChart>
      <c:catAx>
        <c:axId val="157439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 anchor="ctr" anchorCtr="0"/>
          <a:lstStyle/>
          <a:p>
            <a:pPr>
              <a:defRPr sz="900">
                <a:solidFill>
                  <a:srgbClr val="7F7F7F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7441024"/>
        <c:crosses val="autoZero"/>
        <c:auto val="1"/>
        <c:lblAlgn val="ctr"/>
        <c:lblOffset val="0"/>
        <c:noMultiLvlLbl val="0"/>
      </c:catAx>
      <c:valAx>
        <c:axId val="157441024"/>
        <c:scaling>
          <c:orientation val="minMax"/>
          <c:max val="13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solidFill>
                  <a:srgbClr val="7F7F7F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74394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Sheet1!$J$3:$J$103</c:f>
              <c:numCache>
                <c:formatCode>0</c:formatCode>
                <c:ptCount val="101"/>
                <c:pt idx="0">
                  <c:v>130</c:v>
                </c:pt>
                <c:pt idx="1">
                  <c:v>240</c:v>
                </c:pt>
                <c:pt idx="2">
                  <c:v>190</c:v>
                </c:pt>
                <c:pt idx="3">
                  <c:v>234</c:v>
                </c:pt>
                <c:pt idx="4">
                  <c:v>148</c:v>
                </c:pt>
                <c:pt idx="5">
                  <c:v>124</c:v>
                </c:pt>
                <c:pt idx="6">
                  <c:v>163</c:v>
                </c:pt>
                <c:pt idx="7">
                  <c:v>322</c:v>
                </c:pt>
                <c:pt idx="8">
                  <c:v>244</c:v>
                </c:pt>
                <c:pt idx="9">
                  <c:v>252</c:v>
                </c:pt>
                <c:pt idx="10">
                  <c:v>124</c:v>
                </c:pt>
                <c:pt idx="11">
                  <c:v>242</c:v>
                </c:pt>
                <c:pt idx="12">
                  <c:v>245</c:v>
                </c:pt>
                <c:pt idx="13">
                  <c:v>241</c:v>
                </c:pt>
                <c:pt idx="14">
                  <c:v>124</c:v>
                </c:pt>
                <c:pt idx="15">
                  <c:v>112</c:v>
                </c:pt>
                <c:pt idx="16">
                  <c:v>56</c:v>
                </c:pt>
                <c:pt idx="17">
                  <c:v>45</c:v>
                </c:pt>
                <c:pt idx="18">
                  <c:v>123</c:v>
                </c:pt>
                <c:pt idx="19">
                  <c:v>124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E-4CA5-840D-55C4FA2D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93824"/>
        <c:axId val="157695360"/>
      </c:barChart>
      <c:catAx>
        <c:axId val="157693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7695360"/>
        <c:crosses val="autoZero"/>
        <c:auto val="1"/>
        <c:lblAlgn val="ctr"/>
        <c:lblOffset val="100"/>
        <c:noMultiLvlLbl val="0"/>
      </c:catAx>
      <c:valAx>
        <c:axId val="1576953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76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Sheet1!$K$3:$K$103</c:f>
              <c:numCache>
                <c:formatCode>0</c:formatCode>
                <c:ptCount val="101"/>
                <c:pt idx="0">
                  <c:v>75</c:v>
                </c:pt>
                <c:pt idx="1">
                  <c:v>74</c:v>
                </c:pt>
                <c:pt idx="2">
                  <c:v>75</c:v>
                </c:pt>
                <c:pt idx="3">
                  <c:v>60</c:v>
                </c:pt>
                <c:pt idx="4">
                  <c:v>65</c:v>
                </c:pt>
                <c:pt idx="5">
                  <c:v>90</c:v>
                </c:pt>
                <c:pt idx="6">
                  <c:v>87</c:v>
                </c:pt>
                <c:pt idx="7">
                  <c:v>76</c:v>
                </c:pt>
                <c:pt idx="8">
                  <c:v>59</c:v>
                </c:pt>
                <c:pt idx="9">
                  <c:v>69</c:v>
                </c:pt>
                <c:pt idx="10">
                  <c:v>89</c:v>
                </c:pt>
                <c:pt idx="11">
                  <c:v>111</c:v>
                </c:pt>
                <c:pt idx="12">
                  <c:v>24</c:v>
                </c:pt>
                <c:pt idx="13">
                  <c:v>65</c:v>
                </c:pt>
                <c:pt idx="14">
                  <c:v>78</c:v>
                </c:pt>
                <c:pt idx="15">
                  <c:v>80</c:v>
                </c:pt>
                <c:pt idx="16">
                  <c:v>90</c:v>
                </c:pt>
                <c:pt idx="17">
                  <c:v>56</c:v>
                </c:pt>
                <c:pt idx="18">
                  <c:v>76</c:v>
                </c:pt>
                <c:pt idx="19">
                  <c:v>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9-4A92-A3F7-19A3D97E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43744"/>
        <c:axId val="157811072"/>
      </c:barChart>
      <c:catAx>
        <c:axId val="15774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7811072"/>
        <c:crosses val="autoZero"/>
        <c:auto val="1"/>
        <c:lblAlgn val="ctr"/>
        <c:lblOffset val="100"/>
        <c:noMultiLvlLbl val="0"/>
      </c:catAx>
      <c:valAx>
        <c:axId val="157811072"/>
        <c:scaling>
          <c:orientation val="minMax"/>
          <c:max val="14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77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Sheet1!$M$3:$M$103</c:f>
              <c:numCache>
                <c:formatCode>0</c:formatCode>
                <c:ptCount val="101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45</c:v>
                </c:pt>
                <c:pt idx="14">
                  <c:v>45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45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8-428C-B61C-F4B2F60A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18240"/>
        <c:axId val="157828224"/>
      </c:barChart>
      <c:catAx>
        <c:axId val="157818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7828224"/>
        <c:crosses val="autoZero"/>
        <c:auto val="1"/>
        <c:lblAlgn val="ctr"/>
        <c:lblOffset val="100"/>
        <c:noMultiLvlLbl val="0"/>
      </c:catAx>
      <c:valAx>
        <c:axId val="157828224"/>
        <c:scaling>
          <c:orientation val="minMax"/>
          <c:max val="14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7818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0</xdr:row>
      <xdr:rowOff>54746</xdr:rowOff>
    </xdr:from>
    <xdr:to>
      <xdr:col>1</xdr:col>
      <xdr:colOff>635793</xdr:colOff>
      <xdr:row>2</xdr:row>
      <xdr:rowOff>969169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54746"/>
          <a:ext cx="2266950" cy="1343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54429</xdr:rowOff>
    </xdr:from>
    <xdr:to>
      <xdr:col>0</xdr:col>
      <xdr:colOff>1986644</xdr:colOff>
      <xdr:row>2</xdr:row>
      <xdr:rowOff>52632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4" y="54429"/>
          <a:ext cx="1809750" cy="1073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163286</xdr:colOff>
      <xdr:row>33</xdr:row>
      <xdr:rowOff>108240</xdr:rowOff>
    </xdr:from>
    <xdr:to>
      <xdr:col>13</xdr:col>
      <xdr:colOff>391886</xdr:colOff>
      <xdr:row>38</xdr:row>
      <xdr:rowOff>176894</xdr:rowOff>
    </xdr:to>
    <xdr:graphicFrame macro="">
      <xdr:nvGraphicFramePr>
        <xdr:cNvPr id="3" name="Diagramm 3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352422</xdr:colOff>
      <xdr:row>14</xdr:row>
      <xdr:rowOff>1</xdr:rowOff>
    </xdr:from>
    <xdr:to>
      <xdr:col>14</xdr:col>
      <xdr:colOff>416878</xdr:colOff>
      <xdr:row>25</xdr:row>
      <xdr:rowOff>6662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5085787" y="3576919"/>
          <a:ext cx="6644550" cy="1745814"/>
          <a:chOff x="4924422" y="2864959"/>
          <a:chExt cx="6160456" cy="1821343"/>
        </a:xfrm>
      </xdr:grpSpPr>
      <xdr:sp macro="" textlink="">
        <xdr:nvSpPr>
          <xdr:cNvPr id="10" name="Rechteck 44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6725664" y="2864959"/>
            <a:ext cx="1230047" cy="1821342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" name="Rectangle 13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6764687" y="3630816"/>
            <a:ext cx="1152000" cy="143749"/>
          </a:xfrm>
          <a:prstGeom prst="rect">
            <a:avLst/>
          </a:prstGeom>
        </xdr:spPr>
        <xdr:txBody>
          <a:bodyPr wrap="square" lIns="0" tIns="0" rIns="0" bIns="0" anchor="b" anchorCtr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n-US" sz="900" b="1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rPr>
              <a:t>Calls to ambulance service</a:t>
            </a:r>
          </a:p>
        </xdr:txBody>
      </xdr:sp>
      <xdr:sp macro="" textlink="">
        <xdr:nvSpPr>
          <xdr:cNvPr id="12" name="Rechteck 46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5388004" y="2864960"/>
            <a:ext cx="1225180" cy="1821342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437673" y="3621291"/>
            <a:ext cx="1125841" cy="143749"/>
          </a:xfrm>
          <a:prstGeom prst="rect">
            <a:avLst/>
          </a:prstGeom>
        </xdr:spPr>
        <xdr:txBody>
          <a:bodyPr wrap="square" lIns="0" tIns="0" rIns="0" bIns="0" anchor="b" anchorCtr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n-US" sz="900" b="1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rPr>
              <a:t>Arrivals within time window for reperfusion therapy </a:t>
            </a:r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rPr>
              <a:t>(4.5 h)</a:t>
            </a:r>
          </a:p>
        </xdr:txBody>
      </xdr:sp>
      <xdr:sp macro="" textlink="">
        <xdr:nvSpPr>
          <xdr:cNvPr id="14" name="Rechteck 48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9394793" y="2864960"/>
            <a:ext cx="1225180" cy="1821342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9394793" y="3586670"/>
            <a:ext cx="1225180" cy="131676"/>
          </a:xfrm>
          <a:prstGeom prst="rect">
            <a:avLst/>
          </a:prstGeom>
        </xdr:spPr>
        <xdr:txBody>
          <a:bodyPr wrap="square" lIns="0" tIns="0" rIns="0" bIns="0" anchor="b" anchorCtr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n-US" sz="900" b="1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rPr>
              <a:t>Application of Code Sroke</a:t>
            </a:r>
          </a:p>
        </xdr:txBody>
      </xdr:sp>
      <xdr:sp macro="" textlink="">
        <xdr:nvSpPr>
          <xdr:cNvPr id="16" name="Rechteck 50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8063323" y="2864960"/>
            <a:ext cx="1225180" cy="1821342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7" name="Rectangle 13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8013654" y="3630816"/>
            <a:ext cx="1324519" cy="143749"/>
          </a:xfrm>
          <a:prstGeom prst="rect">
            <a:avLst/>
          </a:prstGeom>
        </xdr:spPr>
        <xdr:txBody>
          <a:bodyPr wrap="square" lIns="0" tIns="0" rIns="0" bIns="0" anchor="b" anchorCtr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n-US" sz="900" b="1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rPr>
              <a:t>Contact between ambulance and stroke clinician before arrival at hospital</a:t>
            </a:r>
          </a:p>
        </xdr:txBody>
      </xdr:sp>
      <xdr:graphicFrame macro="">
        <xdr:nvGraphicFramePr>
          <xdr:cNvPr id="18" name="Diagramm 53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GraphicFramePr>
            <a:graphicFrameLocks/>
          </xdr:cNvGraphicFramePr>
        </xdr:nvGraphicFramePr>
        <xdr:xfrm>
          <a:off x="8932535" y="3820337"/>
          <a:ext cx="2152343" cy="7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9" name="Diagramm 54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GraphicFramePr>
            <a:graphicFrameLocks/>
          </xdr:cNvGraphicFramePr>
        </xdr:nvGraphicFramePr>
        <xdr:xfrm>
          <a:off x="7599742" y="3820337"/>
          <a:ext cx="2152343" cy="7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0" name="Diagramm 55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aphicFramePr>
            <a:graphicFrameLocks/>
          </xdr:cNvGraphicFramePr>
        </xdr:nvGraphicFramePr>
        <xdr:xfrm>
          <a:off x="6262082" y="3820337"/>
          <a:ext cx="2157210" cy="7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21" name="Diagramm 56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aphicFramePr>
            <a:graphicFrameLocks/>
          </xdr:cNvGraphicFramePr>
        </xdr:nvGraphicFramePr>
        <xdr:xfrm>
          <a:off x="4924422" y="3820337"/>
          <a:ext cx="2157210" cy="7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7</xdr:col>
      <xdr:colOff>488146</xdr:colOff>
      <xdr:row>24</xdr:row>
      <xdr:rowOff>23532</xdr:rowOff>
    </xdr:from>
    <xdr:to>
      <xdr:col>8</xdr:col>
      <xdr:colOff>177005</xdr:colOff>
      <xdr:row>25</xdr:row>
      <xdr:rowOff>13596</xdr:rowOff>
    </xdr:to>
    <xdr:sp macro="" textlink="Sheet1!P2">
      <xdr:nvSpPr>
        <xdr:cNvPr id="6" name="Textfeld 3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822146" y="5458385"/>
          <a:ext cx="450859" cy="1469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noAutofit/>
        </a:bodyPr>
        <a:lstStyle/>
        <a:p>
          <a:pPr algn="ctr"/>
          <a:fld id="{5389689A-0B6D-4DF9-ABD8-AD5B38D1B6A8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20</a:t>
          </a:fld>
          <a:endParaRPr lang="en-US" sz="900">
            <a:solidFill>
              <a:srgbClr val="7F7F7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362741</xdr:colOff>
      <xdr:row>24</xdr:row>
      <xdr:rowOff>23536</xdr:rowOff>
    </xdr:from>
    <xdr:to>
      <xdr:col>10</xdr:col>
      <xdr:colOff>51600</xdr:colOff>
      <xdr:row>25</xdr:row>
      <xdr:rowOff>13600</xdr:rowOff>
    </xdr:to>
    <xdr:sp macro="" textlink="Sheet1!P2">
      <xdr:nvSpPr>
        <xdr:cNvPr id="7" name="Textfeld 3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220741" y="5458389"/>
          <a:ext cx="450859" cy="1469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noAutofit/>
        </a:bodyPr>
        <a:lstStyle/>
        <a:p>
          <a:pPr algn="ctr"/>
          <a:fld id="{C53B44ED-8794-46D5-B036-AE782B33734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20</a:t>
          </a:fld>
          <a:endParaRPr lang="en-US" sz="900">
            <a:solidFill>
              <a:srgbClr val="7F7F7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232258</xdr:colOff>
      <xdr:row>24</xdr:row>
      <xdr:rowOff>23540</xdr:rowOff>
    </xdr:from>
    <xdr:to>
      <xdr:col>11</xdr:col>
      <xdr:colOff>683117</xdr:colOff>
      <xdr:row>25</xdr:row>
      <xdr:rowOff>13604</xdr:rowOff>
    </xdr:to>
    <xdr:sp macro="" textlink="Sheet1!P2">
      <xdr:nvSpPr>
        <xdr:cNvPr id="8" name="Textfeld 4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614258" y="5458393"/>
          <a:ext cx="450859" cy="1469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noAutofit/>
        </a:bodyPr>
        <a:lstStyle/>
        <a:p>
          <a:pPr algn="ctr"/>
          <a:fld id="{B74B5718-03FB-4B8D-8719-D5C15522A920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20</a:t>
          </a:fld>
          <a:endParaRPr lang="en-US" sz="900">
            <a:solidFill>
              <a:srgbClr val="7F7F7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859856</xdr:colOff>
      <xdr:row>24</xdr:row>
      <xdr:rowOff>23544</xdr:rowOff>
    </xdr:from>
    <xdr:to>
      <xdr:col>13</xdr:col>
      <xdr:colOff>279774</xdr:colOff>
      <xdr:row>25</xdr:row>
      <xdr:rowOff>13608</xdr:rowOff>
    </xdr:to>
    <xdr:sp macro="" textlink="Sheet1!P2">
      <xdr:nvSpPr>
        <xdr:cNvPr id="9" name="Textfeld 4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003856" y="5458397"/>
          <a:ext cx="450859" cy="1469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noAutofit/>
        </a:bodyPr>
        <a:lstStyle/>
        <a:p>
          <a:pPr algn="ctr"/>
          <a:fld id="{B81A4663-B5C9-4BC3-9A16-499FD90C00BA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20</a:t>
          </a:fld>
          <a:endParaRPr lang="en-US" sz="900">
            <a:solidFill>
              <a:srgbClr val="7F7F7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133350</xdr:colOff>
      <xdr:row>32</xdr:row>
      <xdr:rowOff>36014</xdr:rowOff>
    </xdr:from>
    <xdr:to>
      <xdr:col>11</xdr:col>
      <xdr:colOff>474756</xdr:colOff>
      <xdr:row>33</xdr:row>
      <xdr:rowOff>90230</xdr:rowOff>
    </xdr:to>
    <xdr:sp macro="" textlink="">
      <xdr:nvSpPr>
        <xdr:cNvPr id="22" name="Rectangle 1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991350" y="7141664"/>
          <a:ext cx="1865406" cy="292341"/>
        </a:xfrm>
        <a:prstGeom prst="rect">
          <a:avLst/>
        </a:prstGeom>
      </xdr:spPr>
      <xdr:txBody>
        <a:bodyPr wrap="square" lIns="0" tIns="0" rIns="0" bIns="0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rgbClr val="7F7F7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Median delays [minutes]</a:t>
          </a:r>
          <a:endParaRPr kumimoji="0" lang="en-US" sz="1000" b="0" i="1" u="none" strike="noStrike" kern="0" cap="none" spc="0" normalizeH="0" baseline="0">
            <a:ln>
              <a:noFill/>
            </a:ln>
            <a:solidFill>
              <a:srgbClr val="7F7F7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9</xdr:col>
      <xdr:colOff>318251</xdr:colOff>
      <xdr:row>65</xdr:row>
      <xdr:rowOff>14008</xdr:rowOff>
    </xdr:from>
    <xdr:to>
      <xdr:col>11</xdr:col>
      <xdr:colOff>722331</xdr:colOff>
      <xdr:row>69</xdr:row>
      <xdr:rowOff>91930</xdr:rowOff>
    </xdr:to>
    <xdr:grpSp>
      <xdr:nvGrpSpPr>
        <xdr:cNvPr id="143" name="Group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GrpSpPr/>
      </xdr:nvGrpSpPr>
      <xdr:grpSpPr>
        <a:xfrm>
          <a:off x="7418298" y="13210055"/>
          <a:ext cx="1981868" cy="795099"/>
          <a:chOff x="6884895" y="14626479"/>
          <a:chExt cx="1928080" cy="750275"/>
        </a:xfrm>
      </xdr:grpSpPr>
      <xdr:sp macro="" textlink="">
        <xdr:nvSpPr>
          <xdr:cNvPr id="24" name="Rectangle 2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884895" y="14626479"/>
            <a:ext cx="612917" cy="46217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Minimum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">
        <xdr:nvSpPr>
          <xdr:cNvPr id="25" name="Rectangle 22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7542477" y="14626479"/>
            <a:ext cx="612917" cy="46217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Maximum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">
        <xdr:nvSpPr>
          <xdr:cNvPr id="26" name="Rectangle 23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8200058" y="14626479"/>
            <a:ext cx="612917" cy="462176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Median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Sheet1!T2">
        <xdr:nvSpPr>
          <xdr:cNvPr id="28" name="Rectangle 19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6884895" y="15127210"/>
            <a:ext cx="612917" cy="249544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0E0DC507-EE26-448D-92C7-5EEEE602DBEE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45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ヒラギノ角ゴ Pro W3"/>
              <a:cs typeface="+mn-cs"/>
            </a:endParaRPr>
          </a:p>
        </xdr:txBody>
      </xdr:sp>
      <xdr:sp macro="" textlink="Sheet1!T3">
        <xdr:nvSpPr>
          <xdr:cNvPr id="29" name="Rectangle 20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>
            <a:off x="7542477" y="15127210"/>
            <a:ext cx="612917" cy="249544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258A7AB9-83CC-4E47-8CDD-F2CD52DF30E8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322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ヒラギノ角ゴ Pro W3"/>
              <a:cs typeface="+mn-cs"/>
            </a:endParaRPr>
          </a:p>
        </xdr:txBody>
      </xdr:sp>
      <xdr:sp macro="" textlink="Sheet1!T4">
        <xdr:nvSpPr>
          <xdr:cNvPr id="30" name="Rectangle 26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/>
        </xdr:nvSpPr>
        <xdr:spPr>
          <a:xfrm>
            <a:off x="8200058" y="15127210"/>
            <a:ext cx="612917" cy="249544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1A235FED-6DFE-4162-8818-BDF5942EB041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156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ヒラギノ角ゴ Pro W3"/>
              <a:cs typeface="+mn-cs"/>
            </a:endParaRPr>
          </a:p>
        </xdr:txBody>
      </xdr:sp>
    </xdr:grpSp>
    <xdr:clientData/>
  </xdr:twoCellAnchor>
  <xdr:twoCellAnchor>
    <xdr:from>
      <xdr:col>9</xdr:col>
      <xdr:colOff>374279</xdr:colOff>
      <xdr:row>91</xdr:row>
      <xdr:rowOff>94127</xdr:rowOff>
    </xdr:from>
    <xdr:to>
      <xdr:col>12</xdr:col>
      <xdr:colOff>16359</xdr:colOff>
      <xdr:row>95</xdr:row>
      <xdr:rowOff>3961</xdr:rowOff>
    </xdr:to>
    <xdr:grpSp>
      <xdr:nvGrpSpPr>
        <xdr:cNvPr id="144" name="Group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GrpSpPr/>
      </xdr:nvGrpSpPr>
      <xdr:grpSpPr>
        <a:xfrm>
          <a:off x="7474326" y="17727703"/>
          <a:ext cx="2008762" cy="627011"/>
          <a:chOff x="6817660" y="20085423"/>
          <a:chExt cx="1928080" cy="582187"/>
        </a:xfrm>
      </xdr:grpSpPr>
      <xdr:sp macro="" textlink="">
        <xdr:nvSpPr>
          <xdr:cNvPr id="58" name="Rectangle 21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/>
        </xdr:nvSpPr>
        <xdr:spPr>
          <a:xfrm>
            <a:off x="6817660" y="20085423"/>
            <a:ext cx="612917" cy="358633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Minimum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">
        <xdr:nvSpPr>
          <xdr:cNvPr id="59" name="Rectangle 22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/>
        </xdr:nvSpPr>
        <xdr:spPr>
          <a:xfrm>
            <a:off x="7475242" y="20085423"/>
            <a:ext cx="612917" cy="358633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Maximum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">
        <xdr:nvSpPr>
          <xdr:cNvPr id="60" name="Rectangle 23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/>
        </xdr:nvSpPr>
        <xdr:spPr>
          <a:xfrm>
            <a:off x="8132823" y="20085423"/>
            <a:ext cx="612917" cy="358633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Median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Sheet1!U2">
        <xdr:nvSpPr>
          <xdr:cNvPr id="62" name="Rectangle 19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>
            <a:off x="6817660" y="20473973"/>
            <a:ext cx="612917" cy="193637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4964E8A9-3BAF-48C9-98AB-A3D77B66DDBA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24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ヒラギノ角ゴ Pro W3"/>
              <a:cs typeface="+mn-cs"/>
            </a:endParaRPr>
          </a:p>
        </xdr:txBody>
      </xdr:sp>
      <xdr:sp macro="" textlink="Sheet1!U3">
        <xdr:nvSpPr>
          <xdr:cNvPr id="63" name="Rectangle 20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/>
        </xdr:nvSpPr>
        <xdr:spPr>
          <a:xfrm>
            <a:off x="7475242" y="20473973"/>
            <a:ext cx="612917" cy="193637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96AC3D7D-A2B5-4D8A-BD6B-4837D4FEBD4C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111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ヒラギノ角ゴ Pro W3"/>
              <a:cs typeface="+mn-cs"/>
            </a:endParaRPr>
          </a:p>
        </xdr:txBody>
      </xdr:sp>
      <xdr:sp macro="" textlink="Sheet1!U4">
        <xdr:nvSpPr>
          <xdr:cNvPr id="64" name="Rectangle 26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/>
        </xdr:nvSpPr>
        <xdr:spPr>
          <a:xfrm>
            <a:off x="8132823" y="20473973"/>
            <a:ext cx="612917" cy="193637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DE708D1A-0005-482E-900F-DE2B7E14217F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76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ヒラギノ角ゴ Pro W3"/>
              <a:cs typeface="+mn-cs"/>
            </a:endParaRPr>
          </a:p>
        </xdr:txBody>
      </xdr:sp>
    </xdr:grpSp>
    <xdr:clientData/>
  </xdr:twoCellAnchor>
  <xdr:twoCellAnchor>
    <xdr:from>
      <xdr:col>7</xdr:col>
      <xdr:colOff>156884</xdr:colOff>
      <xdr:row>98</xdr:row>
      <xdr:rowOff>91359</xdr:rowOff>
    </xdr:from>
    <xdr:to>
      <xdr:col>13</xdr:col>
      <xdr:colOff>617355</xdr:colOff>
      <xdr:row>104</xdr:row>
      <xdr:rowOff>33617</xdr:rowOff>
    </xdr:to>
    <xdr:graphicFrame macro="">
      <xdr:nvGraphicFramePr>
        <xdr:cNvPr id="78" name="Diagramm 13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290494</xdr:colOff>
      <xdr:row>103</xdr:row>
      <xdr:rowOff>129190</xdr:rowOff>
    </xdr:from>
    <xdr:to>
      <xdr:col>12</xdr:col>
      <xdr:colOff>725406</xdr:colOff>
      <xdr:row>104</xdr:row>
      <xdr:rowOff>207726</xdr:rowOff>
    </xdr:to>
    <xdr:sp macro="" textlink="">
      <xdr:nvSpPr>
        <xdr:cNvPr id="80" name="Rectangle 1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7910494" y="22529749"/>
          <a:ext cx="1958912" cy="347477"/>
        </a:xfrm>
        <a:prstGeom prst="rect">
          <a:avLst/>
        </a:prstGeom>
      </xdr:spPr>
      <xdr:txBody>
        <a:bodyPr wrap="square" lIns="0" tIns="0" rIns="0" bIns="0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1">
                  <a:lumMod val="50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Median delays [minutes]</a:t>
          </a:r>
          <a:endParaRPr kumimoji="0" lang="en-US" sz="1000" b="0" i="1" u="none" strike="noStrike" kern="0" cap="none" spc="0" normalizeH="0" baseline="0">
            <a:ln>
              <a:noFill/>
            </a:ln>
            <a:solidFill>
              <a:schemeClr val="bg1">
                <a:lumMod val="50000"/>
              </a:scheme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9</xdr:col>
      <xdr:colOff>385483</xdr:colOff>
      <xdr:row>125</xdr:row>
      <xdr:rowOff>44263</xdr:rowOff>
    </xdr:from>
    <xdr:to>
      <xdr:col>12</xdr:col>
      <xdr:colOff>27563</xdr:colOff>
      <xdr:row>128</xdr:row>
      <xdr:rowOff>122186</xdr:rowOff>
    </xdr:to>
    <xdr:grpSp>
      <xdr:nvGrpSpPr>
        <xdr:cNvPr id="163" name="Group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GrpSpPr/>
      </xdr:nvGrpSpPr>
      <xdr:grpSpPr>
        <a:xfrm>
          <a:off x="7485530" y="23755910"/>
          <a:ext cx="2008762" cy="615805"/>
          <a:chOff x="6660777" y="27823645"/>
          <a:chExt cx="1928080" cy="783893"/>
        </a:xfrm>
      </xdr:grpSpPr>
      <xdr:sp macro="" textlink="">
        <xdr:nvSpPr>
          <xdr:cNvPr id="83" name="Rectangle 21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/>
        </xdr:nvSpPr>
        <xdr:spPr>
          <a:xfrm>
            <a:off x="6660777" y="27823645"/>
            <a:ext cx="612917" cy="482885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Minimum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">
        <xdr:nvSpPr>
          <xdr:cNvPr id="84" name="Rectangle 22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SpPr/>
        </xdr:nvSpPr>
        <xdr:spPr>
          <a:xfrm>
            <a:off x="7318359" y="27823645"/>
            <a:ext cx="612917" cy="482885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Maximum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">
        <xdr:nvSpPr>
          <xdr:cNvPr id="85" name="Rectangle 23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SpPr/>
        </xdr:nvSpPr>
        <xdr:spPr>
          <a:xfrm>
            <a:off x="7975940" y="27823645"/>
            <a:ext cx="612917" cy="482885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b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Median delay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800" i="1" kern="0">
                <a:solidFill>
                  <a:srgbClr val="7F7F7F"/>
                </a:solidFill>
                <a:latin typeface="Arial" pitchFamily="34" charset="0"/>
                <a:cs typeface="Arial" pitchFamily="34" charset="0"/>
              </a:rPr>
              <a:t>(in minutes)</a:t>
            </a:r>
          </a:p>
        </xdr:txBody>
      </xdr:sp>
      <xdr:sp macro="" textlink="Sheet1!V2">
        <xdr:nvSpPr>
          <xdr:cNvPr id="87" name="Rectangle 19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/>
        </xdr:nvSpPr>
        <xdr:spPr>
          <a:xfrm>
            <a:off x="6660777" y="28346812"/>
            <a:ext cx="612917" cy="260726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38239CB6-CDD8-415D-9F09-E747F4CBB09C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45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ヒラギノ角ゴ Pro W3"/>
              <a:cs typeface="Arial" panose="020B0604020202020204" pitchFamily="34" charset="0"/>
            </a:endParaRPr>
          </a:p>
        </xdr:txBody>
      </xdr:sp>
      <xdr:sp macro="" textlink="Sheet1!V3">
        <xdr:nvSpPr>
          <xdr:cNvPr id="88" name="Rectangle 20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/>
        </xdr:nvSpPr>
        <xdr:spPr>
          <a:xfrm>
            <a:off x="7318359" y="28346812"/>
            <a:ext cx="612917" cy="260726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0DC6ECA1-9603-4531-9B6A-C5AB898644DE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54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ヒラギノ角ゴ Pro W3"/>
              <a:cs typeface="Arial" panose="020B0604020202020204" pitchFamily="34" charset="0"/>
            </a:endParaRPr>
          </a:p>
        </xdr:txBody>
      </xdr:sp>
      <xdr:sp macro="" textlink="Sheet1!V4">
        <xdr:nvSpPr>
          <xdr:cNvPr id="89" name="Rectangle 26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/>
        </xdr:nvSpPr>
        <xdr:spPr>
          <a:xfrm>
            <a:off x="7975940" y="28346812"/>
            <a:ext cx="612917" cy="260726"/>
          </a:xfrm>
          <a:prstGeom prst="rect">
            <a:avLst/>
          </a:prstGeom>
          <a:solidFill>
            <a:srgbClr val="7DC242"/>
          </a:solidFill>
          <a:ln w="9525" cap="flat" cmpd="sng" algn="ctr">
            <a:noFill/>
            <a:prstDash val="solid"/>
          </a:ln>
          <a:effectLst/>
        </xdr:spPr>
        <xdr:txBody>
          <a:bodyPr wrap="square" lIns="0" rIns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fld id="{C2E1CE51-39EA-42D8-8564-E6CF8E769E13}" type="TxLink"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alibri"/>
                <a:ea typeface="ヒラギノ角ゴ Pro W3"/>
                <a:cs typeface="Calibri"/>
              </a:rPr>
              <a:pPr marL="0" marR="0" lvl="0" indent="0" algn="ctr" defTabSz="914400" rtl="0" eaLnBrk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t>50</a:t>
            </a:fld>
            <a:endParaRPr kumimoji="0" lang="en-US" sz="9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ヒラギノ角ゴ Pro W3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9</xdr:col>
      <xdr:colOff>318253</xdr:colOff>
      <xdr:row>145</xdr:row>
      <xdr:rowOff>76191</xdr:rowOff>
    </xdr:from>
    <xdr:to>
      <xdr:col>10</xdr:col>
      <xdr:colOff>169170</xdr:colOff>
      <xdr:row>147</xdr:row>
      <xdr:rowOff>91835</xdr:rowOff>
    </xdr:to>
    <xdr:sp macro="" textlink="">
      <xdr:nvSpPr>
        <xdr:cNvPr id="93" name="Rectangle 2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7176253" y="26555691"/>
          <a:ext cx="612917" cy="35182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b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Minimum delay</a:t>
          </a:r>
        </a:p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(in minutes)</a:t>
          </a:r>
        </a:p>
      </xdr:txBody>
    </xdr:sp>
    <xdr:clientData/>
  </xdr:twoCellAnchor>
  <xdr:twoCellAnchor>
    <xdr:from>
      <xdr:col>10</xdr:col>
      <xdr:colOff>213835</xdr:colOff>
      <xdr:row>145</xdr:row>
      <xdr:rowOff>76191</xdr:rowOff>
    </xdr:from>
    <xdr:to>
      <xdr:col>11</xdr:col>
      <xdr:colOff>64752</xdr:colOff>
      <xdr:row>147</xdr:row>
      <xdr:rowOff>91835</xdr:rowOff>
    </xdr:to>
    <xdr:sp macro="" textlink="">
      <xdr:nvSpPr>
        <xdr:cNvPr id="94" name="Rectangle 22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7833835" y="26555691"/>
          <a:ext cx="612917" cy="35182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b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Maximum delay</a:t>
          </a:r>
        </a:p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(in minutes)</a:t>
          </a:r>
        </a:p>
      </xdr:txBody>
    </xdr:sp>
    <xdr:clientData/>
  </xdr:twoCellAnchor>
  <xdr:twoCellAnchor>
    <xdr:from>
      <xdr:col>11</xdr:col>
      <xdr:colOff>109416</xdr:colOff>
      <xdr:row>145</xdr:row>
      <xdr:rowOff>76191</xdr:rowOff>
    </xdr:from>
    <xdr:to>
      <xdr:col>11</xdr:col>
      <xdr:colOff>722333</xdr:colOff>
      <xdr:row>147</xdr:row>
      <xdr:rowOff>91835</xdr:rowOff>
    </xdr:to>
    <xdr:sp macro="" textlink="">
      <xdr:nvSpPr>
        <xdr:cNvPr id="95" name="Rectangle 2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8491416" y="26555691"/>
          <a:ext cx="612917" cy="35182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b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Median delay</a:t>
          </a:r>
        </a:p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(in minutes)</a:t>
          </a:r>
        </a:p>
      </xdr:txBody>
    </xdr:sp>
    <xdr:clientData/>
  </xdr:twoCellAnchor>
  <xdr:twoCellAnchor>
    <xdr:from>
      <xdr:col>9</xdr:col>
      <xdr:colOff>318253</xdr:colOff>
      <xdr:row>147</xdr:row>
      <xdr:rowOff>90562</xdr:rowOff>
    </xdr:from>
    <xdr:to>
      <xdr:col>10</xdr:col>
      <xdr:colOff>169170</xdr:colOff>
      <xdr:row>148</xdr:row>
      <xdr:rowOff>109289</xdr:rowOff>
    </xdr:to>
    <xdr:sp macro="" textlink="Sheet1!W2">
      <xdr:nvSpPr>
        <xdr:cNvPr id="97" name="Rectangle 1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7176253" y="26906238"/>
          <a:ext cx="612917" cy="186816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E7C9A42-2ED1-4F03-BD03-9DDDAA474C2B}" type="TxLink">
            <a:rPr kumimoji="0" 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33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213835</xdr:colOff>
      <xdr:row>147</xdr:row>
      <xdr:rowOff>90562</xdr:rowOff>
    </xdr:from>
    <xdr:to>
      <xdr:col>11</xdr:col>
      <xdr:colOff>64752</xdr:colOff>
      <xdr:row>148</xdr:row>
      <xdr:rowOff>109289</xdr:rowOff>
    </xdr:to>
    <xdr:sp macro="" textlink="Sheet1!W3">
      <xdr:nvSpPr>
        <xdr:cNvPr id="98" name="Rectangle 2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7833835" y="26906238"/>
          <a:ext cx="612917" cy="186816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55DF69A-2244-4343-879E-78F6813D1E36}" type="TxLink">
            <a:rPr kumimoji="0" 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75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109416</xdr:colOff>
      <xdr:row>147</xdr:row>
      <xdr:rowOff>90562</xdr:rowOff>
    </xdr:from>
    <xdr:to>
      <xdr:col>11</xdr:col>
      <xdr:colOff>722333</xdr:colOff>
      <xdr:row>148</xdr:row>
      <xdr:rowOff>109289</xdr:rowOff>
    </xdr:to>
    <xdr:sp macro="" textlink="Sheet1!W4">
      <xdr:nvSpPr>
        <xdr:cNvPr id="99" name="Rectangle 2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8491416" y="26906238"/>
          <a:ext cx="612917" cy="186816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00DB1F4-23BD-4D44-966B-A4A9DB339E97}" type="TxLink">
            <a:rPr kumimoji="0" 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55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307045</xdr:colOff>
      <xdr:row>168</xdr:row>
      <xdr:rowOff>31376</xdr:rowOff>
    </xdr:from>
    <xdr:to>
      <xdr:col>10</xdr:col>
      <xdr:colOff>157962</xdr:colOff>
      <xdr:row>170</xdr:row>
      <xdr:rowOff>47019</xdr:rowOff>
    </xdr:to>
    <xdr:sp macro="" textlink="">
      <xdr:nvSpPr>
        <xdr:cNvPr id="103" name="Rectangle 2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7165045" y="37716758"/>
          <a:ext cx="612917" cy="441467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b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Minimum delay</a:t>
          </a:r>
        </a:p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(in minutes)</a:t>
          </a:r>
        </a:p>
      </xdr:txBody>
    </xdr:sp>
    <xdr:clientData/>
  </xdr:twoCellAnchor>
  <xdr:twoCellAnchor>
    <xdr:from>
      <xdr:col>10</xdr:col>
      <xdr:colOff>202627</xdr:colOff>
      <xdr:row>168</xdr:row>
      <xdr:rowOff>31376</xdr:rowOff>
    </xdr:from>
    <xdr:to>
      <xdr:col>11</xdr:col>
      <xdr:colOff>53544</xdr:colOff>
      <xdr:row>170</xdr:row>
      <xdr:rowOff>47019</xdr:rowOff>
    </xdr:to>
    <xdr:sp macro="" textlink="">
      <xdr:nvSpPr>
        <xdr:cNvPr id="104" name="Rectangle 2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7822627" y="37716758"/>
          <a:ext cx="612917" cy="441467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b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Maximum delay</a:t>
          </a:r>
        </a:p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(in minutes)</a:t>
          </a:r>
        </a:p>
      </xdr:txBody>
    </xdr:sp>
    <xdr:clientData/>
  </xdr:twoCellAnchor>
  <xdr:twoCellAnchor>
    <xdr:from>
      <xdr:col>11</xdr:col>
      <xdr:colOff>98208</xdr:colOff>
      <xdr:row>168</xdr:row>
      <xdr:rowOff>31376</xdr:rowOff>
    </xdr:from>
    <xdr:to>
      <xdr:col>11</xdr:col>
      <xdr:colOff>711125</xdr:colOff>
      <xdr:row>170</xdr:row>
      <xdr:rowOff>47019</xdr:rowOff>
    </xdr:to>
    <xdr:sp macro="" textlink="">
      <xdr:nvSpPr>
        <xdr:cNvPr id="105" name="Rectangle 2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8480208" y="37716758"/>
          <a:ext cx="612917" cy="441467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b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Median delay</a:t>
          </a:r>
        </a:p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(in minutes)</a:t>
          </a:r>
        </a:p>
      </xdr:txBody>
    </xdr:sp>
    <xdr:clientData/>
  </xdr:twoCellAnchor>
  <xdr:twoCellAnchor>
    <xdr:from>
      <xdr:col>9</xdr:col>
      <xdr:colOff>307045</xdr:colOff>
      <xdr:row>170</xdr:row>
      <xdr:rowOff>83846</xdr:rowOff>
    </xdr:from>
    <xdr:to>
      <xdr:col>10</xdr:col>
      <xdr:colOff>157962</xdr:colOff>
      <xdr:row>171</xdr:row>
      <xdr:rowOff>109297</xdr:rowOff>
    </xdr:to>
    <xdr:sp macro="" textlink="Sheet1!X2">
      <xdr:nvSpPr>
        <xdr:cNvPr id="107" name="Rectangle 1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7165045" y="38195052"/>
          <a:ext cx="612917" cy="238363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0B8E6F0-8021-46D3-9D46-A43D5B2E83E7}" type="TxLink">
            <a:rPr kumimoji="0" 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45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202627</xdr:colOff>
      <xdr:row>170</xdr:row>
      <xdr:rowOff>83846</xdr:rowOff>
    </xdr:from>
    <xdr:to>
      <xdr:col>11</xdr:col>
      <xdr:colOff>53544</xdr:colOff>
      <xdr:row>171</xdr:row>
      <xdr:rowOff>109297</xdr:rowOff>
    </xdr:to>
    <xdr:sp macro="" textlink="Sheet1!X3">
      <xdr:nvSpPr>
        <xdr:cNvPr id="108" name="Rectangle 2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7822627" y="38195052"/>
          <a:ext cx="612917" cy="238363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DC4D04F-C1F2-4D3C-854D-725751150D43}" type="TxLink">
            <a:rPr kumimoji="0" 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123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98208</xdr:colOff>
      <xdr:row>170</xdr:row>
      <xdr:rowOff>83846</xdr:rowOff>
    </xdr:from>
    <xdr:to>
      <xdr:col>11</xdr:col>
      <xdr:colOff>711125</xdr:colOff>
      <xdr:row>171</xdr:row>
      <xdr:rowOff>109297</xdr:rowOff>
    </xdr:to>
    <xdr:sp macro="" textlink="Sheet1!X4">
      <xdr:nvSpPr>
        <xdr:cNvPr id="109" name="Rectangle 2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8480208" y="38195052"/>
          <a:ext cx="612917" cy="238363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29D05C4C-1D41-4EBD-8FF5-F63BCA8EF675}" type="TxLink">
            <a:rPr kumimoji="0" 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80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204106</xdr:colOff>
      <xdr:row>39</xdr:row>
      <xdr:rowOff>13608</xdr:rowOff>
    </xdr:from>
    <xdr:to>
      <xdr:col>13</xdr:col>
      <xdr:colOff>649484</xdr:colOff>
      <xdr:row>42</xdr:row>
      <xdr:rowOff>16021</xdr:rowOff>
    </xdr:to>
    <xdr:grpSp>
      <xdr:nvGrpSpPr>
        <xdr:cNvPr id="122" name="Gruppieren 33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GrpSpPr/>
      </xdr:nvGrpSpPr>
      <xdr:grpSpPr>
        <a:xfrm>
          <a:off x="5726365" y="8449396"/>
          <a:ext cx="5447684" cy="683731"/>
          <a:chOff x="2066363" y="3206139"/>
          <a:chExt cx="5289521" cy="703094"/>
        </a:xfrm>
      </xdr:grpSpPr>
      <xdr:grpSp>
        <xdr:nvGrpSpPr>
          <xdr:cNvPr id="123" name="Gruppieren 56">
            <a:extLst>
              <a:ext uri="{FF2B5EF4-FFF2-40B4-BE49-F238E27FC236}">
                <a16:creationId xmlns:a16="http://schemas.microsoft.com/office/drawing/2014/main" id="{00000000-0008-0000-0200-00007B000000}"/>
              </a:ext>
            </a:extLst>
          </xdr:cNvPr>
          <xdr:cNvGrpSpPr/>
        </xdr:nvGrpSpPr>
        <xdr:grpSpPr>
          <a:xfrm>
            <a:off x="2066363" y="3206139"/>
            <a:ext cx="2053526" cy="252000"/>
            <a:chOff x="2066363" y="3206139"/>
            <a:chExt cx="2053526" cy="252000"/>
          </a:xfrm>
        </xdr:grpSpPr>
        <xdr:sp macro="" textlink="">
          <xdr:nvSpPr>
            <xdr:cNvPr id="138" name="Rectangle 13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SpPr/>
          </xdr:nvSpPr>
          <xdr:spPr>
            <a:xfrm>
              <a:off x="2273600" y="3206139"/>
              <a:ext cx="1846289" cy="252000"/>
            </a:xfrm>
            <a:prstGeom prst="rect">
              <a:avLst/>
            </a:prstGeom>
          </xdr:spPr>
          <xdr:txBody>
            <a:bodyPr wrap="square" lIns="0" tIns="0" rIns="0" bIns="0" anchor="ctr" anchorCtr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600" b="1" i="0" u="none" strike="noStrike" kern="0" cap="none" spc="0" normalizeH="0" baseline="0">
                  <a:ln>
                    <a:noFill/>
                  </a:ln>
                  <a:solidFill>
                    <a:srgbClr val="7F7F7F"/>
                  </a:solidFill>
                  <a:effectLst/>
                  <a:uLnTx/>
                  <a:uFillTx/>
                  <a:latin typeface="Arial" pitchFamily="34" charset="0"/>
                  <a:ea typeface="+mn-ea"/>
                  <a:cs typeface="Arial" pitchFamily="34" charset="0"/>
                </a:rPr>
                <a:t>Pre-hospital Phase</a:t>
              </a:r>
              <a:endParaRPr kumimoji="0" lang="en-US" sz="600" b="0" i="1" u="none" strike="noStrike" kern="0" cap="none" spc="0" normalizeH="0" baseline="0">
                <a:ln>
                  <a:noFill/>
                </a:ln>
                <a:solidFill>
                  <a:srgbClr val="7F7F7F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endParaRPr>
            </a:p>
          </xdr:txBody>
        </xdr:sp>
        <xdr:sp macro="" textlink="">
          <xdr:nvSpPr>
            <xdr:cNvPr id="139" name="Rechteck 89">
              <a:extLst>
                <a:ext uri="{FF2B5EF4-FFF2-40B4-BE49-F238E27FC236}">
                  <a16:creationId xmlns:a16="http://schemas.microsoft.com/office/drawing/2014/main" id="{00000000-0008-0000-0200-00008B000000}"/>
                </a:ext>
              </a:extLst>
            </xdr:cNvPr>
            <xdr:cNvSpPr/>
          </xdr:nvSpPr>
          <xdr:spPr>
            <a:xfrm>
              <a:off x="2066363" y="3260139"/>
              <a:ext cx="144000" cy="144000"/>
            </a:xfrm>
            <a:prstGeom prst="rect">
              <a:avLst/>
            </a:prstGeom>
            <a:solidFill>
              <a:srgbClr val="404040"/>
            </a:solidFill>
            <a:ln w="9525" cap="flat" cmpd="sng" algn="ctr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600" b="0" i="0" u="none" strike="noStrike" kern="0" cap="none" spc="0" normalizeH="0" baseline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xdr:grpSp>
      <xdr:grpSp>
        <xdr:nvGrpSpPr>
          <xdr:cNvPr id="124" name="Gruppieren 57">
            <a:extLst>
              <a:ext uri="{FF2B5EF4-FFF2-40B4-BE49-F238E27FC236}">
                <a16:creationId xmlns:a16="http://schemas.microsoft.com/office/drawing/2014/main" id="{00000000-0008-0000-0200-00007C000000}"/>
              </a:ext>
            </a:extLst>
          </xdr:cNvPr>
          <xdr:cNvGrpSpPr/>
        </xdr:nvGrpSpPr>
        <xdr:grpSpPr>
          <a:xfrm>
            <a:off x="2066363" y="3657233"/>
            <a:ext cx="2053526" cy="252000"/>
            <a:chOff x="2066363" y="3657233"/>
            <a:chExt cx="2053526" cy="252000"/>
          </a:xfrm>
        </xdr:grpSpPr>
        <xdr:sp macro="" textlink="">
          <xdr:nvSpPr>
            <xdr:cNvPr id="136" name="Rectangle 13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SpPr/>
          </xdr:nvSpPr>
          <xdr:spPr>
            <a:xfrm>
              <a:off x="2273600" y="3657233"/>
              <a:ext cx="1846289" cy="252000"/>
            </a:xfrm>
            <a:prstGeom prst="rect">
              <a:avLst/>
            </a:prstGeom>
          </xdr:spPr>
          <xdr:txBody>
            <a:bodyPr wrap="square" lIns="0" tIns="0" rIns="0" bIns="0" anchor="ctr" anchorCtr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600" b="1" i="0" u="none" strike="noStrike" kern="0" cap="none" spc="0" normalizeH="0" baseline="0">
                  <a:ln>
                    <a:noFill/>
                  </a:ln>
                  <a:solidFill>
                    <a:srgbClr val="7F7F7F"/>
                  </a:solidFill>
                  <a:effectLst/>
                  <a:uLnTx/>
                  <a:uFillTx/>
                  <a:latin typeface="Arial" pitchFamily="34" charset="0"/>
                  <a:ea typeface="+mn-ea"/>
                  <a:cs typeface="Arial" pitchFamily="34" charset="0"/>
                </a:rPr>
                <a:t>Specialized Care Phase</a:t>
              </a:r>
            </a:p>
          </xdr:txBody>
        </xdr:sp>
        <xdr:sp macro="" textlink="">
          <xdr:nvSpPr>
            <xdr:cNvPr id="137" name="Rechteck 87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/>
          </xdr:nvSpPr>
          <xdr:spPr>
            <a:xfrm>
              <a:off x="2066363" y="3711233"/>
              <a:ext cx="144000" cy="144000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600" b="0" i="0" u="none" strike="noStrike" kern="0" cap="none" spc="0" normalizeH="0" baseline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xdr:grpSp>
      <xdr:grpSp>
        <xdr:nvGrpSpPr>
          <xdr:cNvPr id="125" name="Gruppieren 66">
            <a:extLst>
              <a:ext uri="{FF2B5EF4-FFF2-40B4-BE49-F238E27FC236}">
                <a16:creationId xmlns:a16="http://schemas.microsoft.com/office/drawing/2014/main" id="{00000000-0008-0000-0200-00007D000000}"/>
              </a:ext>
            </a:extLst>
          </xdr:cNvPr>
          <xdr:cNvGrpSpPr/>
        </xdr:nvGrpSpPr>
        <xdr:grpSpPr>
          <a:xfrm>
            <a:off x="2066363" y="3431686"/>
            <a:ext cx="2053526" cy="252000"/>
            <a:chOff x="2066363" y="3431686"/>
            <a:chExt cx="2053526" cy="252000"/>
          </a:xfrm>
        </xdr:grpSpPr>
        <xdr:sp macro="" textlink="">
          <xdr:nvSpPr>
            <xdr:cNvPr id="134" name="Rectangle 1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SpPr/>
          </xdr:nvSpPr>
          <xdr:spPr>
            <a:xfrm>
              <a:off x="2273600" y="3431686"/>
              <a:ext cx="1846289" cy="252000"/>
            </a:xfrm>
            <a:prstGeom prst="rect">
              <a:avLst/>
            </a:prstGeom>
          </xdr:spPr>
          <xdr:txBody>
            <a:bodyPr wrap="square" lIns="0" tIns="0" rIns="0" bIns="0" anchor="ctr" anchorCtr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600" b="1" i="0" u="none" strike="noStrike" kern="0" cap="none" spc="0" normalizeH="0" baseline="0">
                  <a:ln>
                    <a:noFill/>
                  </a:ln>
                  <a:solidFill>
                    <a:srgbClr val="7F7F7F"/>
                  </a:solidFill>
                  <a:effectLst/>
                  <a:uLnTx/>
                  <a:uFillTx/>
                  <a:latin typeface="Arial" pitchFamily="34" charset="0"/>
                  <a:ea typeface="+mn-ea"/>
                  <a:cs typeface="Arial" pitchFamily="34" charset="0"/>
                </a:rPr>
                <a:t>Hospitalization Phase</a:t>
              </a:r>
            </a:p>
          </xdr:txBody>
        </xdr:sp>
        <xdr:sp macro="" textlink="">
          <xdr:nvSpPr>
            <xdr:cNvPr id="135" name="Rechteck 85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/>
          </xdr:nvSpPr>
          <xdr:spPr>
            <a:xfrm>
              <a:off x="2066363" y="3485686"/>
              <a:ext cx="144000" cy="14400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600" b="0" i="0" u="none" strike="noStrike" kern="0" cap="none" spc="0" normalizeH="0" baseline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xdr:grpSp>
      <xdr:grpSp>
        <xdr:nvGrpSpPr>
          <xdr:cNvPr id="126" name="Gruppieren 67">
            <a:extLst>
              <a:ext uri="{FF2B5EF4-FFF2-40B4-BE49-F238E27FC236}">
                <a16:creationId xmlns:a16="http://schemas.microsoft.com/office/drawing/2014/main" id="{00000000-0008-0000-0200-00007E000000}"/>
              </a:ext>
            </a:extLst>
          </xdr:cNvPr>
          <xdr:cNvGrpSpPr/>
        </xdr:nvGrpSpPr>
        <xdr:grpSpPr>
          <a:xfrm>
            <a:off x="3925006" y="3544460"/>
            <a:ext cx="2053526" cy="252000"/>
            <a:chOff x="3925006" y="3544460"/>
            <a:chExt cx="2053526" cy="252000"/>
          </a:xfrm>
        </xdr:grpSpPr>
        <xdr:sp macro="" textlink="">
          <xdr:nvSpPr>
            <xdr:cNvPr id="132" name="Rectangle 13">
              <a:extLst>
                <a:ext uri="{FF2B5EF4-FFF2-40B4-BE49-F238E27FC236}">
                  <a16:creationId xmlns:a16="http://schemas.microsoft.com/office/drawing/2014/main" id="{00000000-0008-0000-0200-000084000000}"/>
                </a:ext>
              </a:extLst>
            </xdr:cNvPr>
            <xdr:cNvSpPr/>
          </xdr:nvSpPr>
          <xdr:spPr>
            <a:xfrm>
              <a:off x="4132243" y="3544460"/>
              <a:ext cx="1846289" cy="252000"/>
            </a:xfrm>
            <a:prstGeom prst="rect">
              <a:avLst/>
            </a:prstGeom>
          </xdr:spPr>
          <xdr:txBody>
            <a:bodyPr wrap="square" lIns="0" tIns="0" rIns="0" bIns="0" anchor="ctr" anchorCtr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600" b="1" i="0" u="none" strike="noStrike" kern="0" cap="none" spc="0" normalizeH="0" baseline="0">
                  <a:ln>
                    <a:noFill/>
                  </a:ln>
                  <a:solidFill>
                    <a:srgbClr val="7F7F7F"/>
                  </a:solidFill>
                  <a:effectLst/>
                  <a:uLnTx/>
                  <a:uFillTx/>
                  <a:latin typeface="Arial" pitchFamily="34" charset="0"/>
                  <a:ea typeface="+mn-ea"/>
                  <a:cs typeface="Arial" pitchFamily="34" charset="0"/>
                </a:rPr>
                <a:t>Hospital Phase</a:t>
              </a:r>
              <a:endParaRPr kumimoji="0" lang="en-US" sz="600" b="0" i="1" u="none" strike="noStrike" kern="0" cap="none" spc="0" normalizeH="0" baseline="0">
                <a:ln>
                  <a:noFill/>
                </a:ln>
                <a:solidFill>
                  <a:srgbClr val="7F7F7F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endParaRPr>
            </a:p>
          </xdr:txBody>
        </xdr:sp>
        <xdr:sp macro="" textlink="">
          <xdr:nvSpPr>
            <xdr:cNvPr id="133" name="Rechteck 83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/>
          </xdr:nvSpPr>
          <xdr:spPr>
            <a:xfrm>
              <a:off x="3925006" y="3598460"/>
              <a:ext cx="144000" cy="144000"/>
            </a:xfrm>
            <a:prstGeom prst="rect">
              <a:avLst/>
            </a:prstGeom>
            <a:solidFill>
              <a:schemeClr val="tx2">
                <a:lumMod val="75000"/>
              </a:schemeClr>
            </a:solidFill>
            <a:ln w="9525" cap="flat" cmpd="sng" algn="ctr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600" b="0" i="0" u="none" strike="noStrike" kern="0" cap="none" spc="0" normalizeH="0" baseline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xdr:grpSp>
      <xdr:grpSp>
        <xdr:nvGrpSpPr>
          <xdr:cNvPr id="127" name="Gruppieren 73">
            <a:extLst>
              <a:ext uri="{FF2B5EF4-FFF2-40B4-BE49-F238E27FC236}">
                <a16:creationId xmlns:a16="http://schemas.microsoft.com/office/drawing/2014/main" id="{00000000-0008-0000-0200-00007F000000}"/>
              </a:ext>
            </a:extLst>
          </xdr:cNvPr>
          <xdr:cNvGrpSpPr/>
        </xdr:nvGrpSpPr>
        <xdr:grpSpPr>
          <a:xfrm>
            <a:off x="5283242" y="3366744"/>
            <a:ext cx="2072642" cy="252000"/>
            <a:chOff x="5283242" y="3366744"/>
            <a:chExt cx="2072642" cy="252000"/>
          </a:xfrm>
        </xdr:grpSpPr>
        <xdr:sp macro="" textlink="">
          <xdr:nvSpPr>
            <xdr:cNvPr id="130" name="Rectangle 13">
              <a:extLst>
                <a:ext uri="{FF2B5EF4-FFF2-40B4-BE49-F238E27FC236}">
                  <a16:creationId xmlns:a16="http://schemas.microsoft.com/office/drawing/2014/main" id="{00000000-0008-0000-0200-000082000000}"/>
                </a:ext>
              </a:extLst>
            </xdr:cNvPr>
            <xdr:cNvSpPr/>
          </xdr:nvSpPr>
          <xdr:spPr>
            <a:xfrm>
              <a:off x="5490478" y="3366744"/>
              <a:ext cx="1865406" cy="252000"/>
            </a:xfrm>
            <a:prstGeom prst="rect">
              <a:avLst/>
            </a:prstGeom>
          </xdr:spPr>
          <xdr:txBody>
            <a:bodyPr wrap="square" lIns="0" tIns="0" rIns="0" bIns="0" anchor="ctr" anchorCtr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600" b="1" i="0" u="none" strike="noStrike" kern="0" cap="none" spc="0" normalizeH="0" baseline="0">
                  <a:ln>
                    <a:noFill/>
                  </a:ln>
                  <a:solidFill>
                    <a:srgbClr val="7F7F7F"/>
                  </a:solidFill>
                  <a:effectLst/>
                  <a:uLnTx/>
                  <a:uFillTx/>
                  <a:latin typeface="Arial" pitchFamily="34" charset="0"/>
                  <a:ea typeface="+mn-ea"/>
                  <a:cs typeface="Arial" pitchFamily="34" charset="0"/>
                </a:rPr>
                <a:t>Total stroke management procedure </a:t>
              </a:r>
              <a:r>
                <a:rPr kumimoji="0" lang="en-US" sz="600" b="0" i="0" u="none" strike="noStrike" kern="0" cap="none" spc="0" normalizeH="0" baseline="0">
                  <a:ln>
                    <a:noFill/>
                  </a:ln>
                  <a:solidFill>
                    <a:srgbClr val="7F7F7F"/>
                  </a:solidFill>
                  <a:effectLst/>
                  <a:uLnTx/>
                  <a:uFillTx/>
                  <a:latin typeface="Arial" pitchFamily="34" charset="0"/>
                  <a:ea typeface="+mn-ea"/>
                  <a:cs typeface="Arial" pitchFamily="34" charset="0"/>
                </a:rPr>
                <a:t>(total delay)</a:t>
              </a:r>
              <a:endParaRPr kumimoji="0" lang="en-US" sz="600" b="0" i="1" u="none" strike="noStrike" kern="0" cap="none" spc="0" normalizeH="0" baseline="0">
                <a:ln>
                  <a:noFill/>
                </a:ln>
                <a:solidFill>
                  <a:srgbClr val="7F7F7F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endParaRPr>
            </a:p>
          </xdr:txBody>
        </xdr:sp>
        <xdr:sp macro="" textlink="">
          <xdr:nvSpPr>
            <xdr:cNvPr id="131" name="Rechteck 81">
              <a:extLst>
                <a:ext uri="{FF2B5EF4-FFF2-40B4-BE49-F238E27FC236}">
                  <a16:creationId xmlns:a16="http://schemas.microsoft.com/office/drawing/2014/main" id="{00000000-0008-0000-0200-000083000000}"/>
                </a:ext>
              </a:extLst>
            </xdr:cNvPr>
            <xdr:cNvSpPr/>
          </xdr:nvSpPr>
          <xdr:spPr>
            <a:xfrm>
              <a:off x="5283242" y="3420746"/>
              <a:ext cx="144000" cy="144000"/>
            </a:xfrm>
            <a:prstGeom prst="rect">
              <a:avLst/>
            </a:prstGeom>
            <a:solidFill>
              <a:srgbClr val="C00000"/>
            </a:solidFill>
            <a:ln w="9525" cap="flat" cmpd="sng" algn="ctr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600" b="0" i="0" u="none" strike="noStrike" kern="0" cap="none" spc="0" normalizeH="0" baseline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128" name="Geschweifte Klammer rechts 78">
            <a:extLst>
              <a:ext uri="{FF2B5EF4-FFF2-40B4-BE49-F238E27FC236}">
                <a16:creationId xmlns:a16="http://schemas.microsoft.com/office/drawing/2014/main" id="{00000000-0008-0000-0200-000080000000}"/>
              </a:ext>
            </a:extLst>
          </xdr:cNvPr>
          <xdr:cNvSpPr/>
        </xdr:nvSpPr>
        <xdr:spPr>
          <a:xfrm>
            <a:off x="3724887" y="3485101"/>
            <a:ext cx="145357" cy="370717"/>
          </a:xfrm>
          <a:prstGeom prst="rightBrace">
            <a:avLst/>
          </a:prstGeom>
          <a:noFill/>
          <a:ln w="12700" cap="flat" cmpd="sng" algn="ctr">
            <a:solidFill>
              <a:srgbClr val="7F7F7F"/>
            </a:solidFill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6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29" name="Geschweifte Klammer rechts 79">
            <a:extLst>
              <a:ext uri="{FF2B5EF4-FFF2-40B4-BE49-F238E27FC236}">
                <a16:creationId xmlns:a16="http://schemas.microsoft.com/office/drawing/2014/main" id="{00000000-0008-0000-0200-000081000000}"/>
              </a:ext>
            </a:extLst>
          </xdr:cNvPr>
          <xdr:cNvSpPr/>
        </xdr:nvSpPr>
        <xdr:spPr>
          <a:xfrm>
            <a:off x="5079038" y="3248072"/>
            <a:ext cx="145357" cy="489346"/>
          </a:xfrm>
          <a:prstGeom prst="rightBrace">
            <a:avLst/>
          </a:prstGeom>
          <a:noFill/>
          <a:ln w="12700" cap="flat" cmpd="sng" algn="ctr">
            <a:solidFill>
              <a:srgbClr val="7F7F7F"/>
            </a:solidFill>
            <a:prstDash val="solid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6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9</xdr:col>
      <xdr:colOff>470647</xdr:colOff>
      <xdr:row>0</xdr:row>
      <xdr:rowOff>0</xdr:rowOff>
    </xdr:from>
    <xdr:to>
      <xdr:col>11</xdr:col>
      <xdr:colOff>672352</xdr:colOff>
      <xdr:row>1</xdr:row>
      <xdr:rowOff>235322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8647" y="0"/>
          <a:ext cx="1725705" cy="103094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7</xdr:col>
      <xdr:colOff>145676</xdr:colOff>
      <xdr:row>54</xdr:row>
      <xdr:rowOff>11206</xdr:rowOff>
    </xdr:from>
    <xdr:to>
      <xdr:col>13</xdr:col>
      <xdr:colOff>661147</xdr:colOff>
      <xdr:row>64</xdr:row>
      <xdr:rowOff>56029</xdr:rowOff>
    </xdr:to>
    <xdr:graphicFrame macro="">
      <xdr:nvGraphicFramePr>
        <xdr:cNvPr id="142" name="Chart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112059</xdr:colOff>
      <xdr:row>80</xdr:row>
      <xdr:rowOff>11207</xdr:rowOff>
    </xdr:from>
    <xdr:to>
      <xdr:col>13</xdr:col>
      <xdr:colOff>683560</xdr:colOff>
      <xdr:row>90</xdr:row>
      <xdr:rowOff>11206</xdr:rowOff>
    </xdr:to>
    <xdr:graphicFrame macro="">
      <xdr:nvGraphicFramePr>
        <xdr:cNvPr id="145" name="Chart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504265</xdr:colOff>
      <xdr:row>85</xdr:row>
      <xdr:rowOff>145669</xdr:rowOff>
    </xdr:from>
    <xdr:to>
      <xdr:col>13</xdr:col>
      <xdr:colOff>537883</xdr:colOff>
      <xdr:row>85</xdr:row>
      <xdr:rowOff>156875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CxnSpPr/>
      </xdr:nvCxnSpPr>
      <xdr:spPr>
        <a:xfrm>
          <a:off x="5838265" y="16439022"/>
          <a:ext cx="4874559" cy="1120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840441</xdr:colOff>
      <xdr:row>83</xdr:row>
      <xdr:rowOff>56024</xdr:rowOff>
    </xdr:from>
    <xdr:to>
      <xdr:col>13</xdr:col>
      <xdr:colOff>549088</xdr:colOff>
      <xdr:row>85</xdr:row>
      <xdr:rowOff>134463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9984441" y="16013200"/>
          <a:ext cx="739588" cy="414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>
              <a:solidFill>
                <a:srgbClr val="C00000"/>
              </a:solidFill>
            </a:rPr>
            <a:t>Objective</a:t>
          </a:r>
        </a:p>
        <a:p>
          <a:r>
            <a:rPr lang="en-GB" sz="800">
              <a:solidFill>
                <a:srgbClr val="C00000"/>
              </a:solidFill>
            </a:rPr>
            <a:t>55 mins</a:t>
          </a:r>
        </a:p>
      </xdr:txBody>
    </xdr:sp>
    <xdr:clientData/>
  </xdr:twoCellAnchor>
  <xdr:twoCellAnchor>
    <xdr:from>
      <xdr:col>12</xdr:col>
      <xdr:colOff>23294</xdr:colOff>
      <xdr:row>98</xdr:row>
      <xdr:rowOff>67251</xdr:rowOff>
    </xdr:from>
    <xdr:to>
      <xdr:col>12</xdr:col>
      <xdr:colOff>34500</xdr:colOff>
      <xdr:row>99</xdr:row>
      <xdr:rowOff>50310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CxnSpPr/>
      </xdr:nvCxnSpPr>
      <xdr:spPr>
        <a:xfrm rot="120000">
          <a:off x="9167294" y="21123104"/>
          <a:ext cx="11206" cy="2520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501190</xdr:colOff>
      <xdr:row>99</xdr:row>
      <xdr:rowOff>107407</xdr:rowOff>
    </xdr:from>
    <xdr:to>
      <xdr:col>11</xdr:col>
      <xdr:colOff>512396</xdr:colOff>
      <xdr:row>102</xdr:row>
      <xdr:rowOff>164583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CxnSpPr/>
      </xdr:nvCxnSpPr>
      <xdr:spPr>
        <a:xfrm rot="120000">
          <a:off x="8883190" y="21432201"/>
          <a:ext cx="11206" cy="8640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398930</xdr:colOff>
      <xdr:row>100</xdr:row>
      <xdr:rowOff>129989</xdr:rowOff>
    </xdr:from>
    <xdr:to>
      <xdr:col>13</xdr:col>
      <xdr:colOff>107577</xdr:colOff>
      <xdr:row>101</xdr:row>
      <xdr:rowOff>186019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9542930" y="21723724"/>
          <a:ext cx="739588" cy="324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00">
              <a:solidFill>
                <a:srgbClr val="C00000"/>
              </a:solidFill>
            </a:rPr>
            <a:t>Objective</a:t>
          </a:r>
        </a:p>
        <a:p>
          <a:r>
            <a:rPr lang="en-GB" sz="700">
              <a:solidFill>
                <a:srgbClr val="C00000"/>
              </a:solidFill>
            </a:rPr>
            <a:t>45 mins</a:t>
          </a:r>
        </a:p>
      </xdr:txBody>
    </xdr:sp>
    <xdr:clientData/>
  </xdr:twoCellAnchor>
  <xdr:twoCellAnchor>
    <xdr:from>
      <xdr:col>12</xdr:col>
      <xdr:colOff>786652</xdr:colOff>
      <xdr:row>98</xdr:row>
      <xdr:rowOff>91889</xdr:rowOff>
    </xdr:from>
    <xdr:to>
      <xdr:col>13</xdr:col>
      <xdr:colOff>495299</xdr:colOff>
      <xdr:row>99</xdr:row>
      <xdr:rowOff>147919</xdr:rowOff>
    </xdr:to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9930652" y="21147742"/>
          <a:ext cx="739588" cy="324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00">
              <a:solidFill>
                <a:srgbClr val="C00000"/>
              </a:solidFill>
            </a:rPr>
            <a:t>Objective</a:t>
          </a:r>
        </a:p>
        <a:p>
          <a:r>
            <a:rPr lang="en-GB" sz="700">
              <a:solidFill>
                <a:srgbClr val="C00000"/>
              </a:solidFill>
            </a:rPr>
            <a:t>60 mins</a:t>
          </a:r>
        </a:p>
      </xdr:txBody>
    </xdr:sp>
    <xdr:clientData/>
  </xdr:twoCellAnchor>
  <xdr:twoCellAnchor>
    <xdr:from>
      <xdr:col>7</xdr:col>
      <xdr:colOff>0</xdr:colOff>
      <xdr:row>113</xdr:row>
      <xdr:rowOff>134470</xdr:rowOff>
    </xdr:from>
    <xdr:to>
      <xdr:col>13</xdr:col>
      <xdr:colOff>571501</xdr:colOff>
      <xdr:row>123</xdr:row>
      <xdr:rowOff>156883</xdr:rowOff>
    </xdr:to>
    <xdr:graphicFrame macro="">
      <xdr:nvGraphicFramePr>
        <xdr:cNvPr id="164" name="Chart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392206</xdr:colOff>
      <xdr:row>120</xdr:row>
      <xdr:rowOff>33616</xdr:rowOff>
    </xdr:from>
    <xdr:to>
      <xdr:col>13</xdr:col>
      <xdr:colOff>425824</xdr:colOff>
      <xdr:row>120</xdr:row>
      <xdr:rowOff>35297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CxnSpPr/>
      </xdr:nvCxnSpPr>
      <xdr:spPr>
        <a:xfrm>
          <a:off x="5726206" y="22310910"/>
          <a:ext cx="4874559" cy="168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717176</xdr:colOff>
      <xdr:row>118</xdr:row>
      <xdr:rowOff>56029</xdr:rowOff>
    </xdr:from>
    <xdr:to>
      <xdr:col>13</xdr:col>
      <xdr:colOff>425823</xdr:colOff>
      <xdr:row>120</xdr:row>
      <xdr:rowOff>83486</xdr:rowOff>
    </xdr:to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9861176" y="21997147"/>
          <a:ext cx="739588" cy="36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00">
              <a:solidFill>
                <a:srgbClr val="C00000"/>
              </a:solidFill>
            </a:rPr>
            <a:t>Objective</a:t>
          </a:r>
        </a:p>
        <a:p>
          <a:r>
            <a:rPr lang="en-GB" sz="700">
              <a:solidFill>
                <a:srgbClr val="C00000"/>
              </a:solidFill>
            </a:rPr>
            <a:t>45 mins</a:t>
          </a:r>
        </a:p>
      </xdr:txBody>
    </xdr:sp>
    <xdr:clientData/>
  </xdr:twoCellAnchor>
  <xdr:twoCellAnchor>
    <xdr:from>
      <xdr:col>7</xdr:col>
      <xdr:colOff>112059</xdr:colOff>
      <xdr:row>134</xdr:row>
      <xdr:rowOff>56031</xdr:rowOff>
    </xdr:from>
    <xdr:to>
      <xdr:col>13</xdr:col>
      <xdr:colOff>683560</xdr:colOff>
      <xdr:row>144</xdr:row>
      <xdr:rowOff>156884</xdr:rowOff>
    </xdr:to>
    <xdr:graphicFrame macro="">
      <xdr:nvGraphicFramePr>
        <xdr:cNvPr id="167" name="Chart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504265</xdr:colOff>
      <xdr:row>141</xdr:row>
      <xdr:rowOff>33617</xdr:rowOff>
    </xdr:from>
    <xdr:to>
      <xdr:col>13</xdr:col>
      <xdr:colOff>537883</xdr:colOff>
      <xdr:row>141</xdr:row>
      <xdr:rowOff>44823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CxnSpPr/>
      </xdr:nvCxnSpPr>
      <xdr:spPr>
        <a:xfrm>
          <a:off x="5838265" y="25840764"/>
          <a:ext cx="4874559" cy="1120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806823</xdr:colOff>
      <xdr:row>139</xdr:row>
      <xdr:rowOff>44824</xdr:rowOff>
    </xdr:from>
    <xdr:to>
      <xdr:col>13</xdr:col>
      <xdr:colOff>515470</xdr:colOff>
      <xdr:row>141</xdr:row>
      <xdr:rowOff>89653</xdr:rowOff>
    </xdr:to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9950823" y="25515795"/>
          <a:ext cx="739588" cy="381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00">
              <a:solidFill>
                <a:srgbClr val="C00000"/>
              </a:solidFill>
            </a:rPr>
            <a:t>Objective</a:t>
          </a:r>
        </a:p>
        <a:p>
          <a:r>
            <a:rPr lang="en-GB" sz="700">
              <a:solidFill>
                <a:srgbClr val="C00000"/>
              </a:solidFill>
            </a:rPr>
            <a:t>45 mins</a:t>
          </a:r>
        </a:p>
      </xdr:txBody>
    </xdr:sp>
    <xdr:clientData/>
  </xdr:twoCellAnchor>
  <xdr:twoCellAnchor>
    <xdr:from>
      <xdr:col>7</xdr:col>
      <xdr:colOff>145676</xdr:colOff>
      <xdr:row>154</xdr:row>
      <xdr:rowOff>168085</xdr:rowOff>
    </xdr:from>
    <xdr:to>
      <xdr:col>13</xdr:col>
      <xdr:colOff>717177</xdr:colOff>
      <xdr:row>167</xdr:row>
      <xdr:rowOff>143432</xdr:rowOff>
    </xdr:to>
    <xdr:graphicFrame macro="">
      <xdr:nvGraphicFramePr>
        <xdr:cNvPr id="170" name="Chart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537882</xdr:colOff>
      <xdr:row>161</xdr:row>
      <xdr:rowOff>212908</xdr:rowOff>
    </xdr:from>
    <xdr:to>
      <xdr:col>13</xdr:col>
      <xdr:colOff>571500</xdr:colOff>
      <xdr:row>162</xdr:row>
      <xdr:rowOff>11202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>
          <a:off x="5871882" y="36407908"/>
          <a:ext cx="4874559" cy="1120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885264</xdr:colOff>
      <xdr:row>160</xdr:row>
      <xdr:rowOff>112056</xdr:rowOff>
    </xdr:from>
    <xdr:to>
      <xdr:col>13</xdr:col>
      <xdr:colOff>593911</xdr:colOff>
      <xdr:row>162</xdr:row>
      <xdr:rowOff>11203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10029264" y="36094144"/>
          <a:ext cx="739588" cy="324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00">
              <a:solidFill>
                <a:srgbClr val="C00000"/>
              </a:solidFill>
            </a:rPr>
            <a:t>Objective</a:t>
          </a:r>
        </a:p>
        <a:p>
          <a:r>
            <a:rPr lang="en-GB" sz="700">
              <a:solidFill>
                <a:srgbClr val="C00000"/>
              </a:solidFill>
            </a:rPr>
            <a:t>60 mins</a:t>
          </a:r>
        </a:p>
      </xdr:txBody>
    </xdr:sp>
    <xdr:clientData/>
  </xdr:twoCellAnchor>
  <xdr:twoCellAnchor>
    <xdr:from>
      <xdr:col>10</xdr:col>
      <xdr:colOff>257735</xdr:colOff>
      <xdr:row>175</xdr:row>
      <xdr:rowOff>537883</xdr:rowOff>
    </xdr:from>
    <xdr:to>
      <xdr:col>11</xdr:col>
      <xdr:colOff>108652</xdr:colOff>
      <xdr:row>175</xdr:row>
      <xdr:rowOff>979350</xdr:rowOff>
    </xdr:to>
    <xdr:sp macro="" textlink="">
      <xdr:nvSpPr>
        <xdr:cNvPr id="173" name="Rectangle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7877735" y="39556765"/>
          <a:ext cx="612917" cy="441467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sz="800" i="1" kern="0">
              <a:solidFill>
                <a:srgbClr val="7F7F7F"/>
              </a:solidFill>
              <a:latin typeface="Arial" pitchFamily="34" charset="0"/>
              <a:cs typeface="Arial" pitchFamily="34" charset="0"/>
            </a:rPr>
            <a:t>Median Reperfusion Rate</a:t>
          </a:r>
        </a:p>
      </xdr:txBody>
    </xdr:sp>
    <xdr:clientData/>
  </xdr:twoCellAnchor>
  <xdr:twoCellAnchor>
    <xdr:from>
      <xdr:col>10</xdr:col>
      <xdr:colOff>257735</xdr:colOff>
      <xdr:row>175</xdr:row>
      <xdr:rowOff>1016177</xdr:rowOff>
    </xdr:from>
    <xdr:to>
      <xdr:col>11</xdr:col>
      <xdr:colOff>108652</xdr:colOff>
      <xdr:row>175</xdr:row>
      <xdr:rowOff>1254540</xdr:rowOff>
    </xdr:to>
    <xdr:sp macro="" textlink="Sheet1!Q2">
      <xdr:nvSpPr>
        <xdr:cNvPr id="174" name="Rectangle 19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7877735" y="40035059"/>
          <a:ext cx="612917" cy="238363"/>
        </a:xfrm>
        <a:prstGeom prst="rect">
          <a:avLst/>
        </a:prstGeom>
        <a:solidFill>
          <a:srgbClr val="7DC242"/>
        </a:solidFill>
        <a:ln w="9525" cap="flat" cmpd="sng" algn="ctr">
          <a:noFill/>
          <a:prstDash val="solid"/>
        </a:ln>
        <a:effectLst/>
      </xdr:spPr>
      <xdr:txBody>
        <a:bodyPr wrap="square" lIns="0" rIns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B07DE6B-2198-427C-BC88-8182B5D5260C}" type="TxLink">
            <a:rPr kumimoji="0" lang="en-US" sz="11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ヒラギノ角ゴ Pro W3"/>
              <a:cs typeface="Calibri"/>
            </a:rPr>
            <a:pPr marL="0" marR="0" lvl="0" indent="0" algn="ctr" defTabSz="914400" rtl="0" eaLnBrk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45%</a:t>
          </a:fld>
          <a:endParaRPr kumimoji="0" lang="en-US" sz="900" b="1" i="0" u="none" strike="noStrike" kern="0" cap="none" spc="0" normalizeH="0" baseline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ヒラギノ角ゴ Pro W3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32"/>
  <sheetViews>
    <sheetView zoomScale="80" zoomScaleNormal="80" zoomScaleSheetLayoutView="85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E10" sqref="E10"/>
    </sheetView>
  </sheetViews>
  <sheetFormatPr defaultColWidth="11.44140625" defaultRowHeight="14.4" x14ac:dyDescent="0.3"/>
  <cols>
    <col min="1" max="1" width="29.88671875" style="33" customWidth="1"/>
    <col min="2" max="3" width="12.33203125" style="33" customWidth="1"/>
    <col min="4" max="4" width="25.6640625" style="34" customWidth="1"/>
    <col min="5" max="5" width="25.6640625" style="35" customWidth="1"/>
    <col min="6" max="6" width="25.6640625" style="33" customWidth="1"/>
    <col min="7" max="11" width="25.6640625" style="34" customWidth="1"/>
    <col min="12" max="12" width="25.6640625" style="36" customWidth="1"/>
    <col min="13" max="16" width="25.6640625" style="34" customWidth="1"/>
    <col min="17" max="17" width="25.6640625" style="33" customWidth="1"/>
    <col min="18" max="18" width="25.6640625" style="34" customWidth="1"/>
    <col min="19" max="19" width="25.6640625" style="33" customWidth="1"/>
    <col min="20" max="20" width="25.6640625" style="34" customWidth="1"/>
    <col min="21" max="23" width="11.44140625" style="33"/>
    <col min="24" max="25" width="0" style="33" hidden="1" customWidth="1"/>
    <col min="26" max="16384" width="11.44140625" style="33"/>
  </cols>
  <sheetData>
    <row r="1" spans="1:25" s="12" customFormat="1" ht="18" x14ac:dyDescent="0.35">
      <c r="A1" s="1"/>
      <c r="B1" s="2"/>
      <c r="C1" s="3"/>
      <c r="D1" s="4" t="s">
        <v>0</v>
      </c>
      <c r="E1" s="5"/>
      <c r="F1" s="5"/>
      <c r="G1" s="5"/>
      <c r="H1" s="6" t="s">
        <v>1</v>
      </c>
      <c r="I1" s="7"/>
      <c r="J1" s="8"/>
      <c r="K1" s="7"/>
      <c r="L1" s="9" t="s">
        <v>2</v>
      </c>
      <c r="M1" s="10"/>
      <c r="N1" s="10"/>
      <c r="O1" s="10"/>
      <c r="P1" s="10"/>
      <c r="Q1" s="11"/>
      <c r="R1" s="10"/>
      <c r="S1" s="11"/>
      <c r="T1" s="10"/>
    </row>
    <row r="2" spans="1:25" s="16" customFormat="1" ht="15" customHeight="1" x14ac:dyDescent="0.3">
      <c r="A2" s="13"/>
      <c r="B2" s="14"/>
      <c r="C2" s="15"/>
      <c r="D2" s="80" t="s">
        <v>3</v>
      </c>
      <c r="E2" s="81" t="s">
        <v>4</v>
      </c>
      <c r="F2" s="79" t="s">
        <v>5</v>
      </c>
      <c r="G2" s="82" t="s">
        <v>6</v>
      </c>
      <c r="H2" s="82" t="s">
        <v>7</v>
      </c>
      <c r="I2" s="78" t="s">
        <v>8</v>
      </c>
      <c r="J2" s="79" t="s">
        <v>9</v>
      </c>
      <c r="K2" s="78" t="s">
        <v>10</v>
      </c>
      <c r="L2" s="83" t="s">
        <v>11</v>
      </c>
      <c r="M2" s="78" t="s">
        <v>12</v>
      </c>
      <c r="N2" s="78" t="s">
        <v>13</v>
      </c>
      <c r="O2" s="78" t="s">
        <v>14</v>
      </c>
      <c r="P2" s="78" t="s">
        <v>15</v>
      </c>
      <c r="Q2" s="79" t="s">
        <v>16</v>
      </c>
      <c r="R2" s="78" t="s">
        <v>17</v>
      </c>
      <c r="S2" s="79" t="s">
        <v>18</v>
      </c>
      <c r="T2" s="78" t="s">
        <v>19</v>
      </c>
    </row>
    <row r="3" spans="1:25" s="16" customFormat="1" ht="99" customHeight="1" x14ac:dyDescent="0.35">
      <c r="A3" s="17" t="s">
        <v>20</v>
      </c>
      <c r="B3" s="18" t="s">
        <v>21</v>
      </c>
      <c r="C3" s="19" t="s">
        <v>22</v>
      </c>
      <c r="D3" s="80"/>
      <c r="E3" s="81"/>
      <c r="F3" s="79"/>
      <c r="G3" s="82"/>
      <c r="H3" s="82"/>
      <c r="I3" s="78"/>
      <c r="J3" s="79"/>
      <c r="K3" s="78"/>
      <c r="L3" s="83"/>
      <c r="M3" s="78"/>
      <c r="N3" s="78"/>
      <c r="O3" s="78"/>
      <c r="P3" s="78"/>
      <c r="Q3" s="79"/>
      <c r="R3" s="78"/>
      <c r="S3" s="79"/>
      <c r="T3" s="78"/>
    </row>
    <row r="4" spans="1:25" s="16" customFormat="1" ht="42" customHeight="1" thickBot="1" x14ac:dyDescent="0.4">
      <c r="A4" s="20"/>
      <c r="B4" s="21"/>
      <c r="C4" s="22"/>
      <c r="D4" s="23"/>
      <c r="E4" s="24"/>
      <c r="F4" s="25"/>
      <c r="G4" s="23" t="s">
        <v>23</v>
      </c>
      <c r="H4" s="23"/>
      <c r="I4" s="23" t="s">
        <v>24</v>
      </c>
      <c r="J4" s="23" t="s">
        <v>24</v>
      </c>
      <c r="K4" s="23" t="s">
        <v>24</v>
      </c>
      <c r="L4" s="26"/>
      <c r="M4" s="23" t="s">
        <v>24</v>
      </c>
      <c r="N4" s="23" t="s">
        <v>24</v>
      </c>
      <c r="O4" s="23" t="s">
        <v>24</v>
      </c>
      <c r="P4" s="23" t="s">
        <v>24</v>
      </c>
      <c r="Q4" s="25"/>
      <c r="R4" s="23" t="s">
        <v>24</v>
      </c>
      <c r="S4" s="25"/>
      <c r="T4" s="23" t="s">
        <v>24</v>
      </c>
    </row>
    <row r="5" spans="1:25" s="28" customFormat="1" ht="24.9" customHeight="1" x14ac:dyDescent="0.3">
      <c r="A5" s="27" t="s">
        <v>25</v>
      </c>
      <c r="B5" s="28">
        <v>1</v>
      </c>
      <c r="C5" s="29">
        <v>1</v>
      </c>
      <c r="D5" s="30">
        <f>IF(ISTEXT(A5),0,"")</f>
        <v>0</v>
      </c>
      <c r="E5" s="31" t="s">
        <v>26</v>
      </c>
      <c r="F5" s="29" t="s">
        <v>27</v>
      </c>
      <c r="G5" s="32">
        <v>130</v>
      </c>
      <c r="H5" s="30">
        <f>IF(ISTEXT(A5),0,"")</f>
        <v>0</v>
      </c>
      <c r="I5" s="32">
        <v>5</v>
      </c>
      <c r="J5" s="32">
        <v>15</v>
      </c>
      <c r="K5" s="32">
        <v>25</v>
      </c>
      <c r="L5" s="31" t="s">
        <v>28</v>
      </c>
      <c r="M5" s="32">
        <v>45</v>
      </c>
      <c r="N5" s="32">
        <v>54</v>
      </c>
      <c r="O5" s="32">
        <v>45</v>
      </c>
      <c r="P5" s="32">
        <v>56</v>
      </c>
      <c r="Q5" s="29" t="s">
        <v>27</v>
      </c>
      <c r="R5" s="32">
        <v>75</v>
      </c>
      <c r="S5" s="29" t="s">
        <v>26</v>
      </c>
      <c r="T5" s="32">
        <v>80</v>
      </c>
      <c r="X5" s="76" t="s">
        <v>26</v>
      </c>
      <c r="Y5" s="77" t="s">
        <v>29</v>
      </c>
    </row>
    <row r="6" spans="1:25" s="28" customFormat="1" ht="24.9" customHeight="1" x14ac:dyDescent="0.3">
      <c r="A6" s="27" t="s">
        <v>30</v>
      </c>
      <c r="B6" s="28">
        <v>1</v>
      </c>
      <c r="C6" s="29">
        <v>2</v>
      </c>
      <c r="D6" s="30">
        <f t="shared" ref="D6:D69" si="0">IF(ISTEXT(A6),0,"")</f>
        <v>0</v>
      </c>
      <c r="E6" s="31" t="s">
        <v>26</v>
      </c>
      <c r="F6" s="29" t="s">
        <v>26</v>
      </c>
      <c r="G6" s="32">
        <v>240</v>
      </c>
      <c r="H6" s="30">
        <f t="shared" ref="H6:H69" si="1">IF(ISTEXT(A6),0,"")</f>
        <v>0</v>
      </c>
      <c r="I6" s="32">
        <v>3</v>
      </c>
      <c r="J6" s="32">
        <v>16</v>
      </c>
      <c r="K6" s="32">
        <v>26</v>
      </c>
      <c r="L6" s="31" t="s">
        <v>31</v>
      </c>
      <c r="M6" s="32">
        <v>35</v>
      </c>
      <c r="N6" s="32">
        <v>55</v>
      </c>
      <c r="O6" s="32">
        <v>45</v>
      </c>
      <c r="P6" s="32">
        <v>55</v>
      </c>
      <c r="Q6" s="29" t="s">
        <v>27</v>
      </c>
      <c r="R6" s="32">
        <v>74</v>
      </c>
      <c r="S6" s="29" t="s">
        <v>26</v>
      </c>
      <c r="T6" s="32">
        <v>80</v>
      </c>
      <c r="X6" s="76" t="s">
        <v>27</v>
      </c>
      <c r="Y6" s="77" t="s">
        <v>32</v>
      </c>
    </row>
    <row r="7" spans="1:25" s="28" customFormat="1" ht="24.9" customHeight="1" x14ac:dyDescent="0.3">
      <c r="A7" s="27" t="s">
        <v>33</v>
      </c>
      <c r="B7" s="28">
        <v>1</v>
      </c>
      <c r="C7" s="29">
        <v>3</v>
      </c>
      <c r="D7" s="30">
        <f t="shared" si="0"/>
        <v>0</v>
      </c>
      <c r="E7" s="31" t="s">
        <v>27</v>
      </c>
      <c r="F7" s="29" t="s">
        <v>27</v>
      </c>
      <c r="G7" s="32">
        <v>190</v>
      </c>
      <c r="H7" s="30">
        <f t="shared" si="1"/>
        <v>0</v>
      </c>
      <c r="I7" s="32">
        <v>5</v>
      </c>
      <c r="J7" s="32">
        <v>16</v>
      </c>
      <c r="K7" s="32">
        <v>27</v>
      </c>
      <c r="L7" s="31" t="s">
        <v>29</v>
      </c>
      <c r="M7" s="32">
        <v>54</v>
      </c>
      <c r="N7" s="32">
        <v>65</v>
      </c>
      <c r="O7" s="32">
        <v>45</v>
      </c>
      <c r="P7" s="32">
        <v>55</v>
      </c>
      <c r="Q7" s="29" t="s">
        <v>27</v>
      </c>
      <c r="R7" s="32">
        <v>75</v>
      </c>
      <c r="S7" s="29" t="s">
        <v>26</v>
      </c>
      <c r="T7" s="32">
        <v>78</v>
      </c>
      <c r="X7" s="76"/>
      <c r="Y7" s="77" t="s">
        <v>34</v>
      </c>
    </row>
    <row r="8" spans="1:25" s="28" customFormat="1" ht="24.9" customHeight="1" x14ac:dyDescent="0.3">
      <c r="A8" s="27" t="s">
        <v>35</v>
      </c>
      <c r="B8" s="28">
        <v>1</v>
      </c>
      <c r="C8" s="29">
        <v>4</v>
      </c>
      <c r="D8" s="30">
        <f t="shared" si="0"/>
        <v>0</v>
      </c>
      <c r="E8" s="31" t="s">
        <v>26</v>
      </c>
      <c r="F8" s="29" t="s">
        <v>26</v>
      </c>
      <c r="G8" s="32">
        <v>234</v>
      </c>
      <c r="H8" s="30">
        <f t="shared" si="1"/>
        <v>0</v>
      </c>
      <c r="I8" s="32">
        <v>15</v>
      </c>
      <c r="J8" s="32">
        <v>15</v>
      </c>
      <c r="K8" s="32">
        <v>20</v>
      </c>
      <c r="L8" s="31" t="s">
        <v>29</v>
      </c>
      <c r="M8" s="32">
        <v>54</v>
      </c>
      <c r="N8" s="32">
        <v>60</v>
      </c>
      <c r="O8" s="32">
        <v>45</v>
      </c>
      <c r="P8" s="32">
        <v>55</v>
      </c>
      <c r="Q8" s="29" t="s">
        <v>27</v>
      </c>
      <c r="R8" s="32">
        <v>60</v>
      </c>
      <c r="S8" s="29" t="s">
        <v>26</v>
      </c>
      <c r="T8" s="32">
        <v>78</v>
      </c>
      <c r="X8" s="76"/>
      <c r="Y8" s="77" t="s">
        <v>28</v>
      </c>
    </row>
    <row r="9" spans="1:25" s="28" customFormat="1" ht="24.9" customHeight="1" x14ac:dyDescent="0.3">
      <c r="A9" s="27" t="s">
        <v>36</v>
      </c>
      <c r="B9" s="28">
        <v>1</v>
      </c>
      <c r="C9" s="29">
        <v>5</v>
      </c>
      <c r="D9" s="30">
        <f t="shared" si="0"/>
        <v>0</v>
      </c>
      <c r="E9" s="31" t="s">
        <v>26</v>
      </c>
      <c r="F9" s="29" t="s">
        <v>27</v>
      </c>
      <c r="G9" s="32">
        <v>148</v>
      </c>
      <c r="H9" s="30">
        <f t="shared" si="1"/>
        <v>0</v>
      </c>
      <c r="I9" s="32">
        <v>16</v>
      </c>
      <c r="J9" s="32">
        <v>14</v>
      </c>
      <c r="K9" s="32">
        <v>20</v>
      </c>
      <c r="L9" s="31" t="s">
        <v>37</v>
      </c>
      <c r="M9" s="32">
        <v>45</v>
      </c>
      <c r="N9" s="32">
        <v>55</v>
      </c>
      <c r="O9" s="32">
        <v>45</v>
      </c>
      <c r="P9" s="32">
        <v>55</v>
      </c>
      <c r="Q9" s="29" t="s">
        <v>26</v>
      </c>
      <c r="R9" s="32">
        <v>65</v>
      </c>
      <c r="S9" s="29"/>
      <c r="T9" s="32">
        <v>55</v>
      </c>
      <c r="X9" s="76"/>
      <c r="Y9" s="77" t="s">
        <v>38</v>
      </c>
    </row>
    <row r="10" spans="1:25" s="28" customFormat="1" ht="24.9" customHeight="1" x14ac:dyDescent="0.3">
      <c r="A10" s="27" t="s">
        <v>39</v>
      </c>
      <c r="B10" s="28">
        <v>1</v>
      </c>
      <c r="C10" s="29">
        <v>6</v>
      </c>
      <c r="D10" s="30">
        <f t="shared" si="0"/>
        <v>0</v>
      </c>
      <c r="E10" s="31" t="s">
        <v>27</v>
      </c>
      <c r="F10" s="29" t="s">
        <v>27</v>
      </c>
      <c r="G10" s="32">
        <v>124</v>
      </c>
      <c r="H10" s="30">
        <f t="shared" si="1"/>
        <v>0</v>
      </c>
      <c r="I10" s="32">
        <v>25</v>
      </c>
      <c r="J10" s="32">
        <v>16</v>
      </c>
      <c r="K10" s="32">
        <v>28</v>
      </c>
      <c r="L10" s="31" t="s">
        <v>40</v>
      </c>
      <c r="M10" s="32">
        <v>34</v>
      </c>
      <c r="N10" s="32">
        <v>45</v>
      </c>
      <c r="O10" s="32">
        <v>45</v>
      </c>
      <c r="P10" s="32">
        <v>55</v>
      </c>
      <c r="Q10" s="29" t="s">
        <v>27</v>
      </c>
      <c r="R10" s="32">
        <v>90</v>
      </c>
      <c r="S10" s="29"/>
      <c r="T10" s="32">
        <v>89</v>
      </c>
    </row>
    <row r="11" spans="1:25" s="28" customFormat="1" ht="24.9" customHeight="1" x14ac:dyDescent="0.3">
      <c r="A11" s="27" t="s">
        <v>41</v>
      </c>
      <c r="B11" s="28">
        <v>1</v>
      </c>
      <c r="C11" s="29">
        <v>7</v>
      </c>
      <c r="D11" s="30">
        <f t="shared" si="0"/>
        <v>0</v>
      </c>
      <c r="E11" s="31" t="s">
        <v>26</v>
      </c>
      <c r="F11" s="29" t="s">
        <v>26</v>
      </c>
      <c r="G11" s="32">
        <v>163</v>
      </c>
      <c r="H11" s="30">
        <f t="shared" si="1"/>
        <v>0</v>
      </c>
      <c r="I11" s="32">
        <v>5</v>
      </c>
      <c r="J11" s="32">
        <v>15</v>
      </c>
      <c r="K11" s="32">
        <v>25</v>
      </c>
      <c r="L11" s="31" t="s">
        <v>32</v>
      </c>
      <c r="M11" s="32">
        <v>25</v>
      </c>
      <c r="N11" s="32">
        <v>33</v>
      </c>
      <c r="O11" s="32">
        <v>45</v>
      </c>
      <c r="P11" s="32">
        <v>55</v>
      </c>
      <c r="Q11" s="29" t="s">
        <v>26</v>
      </c>
      <c r="R11" s="32">
        <v>87</v>
      </c>
      <c r="S11" s="29"/>
      <c r="T11" s="32">
        <v>90</v>
      </c>
    </row>
    <row r="12" spans="1:25" s="28" customFormat="1" ht="24.9" customHeight="1" x14ac:dyDescent="0.3">
      <c r="A12" s="27" t="s">
        <v>42</v>
      </c>
      <c r="B12" s="28">
        <v>1</v>
      </c>
      <c r="C12" s="29">
        <v>8</v>
      </c>
      <c r="D12" s="30">
        <f t="shared" si="0"/>
        <v>0</v>
      </c>
      <c r="E12" s="31" t="s">
        <v>27</v>
      </c>
      <c r="F12" s="29" t="s">
        <v>27</v>
      </c>
      <c r="G12" s="32">
        <v>322</v>
      </c>
      <c r="H12" s="30">
        <f t="shared" si="1"/>
        <v>0</v>
      </c>
      <c r="I12" s="32">
        <v>0</v>
      </c>
      <c r="J12" s="32">
        <v>25</v>
      </c>
      <c r="K12" s="32">
        <v>35</v>
      </c>
      <c r="L12" s="31" t="s">
        <v>29</v>
      </c>
      <c r="M12" s="32">
        <v>45</v>
      </c>
      <c r="N12" s="32">
        <v>55</v>
      </c>
      <c r="O12" s="32">
        <v>54</v>
      </c>
      <c r="P12" s="32">
        <v>55</v>
      </c>
      <c r="Q12" s="29" t="s">
        <v>27</v>
      </c>
      <c r="R12" s="32">
        <v>76</v>
      </c>
      <c r="S12" s="29" t="s">
        <v>27</v>
      </c>
      <c r="T12" s="32">
        <v>123</v>
      </c>
    </row>
    <row r="13" spans="1:25" s="28" customFormat="1" ht="24.9" customHeight="1" x14ac:dyDescent="0.3">
      <c r="A13" s="27" t="s">
        <v>43</v>
      </c>
      <c r="B13" s="28">
        <v>1</v>
      </c>
      <c r="C13" s="29">
        <v>9</v>
      </c>
      <c r="D13" s="30">
        <f t="shared" si="0"/>
        <v>0</v>
      </c>
      <c r="E13" s="31" t="s">
        <v>27</v>
      </c>
      <c r="F13" s="29" t="s">
        <v>26</v>
      </c>
      <c r="G13" s="32">
        <v>244</v>
      </c>
      <c r="H13" s="30">
        <f t="shared" si="1"/>
        <v>0</v>
      </c>
      <c r="I13" s="32">
        <v>5</v>
      </c>
      <c r="J13" s="32">
        <v>25</v>
      </c>
      <c r="K13" s="32">
        <v>35</v>
      </c>
      <c r="L13" s="31" t="s">
        <v>37</v>
      </c>
      <c r="M13" s="32">
        <v>44</v>
      </c>
      <c r="N13" s="32">
        <v>50</v>
      </c>
      <c r="O13" s="32">
        <v>54</v>
      </c>
      <c r="P13" s="32">
        <v>55</v>
      </c>
      <c r="Q13" s="29" t="s">
        <v>26</v>
      </c>
      <c r="R13" s="32">
        <v>59</v>
      </c>
      <c r="S13" s="29"/>
      <c r="T13" s="32">
        <v>45</v>
      </c>
    </row>
    <row r="14" spans="1:25" s="28" customFormat="1" ht="24.9" customHeight="1" x14ac:dyDescent="0.3">
      <c r="A14" s="27" t="s">
        <v>44</v>
      </c>
      <c r="B14" s="28">
        <v>1</v>
      </c>
      <c r="C14" s="29">
        <v>10</v>
      </c>
      <c r="D14" s="30">
        <f t="shared" si="0"/>
        <v>0</v>
      </c>
      <c r="E14" s="31" t="s">
        <v>26</v>
      </c>
      <c r="F14" s="29" t="s">
        <v>26</v>
      </c>
      <c r="G14" s="32">
        <v>252</v>
      </c>
      <c r="H14" s="30">
        <f t="shared" si="1"/>
        <v>0</v>
      </c>
      <c r="I14" s="32">
        <v>3</v>
      </c>
      <c r="J14" s="32">
        <v>15</v>
      </c>
      <c r="K14" s="32">
        <v>25</v>
      </c>
      <c r="L14" s="31" t="s">
        <v>32</v>
      </c>
      <c r="M14" s="32">
        <v>35</v>
      </c>
      <c r="N14" s="32">
        <v>50</v>
      </c>
      <c r="O14" s="32">
        <v>54</v>
      </c>
      <c r="P14" s="32">
        <v>55</v>
      </c>
      <c r="Q14" s="29" t="s">
        <v>27</v>
      </c>
      <c r="R14" s="32">
        <v>69</v>
      </c>
      <c r="S14" s="29" t="s">
        <v>26</v>
      </c>
      <c r="T14" s="32">
        <v>123</v>
      </c>
    </row>
    <row r="15" spans="1:25" s="28" customFormat="1" ht="24.9" customHeight="1" x14ac:dyDescent="0.3">
      <c r="A15" s="27" t="s">
        <v>45</v>
      </c>
      <c r="B15" s="28">
        <v>2</v>
      </c>
      <c r="C15" s="29">
        <v>11</v>
      </c>
      <c r="D15" s="30">
        <f t="shared" si="0"/>
        <v>0</v>
      </c>
      <c r="E15" s="31" t="s">
        <v>27</v>
      </c>
      <c r="F15" s="29" t="s">
        <v>27</v>
      </c>
      <c r="G15" s="32">
        <v>124</v>
      </c>
      <c r="H15" s="30">
        <f t="shared" si="1"/>
        <v>0</v>
      </c>
      <c r="I15" s="32">
        <v>0</v>
      </c>
      <c r="J15" s="32">
        <v>5</v>
      </c>
      <c r="K15" s="32">
        <v>22</v>
      </c>
      <c r="L15" s="31" t="s">
        <v>32</v>
      </c>
      <c r="M15" s="32">
        <v>35</v>
      </c>
      <c r="N15" s="32">
        <v>45</v>
      </c>
      <c r="O15" s="32">
        <v>54</v>
      </c>
      <c r="P15" s="32">
        <v>55</v>
      </c>
      <c r="Q15" s="29" t="s">
        <v>27</v>
      </c>
      <c r="R15" s="32">
        <v>89</v>
      </c>
      <c r="S15" s="29" t="s">
        <v>26</v>
      </c>
      <c r="T15" s="32">
        <v>90</v>
      </c>
    </row>
    <row r="16" spans="1:25" s="28" customFormat="1" ht="24.9" customHeight="1" x14ac:dyDescent="0.3">
      <c r="A16" s="27" t="s">
        <v>46</v>
      </c>
      <c r="B16" s="28">
        <v>2</v>
      </c>
      <c r="C16" s="29">
        <v>12</v>
      </c>
      <c r="D16" s="30">
        <f t="shared" si="0"/>
        <v>0</v>
      </c>
      <c r="E16" s="31" t="s">
        <v>26</v>
      </c>
      <c r="F16" s="29" t="s">
        <v>27</v>
      </c>
      <c r="G16" s="32">
        <v>242</v>
      </c>
      <c r="H16" s="30">
        <f t="shared" si="1"/>
        <v>0</v>
      </c>
      <c r="I16" s="32">
        <v>0</v>
      </c>
      <c r="J16" s="32">
        <v>15</v>
      </c>
      <c r="K16" s="32">
        <v>25</v>
      </c>
      <c r="L16" s="31" t="s">
        <v>47</v>
      </c>
      <c r="M16" s="32">
        <v>33</v>
      </c>
      <c r="N16" s="32">
        <v>45</v>
      </c>
      <c r="O16" s="32">
        <v>54</v>
      </c>
      <c r="P16" s="32">
        <v>55</v>
      </c>
      <c r="Q16" s="29" t="s">
        <v>26</v>
      </c>
      <c r="R16" s="32">
        <v>111</v>
      </c>
      <c r="S16" s="29"/>
      <c r="T16" s="32">
        <v>120</v>
      </c>
    </row>
    <row r="17" spans="1:20" s="28" customFormat="1" ht="24.9" customHeight="1" x14ac:dyDescent="0.3">
      <c r="A17" s="27" t="s">
        <v>48</v>
      </c>
      <c r="B17" s="28">
        <v>2</v>
      </c>
      <c r="C17" s="29">
        <v>13</v>
      </c>
      <c r="D17" s="30">
        <f t="shared" si="0"/>
        <v>0</v>
      </c>
      <c r="E17" s="31" t="s">
        <v>27</v>
      </c>
      <c r="F17" s="29" t="s">
        <v>26</v>
      </c>
      <c r="G17" s="32">
        <v>245</v>
      </c>
      <c r="H17" s="30">
        <f t="shared" si="1"/>
        <v>0</v>
      </c>
      <c r="I17" s="32">
        <v>0</v>
      </c>
      <c r="J17" s="32">
        <v>16</v>
      </c>
      <c r="K17" s="32">
        <v>20</v>
      </c>
      <c r="L17" s="31" t="s">
        <v>47</v>
      </c>
      <c r="M17" s="32">
        <v>63</v>
      </c>
      <c r="N17" s="32">
        <v>75</v>
      </c>
      <c r="O17" s="32">
        <v>54</v>
      </c>
      <c r="P17" s="32">
        <v>55</v>
      </c>
      <c r="Q17" s="29" t="s">
        <v>27</v>
      </c>
      <c r="R17" s="32">
        <v>24</v>
      </c>
      <c r="S17" s="29" t="s">
        <v>26</v>
      </c>
      <c r="T17" s="32">
        <v>65</v>
      </c>
    </row>
    <row r="18" spans="1:20" s="28" customFormat="1" ht="24.9" customHeight="1" x14ac:dyDescent="0.3">
      <c r="A18" s="27" t="s">
        <v>49</v>
      </c>
      <c r="B18" s="28">
        <v>2</v>
      </c>
      <c r="C18" s="29">
        <v>14</v>
      </c>
      <c r="D18" s="30">
        <f t="shared" si="0"/>
        <v>0</v>
      </c>
      <c r="E18" s="31" t="s">
        <v>26</v>
      </c>
      <c r="F18" s="29" t="s">
        <v>26</v>
      </c>
      <c r="G18" s="32">
        <v>241</v>
      </c>
      <c r="H18" s="30">
        <f t="shared" si="1"/>
        <v>0</v>
      </c>
      <c r="I18" s="32">
        <v>5</v>
      </c>
      <c r="J18" s="32">
        <v>15</v>
      </c>
      <c r="K18" s="32">
        <v>20</v>
      </c>
      <c r="L18" s="31" t="s">
        <v>37</v>
      </c>
      <c r="M18" s="32">
        <v>36</v>
      </c>
      <c r="N18" s="32">
        <v>57</v>
      </c>
      <c r="O18" s="32">
        <v>45</v>
      </c>
      <c r="P18" s="32">
        <v>55</v>
      </c>
      <c r="Q18" s="29" t="s">
        <v>27</v>
      </c>
      <c r="R18" s="32">
        <v>65</v>
      </c>
      <c r="S18" s="29" t="s">
        <v>27</v>
      </c>
      <c r="T18" s="32">
        <v>75</v>
      </c>
    </row>
    <row r="19" spans="1:20" s="28" customFormat="1" ht="24.9" customHeight="1" x14ac:dyDescent="0.3">
      <c r="A19" s="27" t="s">
        <v>50</v>
      </c>
      <c r="B19" s="28">
        <v>2</v>
      </c>
      <c r="C19" s="29">
        <v>15</v>
      </c>
      <c r="D19" s="30">
        <f t="shared" si="0"/>
        <v>0</v>
      </c>
      <c r="E19" s="31" t="s">
        <v>27</v>
      </c>
      <c r="F19" s="29" t="s">
        <v>27</v>
      </c>
      <c r="G19" s="32">
        <v>124</v>
      </c>
      <c r="H19" s="30">
        <f t="shared" si="1"/>
        <v>0</v>
      </c>
      <c r="I19" s="32">
        <v>15</v>
      </c>
      <c r="J19" s="32">
        <v>17</v>
      </c>
      <c r="K19" s="32">
        <v>30</v>
      </c>
      <c r="L19" s="31" t="s">
        <v>32</v>
      </c>
      <c r="M19" s="32">
        <v>37</v>
      </c>
      <c r="N19" s="32">
        <v>45</v>
      </c>
      <c r="O19" s="32">
        <v>45</v>
      </c>
      <c r="P19" s="32">
        <v>55</v>
      </c>
      <c r="Q19" s="29" t="s">
        <v>26</v>
      </c>
      <c r="R19" s="32">
        <v>78</v>
      </c>
      <c r="S19" s="29"/>
      <c r="T19" s="32">
        <v>80</v>
      </c>
    </row>
    <row r="20" spans="1:20" s="28" customFormat="1" ht="24.9" customHeight="1" x14ac:dyDescent="0.3">
      <c r="A20" s="27" t="s">
        <v>51</v>
      </c>
      <c r="B20" s="28">
        <v>2</v>
      </c>
      <c r="C20" s="29">
        <v>16</v>
      </c>
      <c r="D20" s="30">
        <f t="shared" si="0"/>
        <v>0</v>
      </c>
      <c r="E20" s="31" t="s">
        <v>26</v>
      </c>
      <c r="F20" s="29" t="s">
        <v>26</v>
      </c>
      <c r="G20" s="32">
        <v>112</v>
      </c>
      <c r="H20" s="30">
        <f t="shared" si="1"/>
        <v>0</v>
      </c>
      <c r="I20" s="32">
        <v>5.2083333333333336E-2</v>
      </c>
      <c r="J20" s="32">
        <v>5</v>
      </c>
      <c r="K20" s="32">
        <v>35</v>
      </c>
      <c r="L20" s="31" t="s">
        <v>32</v>
      </c>
      <c r="M20" s="32">
        <v>45</v>
      </c>
      <c r="N20" s="32">
        <v>55</v>
      </c>
      <c r="O20" s="32">
        <v>54</v>
      </c>
      <c r="P20" s="32">
        <v>55</v>
      </c>
      <c r="Q20" s="29" t="s">
        <v>27</v>
      </c>
      <c r="R20" s="32">
        <v>80</v>
      </c>
      <c r="S20" s="29" t="s">
        <v>26</v>
      </c>
      <c r="T20" s="32">
        <v>99</v>
      </c>
    </row>
    <row r="21" spans="1:20" s="28" customFormat="1" ht="24.9" customHeight="1" x14ac:dyDescent="0.3">
      <c r="A21" s="27" t="s">
        <v>52</v>
      </c>
      <c r="B21" s="28">
        <v>2</v>
      </c>
      <c r="C21" s="29">
        <v>17</v>
      </c>
      <c r="D21" s="30">
        <f t="shared" si="0"/>
        <v>0</v>
      </c>
      <c r="E21" s="31" t="s">
        <v>26</v>
      </c>
      <c r="F21" s="29" t="s">
        <v>26</v>
      </c>
      <c r="G21" s="32">
        <v>56</v>
      </c>
      <c r="H21" s="30">
        <f t="shared" si="1"/>
        <v>0</v>
      </c>
      <c r="I21" s="32">
        <v>15</v>
      </c>
      <c r="J21" s="32">
        <v>21</v>
      </c>
      <c r="K21" s="32">
        <v>35</v>
      </c>
      <c r="L21" s="31" t="s">
        <v>32</v>
      </c>
      <c r="M21" s="32">
        <v>45</v>
      </c>
      <c r="N21" s="32">
        <v>55</v>
      </c>
      <c r="O21" s="32">
        <v>54</v>
      </c>
      <c r="P21" s="32">
        <v>55</v>
      </c>
      <c r="Q21" s="29" t="s">
        <v>27</v>
      </c>
      <c r="R21" s="32">
        <v>90</v>
      </c>
      <c r="S21" s="29" t="s">
        <v>27</v>
      </c>
      <c r="T21" s="32">
        <v>123</v>
      </c>
    </row>
    <row r="22" spans="1:20" s="28" customFormat="1" ht="24.9" customHeight="1" x14ac:dyDescent="0.3">
      <c r="A22" s="27" t="s">
        <v>53</v>
      </c>
      <c r="B22" s="28">
        <v>2</v>
      </c>
      <c r="C22" s="29">
        <v>18</v>
      </c>
      <c r="D22" s="30">
        <f t="shared" si="0"/>
        <v>0</v>
      </c>
      <c r="E22" s="31" t="s">
        <v>27</v>
      </c>
      <c r="F22" s="29" t="s">
        <v>27</v>
      </c>
      <c r="G22" s="32">
        <v>45</v>
      </c>
      <c r="H22" s="30">
        <f t="shared" si="1"/>
        <v>0</v>
      </c>
      <c r="I22" s="32">
        <v>15</v>
      </c>
      <c r="J22" s="32">
        <v>22</v>
      </c>
      <c r="K22" s="32">
        <v>35</v>
      </c>
      <c r="L22" s="31" t="s">
        <v>37</v>
      </c>
      <c r="M22" s="32">
        <v>45</v>
      </c>
      <c r="N22" s="32">
        <v>55</v>
      </c>
      <c r="O22" s="32">
        <v>54</v>
      </c>
      <c r="P22" s="32">
        <v>55</v>
      </c>
      <c r="Q22" s="29" t="s">
        <v>27</v>
      </c>
      <c r="R22" s="32">
        <v>56</v>
      </c>
      <c r="S22" s="29" t="s">
        <v>27</v>
      </c>
      <c r="T22" s="32">
        <v>65</v>
      </c>
    </row>
    <row r="23" spans="1:20" s="28" customFormat="1" ht="24.9" customHeight="1" x14ac:dyDescent="0.3">
      <c r="A23" s="27" t="s">
        <v>54</v>
      </c>
      <c r="B23" s="28">
        <v>2</v>
      </c>
      <c r="C23" s="29">
        <v>19</v>
      </c>
      <c r="D23" s="30">
        <f t="shared" si="0"/>
        <v>0</v>
      </c>
      <c r="E23" s="31" t="s">
        <v>27</v>
      </c>
      <c r="F23" s="29" t="s">
        <v>27</v>
      </c>
      <c r="G23" s="32">
        <v>123</v>
      </c>
      <c r="H23" s="30">
        <f t="shared" si="1"/>
        <v>0</v>
      </c>
      <c r="I23" s="32">
        <v>7</v>
      </c>
      <c r="J23" s="32">
        <v>15</v>
      </c>
      <c r="K23" s="32">
        <v>25</v>
      </c>
      <c r="L23" s="31" t="s">
        <v>29</v>
      </c>
      <c r="M23" s="32">
        <v>45</v>
      </c>
      <c r="N23" s="32">
        <v>55</v>
      </c>
      <c r="O23" s="32">
        <v>54</v>
      </c>
      <c r="P23" s="32">
        <v>55</v>
      </c>
      <c r="Q23" s="29" t="s">
        <v>27</v>
      </c>
      <c r="R23" s="32">
        <v>76</v>
      </c>
      <c r="S23" s="29" t="s">
        <v>26</v>
      </c>
      <c r="T23" s="32">
        <v>90</v>
      </c>
    </row>
    <row r="24" spans="1:20" s="28" customFormat="1" ht="24.9" customHeight="1" x14ac:dyDescent="0.3">
      <c r="A24" s="27" t="s">
        <v>55</v>
      </c>
      <c r="B24" s="28">
        <v>2</v>
      </c>
      <c r="C24" s="29">
        <v>20</v>
      </c>
      <c r="D24" s="30">
        <f t="shared" si="0"/>
        <v>0</v>
      </c>
      <c r="E24" s="31" t="s">
        <v>26</v>
      </c>
      <c r="F24" s="29" t="s">
        <v>26</v>
      </c>
      <c r="G24" s="32">
        <v>124</v>
      </c>
      <c r="H24" s="30">
        <f t="shared" si="1"/>
        <v>0</v>
      </c>
      <c r="I24" s="32">
        <v>7</v>
      </c>
      <c r="J24" s="32">
        <v>15</v>
      </c>
      <c r="K24" s="32">
        <v>25</v>
      </c>
      <c r="L24" s="31" t="s">
        <v>32</v>
      </c>
      <c r="M24" s="32">
        <v>45</v>
      </c>
      <c r="N24" s="32">
        <v>55</v>
      </c>
      <c r="O24" s="32">
        <v>45</v>
      </c>
      <c r="P24" s="32">
        <v>55</v>
      </c>
      <c r="Q24" s="29" t="s">
        <v>27</v>
      </c>
      <c r="R24" s="32">
        <v>76</v>
      </c>
      <c r="S24" s="29" t="s">
        <v>27</v>
      </c>
      <c r="T24" s="32">
        <v>68</v>
      </c>
    </row>
    <row r="25" spans="1:20" s="28" customFormat="1" ht="24.9" customHeight="1" x14ac:dyDescent="0.3">
      <c r="A25" s="27"/>
      <c r="C25" s="29"/>
      <c r="D25" s="30" t="str">
        <f t="shared" si="0"/>
        <v/>
      </c>
      <c r="E25" s="31"/>
      <c r="F25" s="29"/>
      <c r="G25" s="32"/>
      <c r="H25" s="30" t="str">
        <f t="shared" si="1"/>
        <v/>
      </c>
      <c r="I25" s="32"/>
      <c r="J25" s="32"/>
      <c r="K25" s="32"/>
      <c r="L25" s="31"/>
      <c r="M25" s="32"/>
      <c r="N25" s="32"/>
      <c r="O25" s="32"/>
      <c r="P25" s="32"/>
      <c r="Q25" s="29"/>
      <c r="R25" s="32"/>
      <c r="S25" s="29"/>
      <c r="T25" s="32"/>
    </row>
    <row r="26" spans="1:20" s="28" customFormat="1" ht="24.9" customHeight="1" x14ac:dyDescent="0.3">
      <c r="A26" s="27"/>
      <c r="C26" s="29"/>
      <c r="D26" s="30" t="str">
        <f t="shared" si="0"/>
        <v/>
      </c>
      <c r="E26" s="31"/>
      <c r="F26" s="29"/>
      <c r="G26" s="32"/>
      <c r="H26" s="30" t="str">
        <f t="shared" si="1"/>
        <v/>
      </c>
      <c r="I26" s="32"/>
      <c r="J26" s="32"/>
      <c r="K26" s="32"/>
      <c r="L26" s="31"/>
      <c r="M26" s="32"/>
      <c r="N26" s="32"/>
      <c r="O26" s="32"/>
      <c r="P26" s="32"/>
      <c r="Q26" s="29"/>
      <c r="R26" s="32"/>
      <c r="S26" s="29"/>
      <c r="T26" s="32"/>
    </row>
    <row r="27" spans="1:20" s="28" customFormat="1" ht="24.9" customHeight="1" x14ac:dyDescent="0.3">
      <c r="A27" s="27"/>
      <c r="C27" s="29"/>
      <c r="D27" s="30" t="str">
        <f t="shared" si="0"/>
        <v/>
      </c>
      <c r="E27" s="31"/>
      <c r="F27" s="29"/>
      <c r="G27" s="32"/>
      <c r="H27" s="30" t="str">
        <f t="shared" si="1"/>
        <v/>
      </c>
      <c r="I27" s="32"/>
      <c r="J27" s="32"/>
      <c r="K27" s="32"/>
      <c r="L27" s="31"/>
      <c r="M27" s="32"/>
      <c r="N27" s="32"/>
      <c r="O27" s="32"/>
      <c r="P27" s="32"/>
      <c r="Q27" s="29"/>
      <c r="R27" s="32"/>
      <c r="S27" s="29"/>
      <c r="T27" s="32"/>
    </row>
    <row r="28" spans="1:20" s="28" customFormat="1" ht="24.9" customHeight="1" x14ac:dyDescent="0.3">
      <c r="A28" s="27"/>
      <c r="C28" s="29"/>
      <c r="D28" s="30" t="str">
        <f t="shared" si="0"/>
        <v/>
      </c>
      <c r="E28" s="31"/>
      <c r="F28" s="29"/>
      <c r="G28" s="32"/>
      <c r="H28" s="30" t="str">
        <f t="shared" si="1"/>
        <v/>
      </c>
      <c r="I28" s="32"/>
      <c r="J28" s="32"/>
      <c r="K28" s="32"/>
      <c r="L28" s="31"/>
      <c r="M28" s="32"/>
      <c r="N28" s="32"/>
      <c r="O28" s="32"/>
      <c r="P28" s="32"/>
      <c r="Q28" s="29"/>
      <c r="R28" s="32"/>
      <c r="S28" s="29"/>
      <c r="T28" s="32"/>
    </row>
    <row r="29" spans="1:20" s="28" customFormat="1" ht="24.9" customHeight="1" x14ac:dyDescent="0.3">
      <c r="A29" s="27"/>
      <c r="C29" s="29"/>
      <c r="D29" s="30" t="str">
        <f t="shared" si="0"/>
        <v/>
      </c>
      <c r="E29" s="31"/>
      <c r="F29" s="29"/>
      <c r="G29" s="32"/>
      <c r="H29" s="30" t="str">
        <f t="shared" si="1"/>
        <v/>
      </c>
      <c r="I29" s="32"/>
      <c r="J29" s="32"/>
      <c r="K29" s="32"/>
      <c r="L29" s="31"/>
      <c r="M29" s="32"/>
      <c r="N29" s="32"/>
      <c r="O29" s="32"/>
      <c r="P29" s="32"/>
      <c r="Q29" s="29"/>
      <c r="R29" s="32"/>
      <c r="S29" s="29"/>
      <c r="T29" s="32"/>
    </row>
    <row r="30" spans="1:20" s="28" customFormat="1" ht="24.9" customHeight="1" x14ac:dyDescent="0.3">
      <c r="A30" s="27"/>
      <c r="C30" s="29"/>
      <c r="D30" s="30" t="str">
        <f t="shared" si="0"/>
        <v/>
      </c>
      <c r="E30" s="31"/>
      <c r="F30" s="29"/>
      <c r="G30" s="32"/>
      <c r="H30" s="30" t="str">
        <f t="shared" si="1"/>
        <v/>
      </c>
      <c r="I30" s="32"/>
      <c r="J30" s="32"/>
      <c r="K30" s="32"/>
      <c r="L30" s="31"/>
      <c r="M30" s="32"/>
      <c r="N30" s="32"/>
      <c r="O30" s="32"/>
      <c r="P30" s="32"/>
      <c r="Q30" s="29"/>
      <c r="R30" s="32"/>
      <c r="S30" s="29"/>
      <c r="T30" s="32"/>
    </row>
    <row r="31" spans="1:20" s="28" customFormat="1" ht="24.9" customHeight="1" x14ac:dyDescent="0.3">
      <c r="A31" s="27"/>
      <c r="C31" s="29"/>
      <c r="D31" s="30" t="str">
        <f t="shared" si="0"/>
        <v/>
      </c>
      <c r="E31" s="31"/>
      <c r="F31" s="29"/>
      <c r="G31" s="32"/>
      <c r="H31" s="30" t="str">
        <f t="shared" si="1"/>
        <v/>
      </c>
      <c r="I31" s="32"/>
      <c r="J31" s="32"/>
      <c r="K31" s="32"/>
      <c r="L31" s="31"/>
      <c r="M31" s="32"/>
      <c r="N31" s="32"/>
      <c r="O31" s="32"/>
      <c r="P31" s="32"/>
      <c r="Q31" s="29"/>
      <c r="R31" s="32"/>
      <c r="S31" s="29"/>
      <c r="T31" s="32"/>
    </row>
    <row r="32" spans="1:20" s="28" customFormat="1" ht="24.9" customHeight="1" x14ac:dyDescent="0.3">
      <c r="A32" s="27"/>
      <c r="C32" s="29"/>
      <c r="D32" s="30" t="str">
        <f t="shared" si="0"/>
        <v/>
      </c>
      <c r="E32" s="31"/>
      <c r="F32" s="29"/>
      <c r="G32" s="32"/>
      <c r="H32" s="30" t="str">
        <f t="shared" si="1"/>
        <v/>
      </c>
      <c r="I32" s="32"/>
      <c r="J32" s="32"/>
      <c r="K32" s="32"/>
      <c r="L32" s="31"/>
      <c r="M32" s="32"/>
      <c r="N32" s="32"/>
      <c r="O32" s="32"/>
      <c r="P32" s="32"/>
      <c r="Q32" s="29"/>
      <c r="R32" s="32"/>
      <c r="S32" s="29"/>
      <c r="T32" s="32"/>
    </row>
    <row r="33" spans="1:20" s="28" customFormat="1" ht="24.9" customHeight="1" x14ac:dyDescent="0.3">
      <c r="A33" s="27"/>
      <c r="C33" s="29"/>
      <c r="D33" s="30" t="str">
        <f t="shared" si="0"/>
        <v/>
      </c>
      <c r="E33" s="31"/>
      <c r="F33" s="29"/>
      <c r="G33" s="32"/>
      <c r="H33" s="30" t="str">
        <f t="shared" si="1"/>
        <v/>
      </c>
      <c r="I33" s="32"/>
      <c r="J33" s="32"/>
      <c r="K33" s="32"/>
      <c r="L33" s="31"/>
      <c r="M33" s="32"/>
      <c r="N33" s="32"/>
      <c r="O33" s="32"/>
      <c r="P33" s="32"/>
      <c r="Q33" s="29"/>
      <c r="R33" s="32"/>
      <c r="S33" s="29"/>
      <c r="T33" s="32"/>
    </row>
    <row r="34" spans="1:20" s="28" customFormat="1" ht="24.9" customHeight="1" x14ac:dyDescent="0.3">
      <c r="A34" s="27"/>
      <c r="C34" s="29"/>
      <c r="D34" s="30" t="str">
        <f t="shared" si="0"/>
        <v/>
      </c>
      <c r="E34" s="31"/>
      <c r="F34" s="29"/>
      <c r="G34" s="32"/>
      <c r="H34" s="30" t="str">
        <f t="shared" si="1"/>
        <v/>
      </c>
      <c r="I34" s="32"/>
      <c r="J34" s="32"/>
      <c r="K34" s="32"/>
      <c r="L34" s="31"/>
      <c r="M34" s="32"/>
      <c r="N34" s="32"/>
      <c r="O34" s="32"/>
      <c r="P34" s="32"/>
      <c r="Q34" s="29"/>
      <c r="R34" s="32"/>
      <c r="S34" s="29"/>
      <c r="T34" s="32"/>
    </row>
    <row r="35" spans="1:20" s="28" customFormat="1" ht="24.9" customHeight="1" x14ac:dyDescent="0.3">
      <c r="A35" s="27"/>
      <c r="C35" s="29"/>
      <c r="D35" s="30" t="str">
        <f t="shared" si="0"/>
        <v/>
      </c>
      <c r="E35" s="31"/>
      <c r="F35" s="29"/>
      <c r="G35" s="32"/>
      <c r="H35" s="30" t="str">
        <f t="shared" si="1"/>
        <v/>
      </c>
      <c r="I35" s="32"/>
      <c r="J35" s="32"/>
      <c r="K35" s="32"/>
      <c r="L35" s="31"/>
      <c r="M35" s="32"/>
      <c r="N35" s="32"/>
      <c r="O35" s="32"/>
      <c r="P35" s="32"/>
      <c r="Q35" s="29"/>
      <c r="R35" s="32"/>
      <c r="S35" s="29"/>
      <c r="T35" s="32"/>
    </row>
    <row r="36" spans="1:20" s="28" customFormat="1" ht="24.9" customHeight="1" x14ac:dyDescent="0.3">
      <c r="A36" s="27"/>
      <c r="C36" s="29"/>
      <c r="D36" s="30" t="str">
        <f t="shared" si="0"/>
        <v/>
      </c>
      <c r="E36" s="31"/>
      <c r="F36" s="29"/>
      <c r="G36" s="32"/>
      <c r="H36" s="30" t="str">
        <f t="shared" si="1"/>
        <v/>
      </c>
      <c r="I36" s="32"/>
      <c r="J36" s="32"/>
      <c r="K36" s="32"/>
      <c r="L36" s="31"/>
      <c r="M36" s="32"/>
      <c r="N36" s="32"/>
      <c r="O36" s="32"/>
      <c r="P36" s="32"/>
      <c r="Q36" s="29"/>
      <c r="R36" s="32"/>
      <c r="S36" s="29"/>
      <c r="T36" s="32"/>
    </row>
    <row r="37" spans="1:20" s="28" customFormat="1" ht="24.9" customHeight="1" x14ac:dyDescent="0.3">
      <c r="A37" s="27"/>
      <c r="C37" s="29"/>
      <c r="D37" s="30" t="str">
        <f t="shared" si="0"/>
        <v/>
      </c>
      <c r="E37" s="31"/>
      <c r="F37" s="29"/>
      <c r="G37" s="32"/>
      <c r="H37" s="30" t="str">
        <f t="shared" si="1"/>
        <v/>
      </c>
      <c r="I37" s="32"/>
      <c r="J37" s="32"/>
      <c r="K37" s="32"/>
      <c r="L37" s="31"/>
      <c r="M37" s="32"/>
      <c r="N37" s="32"/>
      <c r="O37" s="32"/>
      <c r="P37" s="32"/>
      <c r="Q37" s="29"/>
      <c r="R37" s="32"/>
      <c r="S37" s="29"/>
      <c r="T37" s="32"/>
    </row>
    <row r="38" spans="1:20" s="28" customFormat="1" ht="24.9" customHeight="1" x14ac:dyDescent="0.3">
      <c r="A38" s="27"/>
      <c r="C38" s="29"/>
      <c r="D38" s="30" t="str">
        <f t="shared" si="0"/>
        <v/>
      </c>
      <c r="E38" s="31"/>
      <c r="F38" s="29"/>
      <c r="G38" s="32"/>
      <c r="H38" s="30" t="str">
        <f t="shared" si="1"/>
        <v/>
      </c>
      <c r="I38" s="32"/>
      <c r="J38" s="32"/>
      <c r="K38" s="32"/>
      <c r="L38" s="31"/>
      <c r="M38" s="32"/>
      <c r="N38" s="32"/>
      <c r="O38" s="32"/>
      <c r="P38" s="32"/>
      <c r="Q38" s="29"/>
      <c r="R38" s="32"/>
      <c r="S38" s="29"/>
      <c r="T38" s="32"/>
    </row>
    <row r="39" spans="1:20" s="28" customFormat="1" ht="24.9" customHeight="1" x14ac:dyDescent="0.3">
      <c r="A39" s="27"/>
      <c r="C39" s="29"/>
      <c r="D39" s="30" t="str">
        <f t="shared" si="0"/>
        <v/>
      </c>
      <c r="E39" s="31"/>
      <c r="F39" s="29"/>
      <c r="G39" s="32"/>
      <c r="H39" s="30" t="str">
        <f t="shared" si="1"/>
        <v/>
      </c>
      <c r="I39" s="32"/>
      <c r="J39" s="32"/>
      <c r="K39" s="32"/>
      <c r="L39" s="31"/>
      <c r="M39" s="32"/>
      <c r="N39" s="32"/>
      <c r="O39" s="32"/>
      <c r="P39" s="32"/>
      <c r="Q39" s="29"/>
      <c r="R39" s="32"/>
      <c r="S39" s="29"/>
      <c r="T39" s="32"/>
    </row>
    <row r="40" spans="1:20" s="28" customFormat="1" ht="24.9" customHeight="1" x14ac:dyDescent="0.3">
      <c r="A40" s="27"/>
      <c r="C40" s="29"/>
      <c r="D40" s="30" t="str">
        <f t="shared" si="0"/>
        <v/>
      </c>
      <c r="E40" s="31"/>
      <c r="F40" s="29"/>
      <c r="G40" s="32"/>
      <c r="H40" s="30" t="str">
        <f t="shared" si="1"/>
        <v/>
      </c>
      <c r="I40" s="32"/>
      <c r="J40" s="32"/>
      <c r="K40" s="32"/>
      <c r="L40" s="31"/>
      <c r="M40" s="32"/>
      <c r="N40" s="32"/>
      <c r="O40" s="32"/>
      <c r="P40" s="32"/>
      <c r="Q40" s="29"/>
      <c r="R40" s="32"/>
      <c r="S40" s="29"/>
      <c r="T40" s="32"/>
    </row>
    <row r="41" spans="1:20" s="28" customFormat="1" ht="24.9" customHeight="1" x14ac:dyDescent="0.3">
      <c r="A41" s="27"/>
      <c r="C41" s="29"/>
      <c r="D41" s="30" t="str">
        <f t="shared" si="0"/>
        <v/>
      </c>
      <c r="E41" s="31"/>
      <c r="F41" s="29"/>
      <c r="G41" s="32"/>
      <c r="H41" s="30" t="str">
        <f t="shared" si="1"/>
        <v/>
      </c>
      <c r="I41" s="32"/>
      <c r="J41" s="32"/>
      <c r="K41" s="32"/>
      <c r="L41" s="31"/>
      <c r="M41" s="32"/>
      <c r="N41" s="32"/>
      <c r="O41" s="32"/>
      <c r="P41" s="32"/>
      <c r="Q41" s="29"/>
      <c r="R41" s="32"/>
      <c r="S41" s="29"/>
      <c r="T41" s="32"/>
    </row>
    <row r="42" spans="1:20" s="28" customFormat="1" ht="24.9" customHeight="1" x14ac:dyDescent="0.3">
      <c r="A42" s="27"/>
      <c r="C42" s="29"/>
      <c r="D42" s="30" t="str">
        <f t="shared" si="0"/>
        <v/>
      </c>
      <c r="E42" s="31"/>
      <c r="F42" s="29"/>
      <c r="G42" s="32"/>
      <c r="H42" s="30" t="str">
        <f t="shared" si="1"/>
        <v/>
      </c>
      <c r="I42" s="32"/>
      <c r="J42" s="32"/>
      <c r="K42" s="32"/>
      <c r="L42" s="31"/>
      <c r="M42" s="32"/>
      <c r="N42" s="32"/>
      <c r="O42" s="32"/>
      <c r="P42" s="32"/>
      <c r="Q42" s="29"/>
      <c r="R42" s="32"/>
      <c r="S42" s="29"/>
      <c r="T42" s="32"/>
    </row>
    <row r="43" spans="1:20" s="28" customFormat="1" ht="24.9" customHeight="1" x14ac:dyDescent="0.3">
      <c r="A43" s="27"/>
      <c r="C43" s="29"/>
      <c r="D43" s="30" t="str">
        <f t="shared" si="0"/>
        <v/>
      </c>
      <c r="E43" s="31"/>
      <c r="F43" s="29"/>
      <c r="G43" s="32"/>
      <c r="H43" s="30" t="str">
        <f t="shared" si="1"/>
        <v/>
      </c>
      <c r="I43" s="32"/>
      <c r="J43" s="32"/>
      <c r="K43" s="32"/>
      <c r="L43" s="31"/>
      <c r="M43" s="32"/>
      <c r="N43" s="32"/>
      <c r="O43" s="32"/>
      <c r="P43" s="32"/>
      <c r="Q43" s="29"/>
      <c r="R43" s="32"/>
      <c r="S43" s="29"/>
      <c r="T43" s="32"/>
    </row>
    <row r="44" spans="1:20" s="28" customFormat="1" ht="24.9" customHeight="1" x14ac:dyDescent="0.3">
      <c r="A44" s="27"/>
      <c r="C44" s="29"/>
      <c r="D44" s="30" t="str">
        <f t="shared" si="0"/>
        <v/>
      </c>
      <c r="E44" s="31"/>
      <c r="F44" s="29"/>
      <c r="G44" s="32"/>
      <c r="H44" s="30" t="str">
        <f t="shared" si="1"/>
        <v/>
      </c>
      <c r="I44" s="32"/>
      <c r="J44" s="32"/>
      <c r="K44" s="32"/>
      <c r="L44" s="31"/>
      <c r="M44" s="32"/>
      <c r="N44" s="32"/>
      <c r="O44" s="32"/>
      <c r="P44" s="32"/>
      <c r="Q44" s="29"/>
      <c r="R44" s="32"/>
      <c r="S44" s="29"/>
      <c r="T44" s="32"/>
    </row>
    <row r="45" spans="1:20" s="28" customFormat="1" ht="24.9" customHeight="1" x14ac:dyDescent="0.3">
      <c r="A45" s="27"/>
      <c r="C45" s="29"/>
      <c r="D45" s="30" t="str">
        <f t="shared" si="0"/>
        <v/>
      </c>
      <c r="E45" s="31"/>
      <c r="F45" s="29"/>
      <c r="G45" s="32"/>
      <c r="H45" s="30" t="str">
        <f t="shared" si="1"/>
        <v/>
      </c>
      <c r="I45" s="32"/>
      <c r="J45" s="32"/>
      <c r="K45" s="32"/>
      <c r="L45" s="31"/>
      <c r="M45" s="32"/>
      <c r="N45" s="32"/>
      <c r="O45" s="32"/>
      <c r="P45" s="32"/>
      <c r="Q45" s="29"/>
      <c r="R45" s="32"/>
      <c r="S45" s="29"/>
      <c r="T45" s="32"/>
    </row>
    <row r="46" spans="1:20" s="28" customFormat="1" ht="24.9" customHeight="1" x14ac:dyDescent="0.3">
      <c r="A46" s="27"/>
      <c r="C46" s="29"/>
      <c r="D46" s="30" t="str">
        <f t="shared" si="0"/>
        <v/>
      </c>
      <c r="E46" s="31"/>
      <c r="F46" s="29"/>
      <c r="G46" s="32"/>
      <c r="H46" s="30" t="str">
        <f t="shared" si="1"/>
        <v/>
      </c>
      <c r="I46" s="32"/>
      <c r="J46" s="32"/>
      <c r="K46" s="32"/>
      <c r="L46" s="31"/>
      <c r="M46" s="32"/>
      <c r="N46" s="32"/>
      <c r="O46" s="32"/>
      <c r="P46" s="32"/>
      <c r="Q46" s="29"/>
      <c r="R46" s="32"/>
      <c r="S46" s="29"/>
      <c r="T46" s="32"/>
    </row>
    <row r="47" spans="1:20" s="28" customFormat="1" ht="24.9" customHeight="1" x14ac:dyDescent="0.3">
      <c r="A47" s="27"/>
      <c r="C47" s="29"/>
      <c r="D47" s="30" t="str">
        <f t="shared" si="0"/>
        <v/>
      </c>
      <c r="E47" s="31"/>
      <c r="F47" s="29"/>
      <c r="G47" s="32"/>
      <c r="H47" s="30" t="str">
        <f t="shared" si="1"/>
        <v/>
      </c>
      <c r="I47" s="32"/>
      <c r="J47" s="32"/>
      <c r="K47" s="32"/>
      <c r="L47" s="31"/>
      <c r="M47" s="32"/>
      <c r="N47" s="32"/>
      <c r="O47" s="32"/>
      <c r="P47" s="32"/>
      <c r="Q47" s="29"/>
      <c r="R47" s="32"/>
      <c r="S47" s="29"/>
      <c r="T47" s="32"/>
    </row>
    <row r="48" spans="1:20" s="28" customFormat="1" ht="24.9" customHeight="1" x14ac:dyDescent="0.3">
      <c r="A48" s="27"/>
      <c r="C48" s="29"/>
      <c r="D48" s="30" t="str">
        <f t="shared" si="0"/>
        <v/>
      </c>
      <c r="E48" s="31"/>
      <c r="F48" s="29"/>
      <c r="G48" s="32"/>
      <c r="H48" s="30" t="str">
        <f t="shared" si="1"/>
        <v/>
      </c>
      <c r="I48" s="32"/>
      <c r="J48" s="32"/>
      <c r="K48" s="32"/>
      <c r="L48" s="31"/>
      <c r="M48" s="32"/>
      <c r="N48" s="32"/>
      <c r="O48" s="32"/>
      <c r="P48" s="32"/>
      <c r="Q48" s="29"/>
      <c r="R48" s="32"/>
      <c r="S48" s="29"/>
      <c r="T48" s="32"/>
    </row>
    <row r="49" spans="1:20" s="28" customFormat="1" ht="24.9" customHeight="1" x14ac:dyDescent="0.3">
      <c r="A49" s="27"/>
      <c r="C49" s="29"/>
      <c r="D49" s="30" t="str">
        <f t="shared" si="0"/>
        <v/>
      </c>
      <c r="E49" s="31"/>
      <c r="F49" s="29"/>
      <c r="G49" s="32"/>
      <c r="H49" s="30" t="str">
        <f t="shared" si="1"/>
        <v/>
      </c>
      <c r="I49" s="32"/>
      <c r="J49" s="32"/>
      <c r="K49" s="32"/>
      <c r="L49" s="31"/>
      <c r="M49" s="32"/>
      <c r="N49" s="32"/>
      <c r="O49" s="32"/>
      <c r="P49" s="32"/>
      <c r="Q49" s="29"/>
      <c r="R49" s="32"/>
      <c r="S49" s="29"/>
      <c r="T49" s="32"/>
    </row>
    <row r="50" spans="1:20" s="28" customFormat="1" ht="24.9" customHeight="1" x14ac:dyDescent="0.3">
      <c r="A50" s="27"/>
      <c r="C50" s="29"/>
      <c r="D50" s="30" t="str">
        <f t="shared" si="0"/>
        <v/>
      </c>
      <c r="E50" s="31"/>
      <c r="F50" s="29"/>
      <c r="G50" s="32"/>
      <c r="H50" s="30" t="str">
        <f t="shared" si="1"/>
        <v/>
      </c>
      <c r="I50" s="32"/>
      <c r="J50" s="32"/>
      <c r="K50" s="32"/>
      <c r="L50" s="31"/>
      <c r="M50" s="32"/>
      <c r="N50" s="32"/>
      <c r="O50" s="32"/>
      <c r="P50" s="32"/>
      <c r="Q50" s="29"/>
      <c r="R50" s="32"/>
      <c r="S50" s="29"/>
      <c r="T50" s="32"/>
    </row>
    <row r="51" spans="1:20" s="28" customFormat="1" ht="24.9" customHeight="1" x14ac:dyDescent="0.3">
      <c r="A51" s="27"/>
      <c r="C51" s="29"/>
      <c r="D51" s="30" t="str">
        <f t="shared" si="0"/>
        <v/>
      </c>
      <c r="E51" s="31"/>
      <c r="F51" s="29"/>
      <c r="G51" s="32"/>
      <c r="H51" s="30" t="str">
        <f t="shared" si="1"/>
        <v/>
      </c>
      <c r="I51" s="32"/>
      <c r="J51" s="32"/>
      <c r="K51" s="32"/>
      <c r="L51" s="31"/>
      <c r="M51" s="32"/>
      <c r="N51" s="32"/>
      <c r="O51" s="32"/>
      <c r="P51" s="32"/>
      <c r="Q51" s="29"/>
      <c r="R51" s="32"/>
      <c r="S51" s="29"/>
      <c r="T51" s="32"/>
    </row>
    <row r="52" spans="1:20" s="28" customFormat="1" ht="24.9" customHeight="1" x14ac:dyDescent="0.3">
      <c r="A52" s="27"/>
      <c r="C52" s="29"/>
      <c r="D52" s="30" t="str">
        <f t="shared" si="0"/>
        <v/>
      </c>
      <c r="E52" s="31"/>
      <c r="F52" s="29"/>
      <c r="G52" s="32"/>
      <c r="H52" s="30" t="str">
        <f t="shared" si="1"/>
        <v/>
      </c>
      <c r="I52" s="32"/>
      <c r="J52" s="32"/>
      <c r="K52" s="32"/>
      <c r="L52" s="31"/>
      <c r="M52" s="32"/>
      <c r="N52" s="32"/>
      <c r="O52" s="32"/>
      <c r="P52" s="32"/>
      <c r="Q52" s="29"/>
      <c r="R52" s="32"/>
      <c r="S52" s="29"/>
      <c r="T52" s="32"/>
    </row>
    <row r="53" spans="1:20" s="28" customFormat="1" ht="24.9" customHeight="1" x14ac:dyDescent="0.3">
      <c r="A53" s="27"/>
      <c r="C53" s="29"/>
      <c r="D53" s="30" t="str">
        <f t="shared" si="0"/>
        <v/>
      </c>
      <c r="E53" s="31"/>
      <c r="F53" s="29"/>
      <c r="G53" s="32"/>
      <c r="H53" s="30" t="str">
        <f t="shared" si="1"/>
        <v/>
      </c>
      <c r="I53" s="32"/>
      <c r="J53" s="32"/>
      <c r="K53" s="32"/>
      <c r="L53" s="31"/>
      <c r="M53" s="32"/>
      <c r="N53" s="32"/>
      <c r="O53" s="32"/>
      <c r="P53" s="32"/>
      <c r="Q53" s="29"/>
      <c r="R53" s="32"/>
      <c r="S53" s="29"/>
      <c r="T53" s="32"/>
    </row>
    <row r="54" spans="1:20" s="28" customFormat="1" ht="24.9" customHeight="1" x14ac:dyDescent="0.3">
      <c r="A54" s="27"/>
      <c r="C54" s="29"/>
      <c r="D54" s="30" t="str">
        <f t="shared" si="0"/>
        <v/>
      </c>
      <c r="E54" s="31"/>
      <c r="F54" s="29"/>
      <c r="G54" s="32"/>
      <c r="H54" s="30" t="str">
        <f t="shared" si="1"/>
        <v/>
      </c>
      <c r="I54" s="32"/>
      <c r="J54" s="32"/>
      <c r="K54" s="32"/>
      <c r="L54" s="31"/>
      <c r="M54" s="32"/>
      <c r="N54" s="32"/>
      <c r="O54" s="32"/>
      <c r="P54" s="32"/>
      <c r="Q54" s="29"/>
      <c r="R54" s="32"/>
      <c r="S54" s="29"/>
      <c r="T54" s="32"/>
    </row>
    <row r="55" spans="1:20" s="28" customFormat="1" ht="24.9" customHeight="1" x14ac:dyDescent="0.3">
      <c r="A55" s="27"/>
      <c r="C55" s="29"/>
      <c r="D55" s="30" t="str">
        <f t="shared" si="0"/>
        <v/>
      </c>
      <c r="E55" s="31"/>
      <c r="F55" s="29"/>
      <c r="G55" s="32"/>
      <c r="H55" s="30" t="str">
        <f t="shared" si="1"/>
        <v/>
      </c>
      <c r="I55" s="32"/>
      <c r="J55" s="32"/>
      <c r="K55" s="32"/>
      <c r="L55" s="31"/>
      <c r="M55" s="32"/>
      <c r="N55" s="32"/>
      <c r="O55" s="32"/>
      <c r="P55" s="32"/>
      <c r="Q55" s="29"/>
      <c r="R55" s="32"/>
      <c r="S55" s="29"/>
      <c r="T55" s="32"/>
    </row>
    <row r="56" spans="1:20" s="28" customFormat="1" ht="24.9" customHeight="1" x14ac:dyDescent="0.3">
      <c r="A56" s="27"/>
      <c r="C56" s="29"/>
      <c r="D56" s="30" t="str">
        <f t="shared" si="0"/>
        <v/>
      </c>
      <c r="E56" s="31"/>
      <c r="F56" s="29"/>
      <c r="G56" s="32"/>
      <c r="H56" s="30" t="str">
        <f t="shared" si="1"/>
        <v/>
      </c>
      <c r="I56" s="32"/>
      <c r="J56" s="32"/>
      <c r="K56" s="32"/>
      <c r="L56" s="31"/>
      <c r="M56" s="32"/>
      <c r="N56" s="32"/>
      <c r="O56" s="32"/>
      <c r="P56" s="32"/>
      <c r="Q56" s="29"/>
      <c r="R56" s="32"/>
      <c r="S56" s="29"/>
      <c r="T56" s="32"/>
    </row>
    <row r="57" spans="1:20" s="28" customFormat="1" ht="24.9" customHeight="1" x14ac:dyDescent="0.3">
      <c r="A57" s="27"/>
      <c r="C57" s="29"/>
      <c r="D57" s="30" t="str">
        <f t="shared" si="0"/>
        <v/>
      </c>
      <c r="E57" s="31"/>
      <c r="F57" s="29"/>
      <c r="G57" s="32"/>
      <c r="H57" s="30" t="str">
        <f t="shared" si="1"/>
        <v/>
      </c>
      <c r="I57" s="32"/>
      <c r="J57" s="32"/>
      <c r="K57" s="32"/>
      <c r="L57" s="31"/>
      <c r="M57" s="32"/>
      <c r="N57" s="32"/>
      <c r="O57" s="32"/>
      <c r="P57" s="32"/>
      <c r="Q57" s="29"/>
      <c r="R57" s="32"/>
      <c r="S57" s="29"/>
      <c r="T57" s="32"/>
    </row>
    <row r="58" spans="1:20" s="28" customFormat="1" ht="24.9" customHeight="1" x14ac:dyDescent="0.3">
      <c r="A58" s="27"/>
      <c r="C58" s="29"/>
      <c r="D58" s="30" t="str">
        <f t="shared" si="0"/>
        <v/>
      </c>
      <c r="E58" s="31"/>
      <c r="F58" s="29"/>
      <c r="G58" s="32"/>
      <c r="H58" s="30" t="str">
        <f t="shared" si="1"/>
        <v/>
      </c>
      <c r="I58" s="32"/>
      <c r="J58" s="32"/>
      <c r="K58" s="32"/>
      <c r="L58" s="31"/>
      <c r="M58" s="32"/>
      <c r="N58" s="32"/>
      <c r="O58" s="32"/>
      <c r="P58" s="32"/>
      <c r="Q58" s="29"/>
      <c r="R58" s="32"/>
      <c r="S58" s="29"/>
      <c r="T58" s="32"/>
    </row>
    <row r="59" spans="1:20" s="28" customFormat="1" ht="24.9" customHeight="1" x14ac:dyDescent="0.3">
      <c r="A59" s="27"/>
      <c r="C59" s="29"/>
      <c r="D59" s="30" t="str">
        <f t="shared" si="0"/>
        <v/>
      </c>
      <c r="E59" s="31"/>
      <c r="F59" s="29"/>
      <c r="G59" s="32"/>
      <c r="H59" s="30" t="str">
        <f t="shared" si="1"/>
        <v/>
      </c>
      <c r="I59" s="32"/>
      <c r="J59" s="32"/>
      <c r="K59" s="32"/>
      <c r="L59" s="31"/>
      <c r="M59" s="32"/>
      <c r="N59" s="32"/>
      <c r="O59" s="32"/>
      <c r="P59" s="32"/>
      <c r="Q59" s="29"/>
      <c r="R59" s="32"/>
      <c r="S59" s="29"/>
      <c r="T59" s="32"/>
    </row>
    <row r="60" spans="1:20" s="28" customFormat="1" ht="24.9" customHeight="1" x14ac:dyDescent="0.3">
      <c r="A60" s="27"/>
      <c r="C60" s="29"/>
      <c r="D60" s="30" t="str">
        <f t="shared" si="0"/>
        <v/>
      </c>
      <c r="E60" s="31"/>
      <c r="F60" s="29"/>
      <c r="G60" s="32"/>
      <c r="H60" s="30" t="str">
        <f t="shared" si="1"/>
        <v/>
      </c>
      <c r="I60" s="32"/>
      <c r="J60" s="32"/>
      <c r="K60" s="32"/>
      <c r="L60" s="31"/>
      <c r="M60" s="32"/>
      <c r="N60" s="32"/>
      <c r="O60" s="32"/>
      <c r="P60" s="32"/>
      <c r="Q60" s="29"/>
      <c r="R60" s="32"/>
      <c r="S60" s="29"/>
      <c r="T60" s="32"/>
    </row>
    <row r="61" spans="1:20" s="28" customFormat="1" ht="24.9" customHeight="1" x14ac:dyDescent="0.3">
      <c r="A61" s="27"/>
      <c r="C61" s="29"/>
      <c r="D61" s="30" t="str">
        <f t="shared" si="0"/>
        <v/>
      </c>
      <c r="E61" s="31"/>
      <c r="F61" s="29"/>
      <c r="G61" s="32"/>
      <c r="H61" s="30" t="str">
        <f t="shared" si="1"/>
        <v/>
      </c>
      <c r="I61" s="32"/>
      <c r="J61" s="32"/>
      <c r="K61" s="32"/>
      <c r="L61" s="31"/>
      <c r="M61" s="32"/>
      <c r="N61" s="32"/>
      <c r="O61" s="32"/>
      <c r="P61" s="32"/>
      <c r="Q61" s="29"/>
      <c r="R61" s="32"/>
      <c r="S61" s="29"/>
      <c r="T61" s="32"/>
    </row>
    <row r="62" spans="1:20" s="28" customFormat="1" ht="24.9" customHeight="1" x14ac:dyDescent="0.3">
      <c r="A62" s="27"/>
      <c r="C62" s="29"/>
      <c r="D62" s="30" t="str">
        <f t="shared" si="0"/>
        <v/>
      </c>
      <c r="E62" s="31"/>
      <c r="F62" s="29"/>
      <c r="G62" s="32"/>
      <c r="H62" s="30" t="str">
        <f t="shared" si="1"/>
        <v/>
      </c>
      <c r="I62" s="32"/>
      <c r="J62" s="32"/>
      <c r="K62" s="32"/>
      <c r="L62" s="31"/>
      <c r="M62" s="32"/>
      <c r="N62" s="32"/>
      <c r="O62" s="32"/>
      <c r="P62" s="32"/>
      <c r="Q62" s="29"/>
      <c r="R62" s="32"/>
      <c r="S62" s="29"/>
      <c r="T62" s="32"/>
    </row>
    <row r="63" spans="1:20" s="28" customFormat="1" ht="24.9" customHeight="1" x14ac:dyDescent="0.3">
      <c r="A63" s="27"/>
      <c r="C63" s="29"/>
      <c r="D63" s="30" t="str">
        <f t="shared" si="0"/>
        <v/>
      </c>
      <c r="E63" s="31"/>
      <c r="F63" s="29"/>
      <c r="G63" s="32"/>
      <c r="H63" s="30" t="str">
        <f t="shared" si="1"/>
        <v/>
      </c>
      <c r="I63" s="32"/>
      <c r="J63" s="32"/>
      <c r="K63" s="32"/>
      <c r="L63" s="31"/>
      <c r="M63" s="32"/>
      <c r="N63" s="32"/>
      <c r="O63" s="32"/>
      <c r="P63" s="32"/>
      <c r="Q63" s="29"/>
      <c r="R63" s="32"/>
      <c r="S63" s="29"/>
      <c r="T63" s="32"/>
    </row>
    <row r="64" spans="1:20" s="28" customFormat="1" ht="24.9" customHeight="1" x14ac:dyDescent="0.3">
      <c r="A64" s="27"/>
      <c r="C64" s="29"/>
      <c r="D64" s="30" t="str">
        <f t="shared" si="0"/>
        <v/>
      </c>
      <c r="E64" s="31"/>
      <c r="F64" s="29"/>
      <c r="G64" s="32"/>
      <c r="H64" s="30" t="str">
        <f t="shared" si="1"/>
        <v/>
      </c>
      <c r="I64" s="32"/>
      <c r="J64" s="32"/>
      <c r="K64" s="32"/>
      <c r="L64" s="31"/>
      <c r="M64" s="32"/>
      <c r="N64" s="32"/>
      <c r="O64" s="32"/>
      <c r="P64" s="32"/>
      <c r="Q64" s="29"/>
      <c r="R64" s="32"/>
      <c r="S64" s="29"/>
      <c r="T64" s="32"/>
    </row>
    <row r="65" spans="1:20" s="28" customFormat="1" ht="24.9" customHeight="1" x14ac:dyDescent="0.3">
      <c r="A65" s="27"/>
      <c r="C65" s="29"/>
      <c r="D65" s="30" t="str">
        <f t="shared" si="0"/>
        <v/>
      </c>
      <c r="E65" s="31"/>
      <c r="F65" s="29"/>
      <c r="G65" s="32"/>
      <c r="H65" s="30" t="str">
        <f t="shared" si="1"/>
        <v/>
      </c>
      <c r="I65" s="32"/>
      <c r="J65" s="32"/>
      <c r="K65" s="32"/>
      <c r="L65" s="31"/>
      <c r="M65" s="32"/>
      <c r="N65" s="32"/>
      <c r="O65" s="32"/>
      <c r="P65" s="32"/>
      <c r="Q65" s="29"/>
      <c r="R65" s="32"/>
      <c r="S65" s="29"/>
      <c r="T65" s="32"/>
    </row>
    <row r="66" spans="1:20" s="28" customFormat="1" ht="24.9" customHeight="1" x14ac:dyDescent="0.3">
      <c r="A66" s="27"/>
      <c r="C66" s="29"/>
      <c r="D66" s="30" t="str">
        <f t="shared" si="0"/>
        <v/>
      </c>
      <c r="E66" s="31"/>
      <c r="F66" s="29"/>
      <c r="G66" s="32"/>
      <c r="H66" s="30" t="str">
        <f t="shared" si="1"/>
        <v/>
      </c>
      <c r="I66" s="32"/>
      <c r="J66" s="32"/>
      <c r="K66" s="32"/>
      <c r="L66" s="31"/>
      <c r="M66" s="32"/>
      <c r="N66" s="32"/>
      <c r="O66" s="32"/>
      <c r="P66" s="32"/>
      <c r="Q66" s="29"/>
      <c r="R66" s="32"/>
      <c r="S66" s="29"/>
      <c r="T66" s="32"/>
    </row>
    <row r="67" spans="1:20" s="28" customFormat="1" ht="24.9" customHeight="1" x14ac:dyDescent="0.3">
      <c r="A67" s="27"/>
      <c r="C67" s="29"/>
      <c r="D67" s="30" t="str">
        <f t="shared" si="0"/>
        <v/>
      </c>
      <c r="E67" s="31"/>
      <c r="F67" s="29"/>
      <c r="G67" s="32"/>
      <c r="H67" s="30" t="str">
        <f t="shared" si="1"/>
        <v/>
      </c>
      <c r="I67" s="32"/>
      <c r="J67" s="32"/>
      <c r="K67" s="32"/>
      <c r="L67" s="31"/>
      <c r="M67" s="32"/>
      <c r="N67" s="32"/>
      <c r="O67" s="32"/>
      <c r="P67" s="32"/>
      <c r="Q67" s="29"/>
      <c r="R67" s="32"/>
      <c r="S67" s="29"/>
      <c r="T67" s="32"/>
    </row>
    <row r="68" spans="1:20" s="28" customFormat="1" ht="24.9" customHeight="1" x14ac:dyDescent="0.3">
      <c r="A68" s="27"/>
      <c r="C68" s="29"/>
      <c r="D68" s="30" t="str">
        <f t="shared" si="0"/>
        <v/>
      </c>
      <c r="E68" s="31"/>
      <c r="F68" s="29"/>
      <c r="G68" s="32"/>
      <c r="H68" s="30" t="str">
        <f t="shared" si="1"/>
        <v/>
      </c>
      <c r="I68" s="32"/>
      <c r="J68" s="32"/>
      <c r="K68" s="32"/>
      <c r="L68" s="31"/>
      <c r="M68" s="32"/>
      <c r="N68" s="32"/>
      <c r="O68" s="32"/>
      <c r="P68" s="32"/>
      <c r="Q68" s="29"/>
      <c r="R68" s="32"/>
      <c r="S68" s="29"/>
      <c r="T68" s="32"/>
    </row>
    <row r="69" spans="1:20" s="28" customFormat="1" ht="24.9" customHeight="1" x14ac:dyDescent="0.3">
      <c r="A69" s="27"/>
      <c r="C69" s="29"/>
      <c r="D69" s="30" t="str">
        <f t="shared" si="0"/>
        <v/>
      </c>
      <c r="E69" s="31"/>
      <c r="F69" s="29"/>
      <c r="G69" s="32"/>
      <c r="H69" s="30" t="str">
        <f t="shared" si="1"/>
        <v/>
      </c>
      <c r="I69" s="32"/>
      <c r="J69" s="32"/>
      <c r="K69" s="32"/>
      <c r="L69" s="31"/>
      <c r="M69" s="32"/>
      <c r="N69" s="32"/>
      <c r="O69" s="32"/>
      <c r="P69" s="32"/>
      <c r="Q69" s="29"/>
      <c r="R69" s="32"/>
      <c r="S69" s="29"/>
      <c r="T69" s="32"/>
    </row>
    <row r="70" spans="1:20" s="28" customFormat="1" ht="24.9" customHeight="1" x14ac:dyDescent="0.3">
      <c r="A70" s="27"/>
      <c r="C70" s="29"/>
      <c r="D70" s="30" t="str">
        <f t="shared" ref="D70:D133" si="2">IF(ISTEXT(A70),0,"")</f>
        <v/>
      </c>
      <c r="E70" s="31"/>
      <c r="F70" s="29"/>
      <c r="G70" s="32"/>
      <c r="H70" s="30" t="str">
        <f t="shared" ref="H70:H133" si="3">IF(ISTEXT(A70),0,"")</f>
        <v/>
      </c>
      <c r="I70" s="32"/>
      <c r="J70" s="32"/>
      <c r="K70" s="32"/>
      <c r="L70" s="31"/>
      <c r="M70" s="32"/>
      <c r="N70" s="32"/>
      <c r="O70" s="32"/>
      <c r="P70" s="32"/>
      <c r="Q70" s="29"/>
      <c r="R70" s="32"/>
      <c r="S70" s="29"/>
      <c r="T70" s="32"/>
    </row>
    <row r="71" spans="1:20" s="28" customFormat="1" ht="24.9" customHeight="1" x14ac:dyDescent="0.3">
      <c r="A71" s="27"/>
      <c r="C71" s="29"/>
      <c r="D71" s="30" t="str">
        <f t="shared" si="2"/>
        <v/>
      </c>
      <c r="E71" s="31"/>
      <c r="F71" s="29"/>
      <c r="G71" s="32"/>
      <c r="H71" s="30" t="str">
        <f t="shared" si="3"/>
        <v/>
      </c>
      <c r="I71" s="32"/>
      <c r="J71" s="32"/>
      <c r="K71" s="32"/>
      <c r="L71" s="31"/>
      <c r="M71" s="32"/>
      <c r="N71" s="32"/>
      <c r="O71" s="32"/>
      <c r="P71" s="32"/>
      <c r="Q71" s="29"/>
      <c r="R71" s="32"/>
      <c r="S71" s="29"/>
      <c r="T71" s="32"/>
    </row>
    <row r="72" spans="1:20" s="28" customFormat="1" ht="24.9" customHeight="1" x14ac:dyDescent="0.3">
      <c r="A72" s="27"/>
      <c r="C72" s="29"/>
      <c r="D72" s="30" t="str">
        <f t="shared" si="2"/>
        <v/>
      </c>
      <c r="E72" s="31"/>
      <c r="F72" s="29"/>
      <c r="G72" s="32"/>
      <c r="H72" s="30" t="str">
        <f t="shared" si="3"/>
        <v/>
      </c>
      <c r="I72" s="32"/>
      <c r="J72" s="32"/>
      <c r="K72" s="32"/>
      <c r="L72" s="31"/>
      <c r="M72" s="32"/>
      <c r="N72" s="32"/>
      <c r="O72" s="32"/>
      <c r="P72" s="32"/>
      <c r="Q72" s="29"/>
      <c r="R72" s="32"/>
      <c r="S72" s="29"/>
      <c r="T72" s="32"/>
    </row>
    <row r="73" spans="1:20" s="28" customFormat="1" ht="24.9" customHeight="1" x14ac:dyDescent="0.3">
      <c r="A73" s="27"/>
      <c r="C73" s="29"/>
      <c r="D73" s="30" t="str">
        <f t="shared" si="2"/>
        <v/>
      </c>
      <c r="E73" s="31"/>
      <c r="F73" s="29"/>
      <c r="G73" s="32"/>
      <c r="H73" s="30" t="str">
        <f t="shared" si="3"/>
        <v/>
      </c>
      <c r="I73" s="32"/>
      <c r="J73" s="32"/>
      <c r="K73" s="32"/>
      <c r="L73" s="31"/>
      <c r="M73" s="32"/>
      <c r="N73" s="32"/>
      <c r="O73" s="32"/>
      <c r="P73" s="32"/>
      <c r="Q73" s="29"/>
      <c r="R73" s="32"/>
      <c r="S73" s="29"/>
      <c r="T73" s="32"/>
    </row>
    <row r="74" spans="1:20" s="28" customFormat="1" ht="24.9" customHeight="1" x14ac:dyDescent="0.3">
      <c r="A74" s="27"/>
      <c r="C74" s="29"/>
      <c r="D74" s="30" t="str">
        <f t="shared" si="2"/>
        <v/>
      </c>
      <c r="E74" s="31"/>
      <c r="F74" s="29"/>
      <c r="G74" s="32"/>
      <c r="H74" s="30" t="str">
        <f t="shared" si="3"/>
        <v/>
      </c>
      <c r="I74" s="32"/>
      <c r="J74" s="32"/>
      <c r="K74" s="32"/>
      <c r="L74" s="31"/>
      <c r="M74" s="32"/>
      <c r="N74" s="32"/>
      <c r="O74" s="32"/>
      <c r="P74" s="32"/>
      <c r="Q74" s="29"/>
      <c r="R74" s="32"/>
      <c r="S74" s="29"/>
      <c r="T74" s="32"/>
    </row>
    <row r="75" spans="1:20" s="28" customFormat="1" ht="24.9" customHeight="1" x14ac:dyDescent="0.3">
      <c r="A75" s="27"/>
      <c r="C75" s="29"/>
      <c r="D75" s="30" t="str">
        <f t="shared" si="2"/>
        <v/>
      </c>
      <c r="E75" s="31"/>
      <c r="F75" s="29"/>
      <c r="G75" s="32"/>
      <c r="H75" s="30" t="str">
        <f t="shared" si="3"/>
        <v/>
      </c>
      <c r="I75" s="32"/>
      <c r="J75" s="32"/>
      <c r="K75" s="32"/>
      <c r="L75" s="31"/>
      <c r="M75" s="32"/>
      <c r="N75" s="32"/>
      <c r="O75" s="32"/>
      <c r="P75" s="32"/>
      <c r="Q75" s="29"/>
      <c r="R75" s="32"/>
      <c r="S75" s="29"/>
      <c r="T75" s="32"/>
    </row>
    <row r="76" spans="1:20" s="28" customFormat="1" ht="24.9" customHeight="1" x14ac:dyDescent="0.3">
      <c r="A76" s="27"/>
      <c r="C76" s="29"/>
      <c r="D76" s="30" t="str">
        <f t="shared" si="2"/>
        <v/>
      </c>
      <c r="E76" s="31"/>
      <c r="F76" s="29"/>
      <c r="G76" s="32"/>
      <c r="H76" s="30" t="str">
        <f t="shared" si="3"/>
        <v/>
      </c>
      <c r="I76" s="32"/>
      <c r="J76" s="32"/>
      <c r="K76" s="32"/>
      <c r="L76" s="31"/>
      <c r="M76" s="32"/>
      <c r="N76" s="32"/>
      <c r="O76" s="32"/>
      <c r="P76" s="32"/>
      <c r="Q76" s="29"/>
      <c r="R76" s="32"/>
      <c r="S76" s="29"/>
      <c r="T76" s="32"/>
    </row>
    <row r="77" spans="1:20" s="28" customFormat="1" ht="24.9" customHeight="1" x14ac:dyDescent="0.3">
      <c r="A77" s="27"/>
      <c r="C77" s="29"/>
      <c r="D77" s="30" t="str">
        <f t="shared" si="2"/>
        <v/>
      </c>
      <c r="E77" s="31"/>
      <c r="F77" s="29"/>
      <c r="G77" s="32"/>
      <c r="H77" s="30" t="str">
        <f t="shared" si="3"/>
        <v/>
      </c>
      <c r="I77" s="32"/>
      <c r="J77" s="32"/>
      <c r="K77" s="32"/>
      <c r="L77" s="31"/>
      <c r="M77" s="32"/>
      <c r="N77" s="32"/>
      <c r="O77" s="32"/>
      <c r="P77" s="32"/>
      <c r="Q77" s="29"/>
      <c r="R77" s="32"/>
      <c r="S77" s="29"/>
      <c r="T77" s="32"/>
    </row>
    <row r="78" spans="1:20" s="28" customFormat="1" ht="24.9" customHeight="1" x14ac:dyDescent="0.3">
      <c r="A78" s="27"/>
      <c r="C78" s="29"/>
      <c r="D78" s="30" t="str">
        <f t="shared" si="2"/>
        <v/>
      </c>
      <c r="E78" s="31"/>
      <c r="F78" s="29"/>
      <c r="G78" s="32"/>
      <c r="H78" s="30" t="str">
        <f t="shared" si="3"/>
        <v/>
      </c>
      <c r="I78" s="32"/>
      <c r="J78" s="32"/>
      <c r="K78" s="32"/>
      <c r="L78" s="31"/>
      <c r="M78" s="32"/>
      <c r="N78" s="32"/>
      <c r="O78" s="32"/>
      <c r="P78" s="32"/>
      <c r="Q78" s="29"/>
      <c r="R78" s="32"/>
      <c r="S78" s="29"/>
      <c r="T78" s="32"/>
    </row>
    <row r="79" spans="1:20" s="28" customFormat="1" ht="24.9" customHeight="1" x14ac:dyDescent="0.3">
      <c r="A79" s="27"/>
      <c r="C79" s="29"/>
      <c r="D79" s="30" t="str">
        <f t="shared" si="2"/>
        <v/>
      </c>
      <c r="E79" s="31"/>
      <c r="F79" s="29"/>
      <c r="G79" s="32"/>
      <c r="H79" s="30" t="str">
        <f t="shared" si="3"/>
        <v/>
      </c>
      <c r="I79" s="32"/>
      <c r="J79" s="32"/>
      <c r="K79" s="32"/>
      <c r="L79" s="31"/>
      <c r="M79" s="32"/>
      <c r="N79" s="32"/>
      <c r="O79" s="32"/>
      <c r="P79" s="32"/>
      <c r="Q79" s="29"/>
      <c r="R79" s="32"/>
      <c r="S79" s="29"/>
      <c r="T79" s="32"/>
    </row>
    <row r="80" spans="1:20" s="28" customFormat="1" ht="24.9" customHeight="1" x14ac:dyDescent="0.3">
      <c r="A80" s="27"/>
      <c r="C80" s="29"/>
      <c r="D80" s="30" t="str">
        <f t="shared" si="2"/>
        <v/>
      </c>
      <c r="E80" s="31"/>
      <c r="F80" s="29"/>
      <c r="G80" s="32"/>
      <c r="H80" s="30" t="str">
        <f t="shared" si="3"/>
        <v/>
      </c>
      <c r="I80" s="32"/>
      <c r="J80" s="32"/>
      <c r="K80" s="32"/>
      <c r="L80" s="31"/>
      <c r="M80" s="32"/>
      <c r="N80" s="32"/>
      <c r="O80" s="32"/>
      <c r="P80" s="32"/>
      <c r="Q80" s="29"/>
      <c r="R80" s="32"/>
      <c r="S80" s="29"/>
      <c r="T80" s="32"/>
    </row>
    <row r="81" spans="1:20" s="28" customFormat="1" ht="24.9" customHeight="1" x14ac:dyDescent="0.3">
      <c r="A81" s="27"/>
      <c r="C81" s="29"/>
      <c r="D81" s="30" t="str">
        <f t="shared" si="2"/>
        <v/>
      </c>
      <c r="E81" s="31"/>
      <c r="F81" s="29"/>
      <c r="G81" s="32"/>
      <c r="H81" s="30" t="str">
        <f t="shared" si="3"/>
        <v/>
      </c>
      <c r="I81" s="32"/>
      <c r="J81" s="32"/>
      <c r="K81" s="32"/>
      <c r="L81" s="31"/>
      <c r="M81" s="32"/>
      <c r="N81" s="32"/>
      <c r="O81" s="32"/>
      <c r="P81" s="32"/>
      <c r="Q81" s="29"/>
      <c r="R81" s="32"/>
      <c r="S81" s="29"/>
      <c r="T81" s="32"/>
    </row>
    <row r="82" spans="1:20" s="28" customFormat="1" ht="24.9" customHeight="1" x14ac:dyDescent="0.3">
      <c r="A82" s="27"/>
      <c r="C82" s="29"/>
      <c r="D82" s="30" t="str">
        <f t="shared" si="2"/>
        <v/>
      </c>
      <c r="E82" s="31"/>
      <c r="F82" s="29"/>
      <c r="G82" s="32"/>
      <c r="H82" s="30" t="str">
        <f t="shared" si="3"/>
        <v/>
      </c>
      <c r="I82" s="32"/>
      <c r="J82" s="32"/>
      <c r="K82" s="32"/>
      <c r="L82" s="31"/>
      <c r="M82" s="32"/>
      <c r="N82" s="32"/>
      <c r="O82" s="32"/>
      <c r="P82" s="32"/>
      <c r="Q82" s="29"/>
      <c r="R82" s="32"/>
      <c r="S82" s="29"/>
      <c r="T82" s="32"/>
    </row>
    <row r="83" spans="1:20" s="28" customFormat="1" ht="24.9" customHeight="1" x14ac:dyDescent="0.3">
      <c r="A83" s="27"/>
      <c r="C83" s="29"/>
      <c r="D83" s="30" t="str">
        <f t="shared" si="2"/>
        <v/>
      </c>
      <c r="E83" s="31"/>
      <c r="F83" s="29"/>
      <c r="G83" s="32"/>
      <c r="H83" s="30" t="str">
        <f t="shared" si="3"/>
        <v/>
      </c>
      <c r="I83" s="32"/>
      <c r="J83" s="32"/>
      <c r="K83" s="32"/>
      <c r="L83" s="31"/>
      <c r="M83" s="32"/>
      <c r="N83" s="32"/>
      <c r="O83" s="32"/>
      <c r="P83" s="32"/>
      <c r="Q83" s="29"/>
      <c r="R83" s="32"/>
      <c r="S83" s="29"/>
      <c r="T83" s="32"/>
    </row>
    <row r="84" spans="1:20" s="28" customFormat="1" ht="24.9" customHeight="1" x14ac:dyDescent="0.3">
      <c r="A84" s="27"/>
      <c r="C84" s="29"/>
      <c r="D84" s="30" t="str">
        <f t="shared" si="2"/>
        <v/>
      </c>
      <c r="E84" s="31"/>
      <c r="F84" s="29"/>
      <c r="G84" s="32"/>
      <c r="H84" s="30" t="str">
        <f t="shared" si="3"/>
        <v/>
      </c>
      <c r="I84" s="32"/>
      <c r="J84" s="32"/>
      <c r="K84" s="32"/>
      <c r="L84" s="31"/>
      <c r="M84" s="32"/>
      <c r="N84" s="32"/>
      <c r="O84" s="32"/>
      <c r="P84" s="32"/>
      <c r="Q84" s="29"/>
      <c r="R84" s="32"/>
      <c r="S84" s="29"/>
      <c r="T84" s="32"/>
    </row>
    <row r="85" spans="1:20" s="28" customFormat="1" ht="24.9" customHeight="1" x14ac:dyDescent="0.3">
      <c r="A85" s="27"/>
      <c r="C85" s="29"/>
      <c r="D85" s="30" t="str">
        <f t="shared" si="2"/>
        <v/>
      </c>
      <c r="E85" s="31"/>
      <c r="F85" s="29"/>
      <c r="G85" s="32"/>
      <c r="H85" s="30" t="str">
        <f t="shared" si="3"/>
        <v/>
      </c>
      <c r="I85" s="32"/>
      <c r="J85" s="32"/>
      <c r="K85" s="32"/>
      <c r="L85" s="31"/>
      <c r="M85" s="32"/>
      <c r="N85" s="32"/>
      <c r="O85" s="32"/>
      <c r="P85" s="32"/>
      <c r="Q85" s="29"/>
      <c r="R85" s="32"/>
      <c r="S85" s="29"/>
      <c r="T85" s="32"/>
    </row>
    <row r="86" spans="1:20" s="28" customFormat="1" ht="24.9" customHeight="1" x14ac:dyDescent="0.3">
      <c r="A86" s="27"/>
      <c r="C86" s="29"/>
      <c r="D86" s="30" t="str">
        <f t="shared" si="2"/>
        <v/>
      </c>
      <c r="E86" s="31"/>
      <c r="F86" s="29"/>
      <c r="G86" s="32"/>
      <c r="H86" s="30" t="str">
        <f t="shared" si="3"/>
        <v/>
      </c>
      <c r="I86" s="32"/>
      <c r="J86" s="32"/>
      <c r="K86" s="32"/>
      <c r="L86" s="31"/>
      <c r="M86" s="32"/>
      <c r="N86" s="32"/>
      <c r="O86" s="32"/>
      <c r="P86" s="32"/>
      <c r="Q86" s="29"/>
      <c r="R86" s="32"/>
      <c r="S86" s="29"/>
      <c r="T86" s="32"/>
    </row>
    <row r="87" spans="1:20" s="28" customFormat="1" ht="24.9" customHeight="1" x14ac:dyDescent="0.3">
      <c r="A87" s="27"/>
      <c r="C87" s="29"/>
      <c r="D87" s="30" t="str">
        <f t="shared" si="2"/>
        <v/>
      </c>
      <c r="E87" s="31"/>
      <c r="F87" s="29"/>
      <c r="G87" s="32"/>
      <c r="H87" s="30" t="str">
        <f t="shared" si="3"/>
        <v/>
      </c>
      <c r="I87" s="32"/>
      <c r="J87" s="32"/>
      <c r="K87" s="32"/>
      <c r="L87" s="31"/>
      <c r="M87" s="32"/>
      <c r="N87" s="32"/>
      <c r="O87" s="32"/>
      <c r="P87" s="32"/>
      <c r="Q87" s="29"/>
      <c r="R87" s="32"/>
      <c r="S87" s="29"/>
      <c r="T87" s="32"/>
    </row>
    <row r="88" spans="1:20" s="28" customFormat="1" ht="24.9" customHeight="1" x14ac:dyDescent="0.3">
      <c r="A88" s="27"/>
      <c r="C88" s="29"/>
      <c r="D88" s="30" t="str">
        <f t="shared" si="2"/>
        <v/>
      </c>
      <c r="E88" s="31"/>
      <c r="F88" s="29"/>
      <c r="G88" s="32"/>
      <c r="H88" s="30" t="str">
        <f t="shared" si="3"/>
        <v/>
      </c>
      <c r="I88" s="32"/>
      <c r="J88" s="32"/>
      <c r="K88" s="32"/>
      <c r="L88" s="31"/>
      <c r="M88" s="32"/>
      <c r="N88" s="32"/>
      <c r="O88" s="32"/>
      <c r="P88" s="32"/>
      <c r="Q88" s="29"/>
      <c r="R88" s="32"/>
      <c r="S88" s="29"/>
      <c r="T88" s="32"/>
    </row>
    <row r="89" spans="1:20" s="28" customFormat="1" ht="24.9" customHeight="1" x14ac:dyDescent="0.3">
      <c r="A89" s="27"/>
      <c r="C89" s="29"/>
      <c r="D89" s="30" t="str">
        <f t="shared" si="2"/>
        <v/>
      </c>
      <c r="E89" s="31"/>
      <c r="F89" s="29"/>
      <c r="G89" s="32"/>
      <c r="H89" s="30" t="str">
        <f t="shared" si="3"/>
        <v/>
      </c>
      <c r="I89" s="32"/>
      <c r="J89" s="32"/>
      <c r="K89" s="32"/>
      <c r="L89" s="31"/>
      <c r="M89" s="32"/>
      <c r="N89" s="32"/>
      <c r="O89" s="32"/>
      <c r="P89" s="32"/>
      <c r="Q89" s="29"/>
      <c r="R89" s="32"/>
      <c r="S89" s="29"/>
      <c r="T89" s="32"/>
    </row>
    <row r="90" spans="1:20" s="28" customFormat="1" ht="24.9" customHeight="1" x14ac:dyDescent="0.3">
      <c r="A90" s="27"/>
      <c r="C90" s="29"/>
      <c r="D90" s="30" t="str">
        <f t="shared" si="2"/>
        <v/>
      </c>
      <c r="E90" s="31"/>
      <c r="F90" s="29"/>
      <c r="G90" s="32"/>
      <c r="H90" s="30" t="str">
        <f t="shared" si="3"/>
        <v/>
      </c>
      <c r="I90" s="32"/>
      <c r="J90" s="32"/>
      <c r="K90" s="32"/>
      <c r="L90" s="31"/>
      <c r="M90" s="32"/>
      <c r="N90" s="32"/>
      <c r="O90" s="32"/>
      <c r="P90" s="32"/>
      <c r="Q90" s="29"/>
      <c r="R90" s="32"/>
      <c r="S90" s="29"/>
      <c r="T90" s="32"/>
    </row>
    <row r="91" spans="1:20" s="28" customFormat="1" ht="24.9" customHeight="1" x14ac:dyDescent="0.3">
      <c r="A91" s="27"/>
      <c r="C91" s="29"/>
      <c r="D91" s="30" t="str">
        <f t="shared" si="2"/>
        <v/>
      </c>
      <c r="E91" s="31"/>
      <c r="F91" s="29"/>
      <c r="G91" s="32"/>
      <c r="H91" s="30" t="str">
        <f t="shared" si="3"/>
        <v/>
      </c>
      <c r="I91" s="32"/>
      <c r="J91" s="32"/>
      <c r="K91" s="32"/>
      <c r="L91" s="31"/>
      <c r="M91" s="32"/>
      <c r="N91" s="32"/>
      <c r="O91" s="32"/>
      <c r="P91" s="32"/>
      <c r="Q91" s="29"/>
      <c r="R91" s="32"/>
      <c r="S91" s="29"/>
      <c r="T91" s="32"/>
    </row>
    <row r="92" spans="1:20" s="28" customFormat="1" ht="24.9" customHeight="1" x14ac:dyDescent="0.3">
      <c r="A92" s="27"/>
      <c r="C92" s="29"/>
      <c r="D92" s="30" t="str">
        <f t="shared" si="2"/>
        <v/>
      </c>
      <c r="E92" s="31"/>
      <c r="F92" s="29"/>
      <c r="G92" s="32"/>
      <c r="H92" s="30" t="str">
        <f t="shared" si="3"/>
        <v/>
      </c>
      <c r="I92" s="32"/>
      <c r="J92" s="32"/>
      <c r="K92" s="32"/>
      <c r="L92" s="31"/>
      <c r="M92" s="32"/>
      <c r="N92" s="32"/>
      <c r="O92" s="32"/>
      <c r="P92" s="32"/>
      <c r="Q92" s="29"/>
      <c r="R92" s="32"/>
      <c r="S92" s="29"/>
      <c r="T92" s="32"/>
    </row>
    <row r="93" spans="1:20" s="28" customFormat="1" ht="24.9" customHeight="1" x14ac:dyDescent="0.3">
      <c r="A93" s="27"/>
      <c r="C93" s="29"/>
      <c r="D93" s="30" t="str">
        <f t="shared" si="2"/>
        <v/>
      </c>
      <c r="E93" s="31"/>
      <c r="F93" s="29"/>
      <c r="G93" s="32"/>
      <c r="H93" s="30" t="str">
        <f t="shared" si="3"/>
        <v/>
      </c>
      <c r="I93" s="32"/>
      <c r="J93" s="32"/>
      <c r="K93" s="32"/>
      <c r="L93" s="31"/>
      <c r="M93" s="32"/>
      <c r="N93" s="32"/>
      <c r="O93" s="32"/>
      <c r="P93" s="32"/>
      <c r="Q93" s="29"/>
      <c r="R93" s="32"/>
      <c r="S93" s="29"/>
      <c r="T93" s="32"/>
    </row>
    <row r="94" spans="1:20" s="28" customFormat="1" ht="24.9" customHeight="1" x14ac:dyDescent="0.3">
      <c r="A94" s="27"/>
      <c r="C94" s="29"/>
      <c r="D94" s="30" t="str">
        <f t="shared" si="2"/>
        <v/>
      </c>
      <c r="E94" s="31"/>
      <c r="F94" s="29"/>
      <c r="G94" s="32"/>
      <c r="H94" s="30" t="str">
        <f t="shared" si="3"/>
        <v/>
      </c>
      <c r="I94" s="32"/>
      <c r="J94" s="32"/>
      <c r="K94" s="32"/>
      <c r="L94" s="31"/>
      <c r="M94" s="32"/>
      <c r="N94" s="32"/>
      <c r="O94" s="32"/>
      <c r="P94" s="32"/>
      <c r="Q94" s="29"/>
      <c r="R94" s="32"/>
      <c r="S94" s="29"/>
      <c r="T94" s="32"/>
    </row>
    <row r="95" spans="1:20" s="28" customFormat="1" ht="24.9" customHeight="1" x14ac:dyDescent="0.3">
      <c r="A95" s="27"/>
      <c r="C95" s="29"/>
      <c r="D95" s="30" t="str">
        <f t="shared" si="2"/>
        <v/>
      </c>
      <c r="E95" s="31"/>
      <c r="F95" s="29"/>
      <c r="G95" s="32"/>
      <c r="H95" s="30" t="str">
        <f t="shared" si="3"/>
        <v/>
      </c>
      <c r="I95" s="32"/>
      <c r="J95" s="32"/>
      <c r="K95" s="32"/>
      <c r="L95" s="31"/>
      <c r="M95" s="32"/>
      <c r="N95" s="32"/>
      <c r="O95" s="32"/>
      <c r="P95" s="32"/>
      <c r="Q95" s="29"/>
      <c r="R95" s="32"/>
      <c r="S95" s="29"/>
      <c r="T95" s="32"/>
    </row>
    <row r="96" spans="1:20" s="28" customFormat="1" ht="24.9" customHeight="1" x14ac:dyDescent="0.3">
      <c r="A96" s="27"/>
      <c r="C96" s="29"/>
      <c r="D96" s="30" t="str">
        <f t="shared" si="2"/>
        <v/>
      </c>
      <c r="E96" s="31"/>
      <c r="F96" s="29"/>
      <c r="G96" s="32"/>
      <c r="H96" s="30" t="str">
        <f t="shared" si="3"/>
        <v/>
      </c>
      <c r="I96" s="32"/>
      <c r="J96" s="32"/>
      <c r="K96" s="32"/>
      <c r="L96" s="31"/>
      <c r="M96" s="32"/>
      <c r="N96" s="32"/>
      <c r="O96" s="32"/>
      <c r="P96" s="32"/>
      <c r="Q96" s="29"/>
      <c r="R96" s="32"/>
      <c r="S96" s="29"/>
      <c r="T96" s="32"/>
    </row>
    <row r="97" spans="1:20" s="28" customFormat="1" ht="24.9" customHeight="1" x14ac:dyDescent="0.3">
      <c r="A97" s="27"/>
      <c r="C97" s="29"/>
      <c r="D97" s="30" t="str">
        <f t="shared" si="2"/>
        <v/>
      </c>
      <c r="E97" s="31"/>
      <c r="F97" s="29"/>
      <c r="G97" s="32"/>
      <c r="H97" s="30" t="str">
        <f t="shared" si="3"/>
        <v/>
      </c>
      <c r="I97" s="32"/>
      <c r="J97" s="32"/>
      <c r="K97" s="32"/>
      <c r="L97" s="31"/>
      <c r="M97" s="32"/>
      <c r="N97" s="32"/>
      <c r="O97" s="32"/>
      <c r="P97" s="32"/>
      <c r="Q97" s="29"/>
      <c r="R97" s="32"/>
      <c r="S97" s="29"/>
      <c r="T97" s="32"/>
    </row>
    <row r="98" spans="1:20" s="28" customFormat="1" ht="24.9" customHeight="1" x14ac:dyDescent="0.3">
      <c r="A98" s="27"/>
      <c r="C98" s="29"/>
      <c r="D98" s="30" t="str">
        <f t="shared" si="2"/>
        <v/>
      </c>
      <c r="E98" s="31"/>
      <c r="F98" s="29"/>
      <c r="G98" s="32"/>
      <c r="H98" s="30" t="str">
        <f t="shared" si="3"/>
        <v/>
      </c>
      <c r="I98" s="32"/>
      <c r="J98" s="32"/>
      <c r="K98" s="32"/>
      <c r="L98" s="31"/>
      <c r="M98" s="32"/>
      <c r="N98" s="32"/>
      <c r="O98" s="32"/>
      <c r="P98" s="32"/>
      <c r="Q98" s="29"/>
      <c r="R98" s="32"/>
      <c r="S98" s="29"/>
      <c r="T98" s="32"/>
    </row>
    <row r="99" spans="1:20" s="28" customFormat="1" ht="24.9" customHeight="1" x14ac:dyDescent="0.3">
      <c r="A99" s="27"/>
      <c r="C99" s="29"/>
      <c r="D99" s="30" t="str">
        <f t="shared" si="2"/>
        <v/>
      </c>
      <c r="E99" s="31"/>
      <c r="F99" s="29"/>
      <c r="G99" s="32"/>
      <c r="H99" s="30" t="str">
        <f t="shared" si="3"/>
        <v/>
      </c>
      <c r="I99" s="32"/>
      <c r="J99" s="32"/>
      <c r="K99" s="32"/>
      <c r="L99" s="31"/>
      <c r="M99" s="32"/>
      <c r="N99" s="32"/>
      <c r="O99" s="32"/>
      <c r="P99" s="32"/>
      <c r="Q99" s="29"/>
      <c r="R99" s="32"/>
      <c r="S99" s="29"/>
      <c r="T99" s="32"/>
    </row>
    <row r="100" spans="1:20" s="28" customFormat="1" ht="24.9" customHeight="1" x14ac:dyDescent="0.3">
      <c r="A100" s="27"/>
      <c r="C100" s="29"/>
      <c r="D100" s="30" t="str">
        <f t="shared" si="2"/>
        <v/>
      </c>
      <c r="E100" s="31"/>
      <c r="F100" s="29"/>
      <c r="G100" s="32"/>
      <c r="H100" s="30" t="str">
        <f t="shared" si="3"/>
        <v/>
      </c>
      <c r="I100" s="32"/>
      <c r="J100" s="32"/>
      <c r="K100" s="32"/>
      <c r="L100" s="31"/>
      <c r="M100" s="32"/>
      <c r="N100" s="32"/>
      <c r="O100" s="32"/>
      <c r="P100" s="32"/>
      <c r="Q100" s="29"/>
      <c r="R100" s="32"/>
      <c r="S100" s="29"/>
      <c r="T100" s="32"/>
    </row>
    <row r="101" spans="1:20" s="28" customFormat="1" ht="24.9" customHeight="1" x14ac:dyDescent="0.3">
      <c r="A101" s="27"/>
      <c r="C101" s="29"/>
      <c r="D101" s="30" t="str">
        <f t="shared" si="2"/>
        <v/>
      </c>
      <c r="E101" s="31"/>
      <c r="F101" s="29"/>
      <c r="G101" s="32"/>
      <c r="H101" s="30" t="str">
        <f t="shared" si="3"/>
        <v/>
      </c>
      <c r="I101" s="32"/>
      <c r="J101" s="32"/>
      <c r="K101" s="32"/>
      <c r="L101" s="31"/>
      <c r="M101" s="32"/>
      <c r="N101" s="32"/>
      <c r="O101" s="32"/>
      <c r="P101" s="32"/>
      <c r="Q101" s="29"/>
      <c r="R101" s="32"/>
      <c r="S101" s="29"/>
      <c r="T101" s="32"/>
    </row>
    <row r="102" spans="1:20" s="28" customFormat="1" ht="24.9" customHeight="1" x14ac:dyDescent="0.3">
      <c r="A102" s="27"/>
      <c r="C102" s="29"/>
      <c r="D102" s="30" t="str">
        <f t="shared" si="2"/>
        <v/>
      </c>
      <c r="E102" s="31"/>
      <c r="F102" s="29"/>
      <c r="G102" s="32"/>
      <c r="H102" s="30" t="str">
        <f t="shared" si="3"/>
        <v/>
      </c>
      <c r="I102" s="32"/>
      <c r="J102" s="32"/>
      <c r="K102" s="32"/>
      <c r="L102" s="31"/>
      <c r="M102" s="32"/>
      <c r="N102" s="32"/>
      <c r="O102" s="32"/>
      <c r="P102" s="32"/>
      <c r="Q102" s="29"/>
      <c r="R102" s="32"/>
      <c r="S102" s="29"/>
      <c r="T102" s="32"/>
    </row>
    <row r="103" spans="1:20" s="28" customFormat="1" ht="24.9" customHeight="1" x14ac:dyDescent="0.3">
      <c r="A103" s="27"/>
      <c r="C103" s="29"/>
      <c r="D103" s="30" t="str">
        <f t="shared" si="2"/>
        <v/>
      </c>
      <c r="E103" s="31"/>
      <c r="F103" s="29"/>
      <c r="G103" s="32"/>
      <c r="H103" s="30" t="str">
        <f t="shared" si="3"/>
        <v/>
      </c>
      <c r="I103" s="32"/>
      <c r="J103" s="32"/>
      <c r="K103" s="32"/>
      <c r="L103" s="31"/>
      <c r="M103" s="32"/>
      <c r="N103" s="32"/>
      <c r="O103" s="32"/>
      <c r="P103" s="32"/>
      <c r="Q103" s="29"/>
      <c r="R103" s="32"/>
      <c r="S103" s="29"/>
      <c r="T103" s="32"/>
    </row>
    <row r="104" spans="1:20" s="28" customFormat="1" ht="24.9" customHeight="1" x14ac:dyDescent="0.3">
      <c r="A104" s="27"/>
      <c r="C104" s="29"/>
      <c r="D104" s="30" t="str">
        <f t="shared" si="2"/>
        <v/>
      </c>
      <c r="E104" s="31"/>
      <c r="F104" s="29"/>
      <c r="G104" s="32"/>
      <c r="H104" s="30" t="str">
        <f t="shared" si="3"/>
        <v/>
      </c>
      <c r="I104" s="32"/>
      <c r="J104" s="32"/>
      <c r="K104" s="32"/>
      <c r="L104" s="31"/>
      <c r="M104" s="32"/>
      <c r="N104" s="32"/>
      <c r="O104" s="32"/>
      <c r="P104" s="32"/>
      <c r="Q104" s="29"/>
      <c r="R104" s="32"/>
      <c r="S104" s="29"/>
      <c r="T104" s="32"/>
    </row>
    <row r="105" spans="1:20" s="28" customFormat="1" ht="24.9" customHeight="1" x14ac:dyDescent="0.3">
      <c r="A105" s="27"/>
      <c r="C105" s="29"/>
      <c r="D105" s="30" t="str">
        <f t="shared" si="2"/>
        <v/>
      </c>
      <c r="E105" s="31"/>
      <c r="F105" s="29"/>
      <c r="G105" s="32"/>
      <c r="H105" s="30" t="str">
        <f t="shared" si="3"/>
        <v/>
      </c>
      <c r="I105" s="32"/>
      <c r="J105" s="32"/>
      <c r="K105" s="32"/>
      <c r="L105" s="31"/>
      <c r="M105" s="32"/>
      <c r="N105" s="32"/>
      <c r="O105" s="32"/>
      <c r="P105" s="32"/>
      <c r="Q105" s="29"/>
      <c r="R105" s="32"/>
      <c r="S105" s="29"/>
      <c r="T105" s="32"/>
    </row>
    <row r="106" spans="1:20" s="28" customFormat="1" ht="24.9" customHeight="1" x14ac:dyDescent="0.3">
      <c r="A106" s="27"/>
      <c r="C106" s="29"/>
      <c r="D106" s="30" t="str">
        <f t="shared" si="2"/>
        <v/>
      </c>
      <c r="E106" s="31"/>
      <c r="F106" s="29"/>
      <c r="G106" s="32"/>
      <c r="H106" s="30" t="str">
        <f t="shared" si="3"/>
        <v/>
      </c>
      <c r="I106" s="32"/>
      <c r="J106" s="32"/>
      <c r="K106" s="32"/>
      <c r="L106" s="31"/>
      <c r="M106" s="32"/>
      <c r="N106" s="32"/>
      <c r="O106" s="32"/>
      <c r="P106" s="32"/>
      <c r="Q106" s="29"/>
      <c r="R106" s="32"/>
      <c r="S106" s="29"/>
      <c r="T106" s="32"/>
    </row>
    <row r="107" spans="1:20" s="28" customFormat="1" ht="24.9" customHeight="1" x14ac:dyDescent="0.3">
      <c r="A107" s="27"/>
      <c r="C107" s="29"/>
      <c r="D107" s="30" t="str">
        <f t="shared" si="2"/>
        <v/>
      </c>
      <c r="E107" s="31"/>
      <c r="F107" s="29"/>
      <c r="G107" s="32"/>
      <c r="H107" s="30" t="str">
        <f t="shared" si="3"/>
        <v/>
      </c>
      <c r="I107" s="32"/>
      <c r="J107" s="32"/>
      <c r="K107" s="32"/>
      <c r="L107" s="31"/>
      <c r="M107" s="32"/>
      <c r="N107" s="32"/>
      <c r="O107" s="32"/>
      <c r="P107" s="32"/>
      <c r="Q107" s="29"/>
      <c r="R107" s="32"/>
      <c r="S107" s="29"/>
      <c r="T107" s="32"/>
    </row>
    <row r="108" spans="1:20" s="28" customFormat="1" ht="24.9" customHeight="1" x14ac:dyDescent="0.3">
      <c r="A108" s="27"/>
      <c r="C108" s="29"/>
      <c r="D108" s="30" t="str">
        <f t="shared" si="2"/>
        <v/>
      </c>
      <c r="E108" s="31"/>
      <c r="F108" s="29"/>
      <c r="G108" s="32"/>
      <c r="H108" s="30" t="str">
        <f t="shared" si="3"/>
        <v/>
      </c>
      <c r="I108" s="32"/>
      <c r="J108" s="32"/>
      <c r="K108" s="32"/>
      <c r="L108" s="31"/>
      <c r="M108" s="32"/>
      <c r="N108" s="32"/>
      <c r="O108" s="32"/>
      <c r="P108" s="32"/>
      <c r="Q108" s="29"/>
      <c r="R108" s="32"/>
      <c r="S108" s="29"/>
      <c r="T108" s="32"/>
    </row>
    <row r="109" spans="1:20" s="28" customFormat="1" ht="24.9" customHeight="1" x14ac:dyDescent="0.3">
      <c r="A109" s="27"/>
      <c r="C109" s="29"/>
      <c r="D109" s="30" t="str">
        <f t="shared" si="2"/>
        <v/>
      </c>
      <c r="E109" s="31"/>
      <c r="F109" s="29"/>
      <c r="G109" s="32"/>
      <c r="H109" s="30" t="str">
        <f t="shared" si="3"/>
        <v/>
      </c>
      <c r="I109" s="32"/>
      <c r="J109" s="32"/>
      <c r="K109" s="32"/>
      <c r="L109" s="31"/>
      <c r="M109" s="32"/>
      <c r="N109" s="32"/>
      <c r="O109" s="32"/>
      <c r="P109" s="32"/>
      <c r="Q109" s="29"/>
      <c r="R109" s="32"/>
      <c r="S109" s="29"/>
      <c r="T109" s="32"/>
    </row>
    <row r="110" spans="1:20" s="28" customFormat="1" ht="24.9" customHeight="1" x14ac:dyDescent="0.3">
      <c r="A110" s="27"/>
      <c r="C110" s="29"/>
      <c r="D110" s="30" t="str">
        <f t="shared" si="2"/>
        <v/>
      </c>
      <c r="E110" s="31"/>
      <c r="F110" s="29"/>
      <c r="G110" s="32"/>
      <c r="H110" s="30" t="str">
        <f t="shared" si="3"/>
        <v/>
      </c>
      <c r="I110" s="32"/>
      <c r="J110" s="32"/>
      <c r="K110" s="32"/>
      <c r="L110" s="31"/>
      <c r="M110" s="32"/>
      <c r="N110" s="32"/>
      <c r="O110" s="32"/>
      <c r="P110" s="32"/>
      <c r="Q110" s="29"/>
      <c r="R110" s="32"/>
      <c r="S110" s="29"/>
      <c r="T110" s="32"/>
    </row>
    <row r="111" spans="1:20" s="28" customFormat="1" ht="24.9" customHeight="1" x14ac:dyDescent="0.3">
      <c r="A111" s="27"/>
      <c r="C111" s="29"/>
      <c r="D111" s="30" t="str">
        <f t="shared" si="2"/>
        <v/>
      </c>
      <c r="E111" s="31"/>
      <c r="F111" s="29"/>
      <c r="G111" s="32"/>
      <c r="H111" s="30" t="str">
        <f t="shared" si="3"/>
        <v/>
      </c>
      <c r="I111" s="32"/>
      <c r="J111" s="32"/>
      <c r="K111" s="32"/>
      <c r="L111" s="31"/>
      <c r="M111" s="32"/>
      <c r="N111" s="32"/>
      <c r="O111" s="32"/>
      <c r="P111" s="32"/>
      <c r="Q111" s="29"/>
      <c r="R111" s="32"/>
      <c r="S111" s="29"/>
      <c r="T111" s="32"/>
    </row>
    <row r="112" spans="1:20" s="28" customFormat="1" ht="24.9" customHeight="1" x14ac:dyDescent="0.3">
      <c r="A112" s="27"/>
      <c r="C112" s="29"/>
      <c r="D112" s="30" t="str">
        <f t="shared" si="2"/>
        <v/>
      </c>
      <c r="E112" s="31"/>
      <c r="F112" s="29"/>
      <c r="G112" s="32"/>
      <c r="H112" s="30" t="str">
        <f t="shared" si="3"/>
        <v/>
      </c>
      <c r="I112" s="32"/>
      <c r="J112" s="32"/>
      <c r="K112" s="32"/>
      <c r="L112" s="31"/>
      <c r="M112" s="32"/>
      <c r="N112" s="32"/>
      <c r="O112" s="32"/>
      <c r="P112" s="32"/>
      <c r="Q112" s="29"/>
      <c r="R112" s="32"/>
      <c r="S112" s="29"/>
      <c r="T112" s="32"/>
    </row>
    <row r="113" spans="1:20" s="28" customFormat="1" ht="24.9" customHeight="1" x14ac:dyDescent="0.3">
      <c r="A113" s="27"/>
      <c r="C113" s="29"/>
      <c r="D113" s="30" t="str">
        <f t="shared" si="2"/>
        <v/>
      </c>
      <c r="E113" s="31"/>
      <c r="F113" s="29"/>
      <c r="G113" s="32"/>
      <c r="H113" s="30" t="str">
        <f t="shared" si="3"/>
        <v/>
      </c>
      <c r="I113" s="32"/>
      <c r="J113" s="32"/>
      <c r="K113" s="32"/>
      <c r="L113" s="31"/>
      <c r="M113" s="32"/>
      <c r="N113" s="32"/>
      <c r="O113" s="32"/>
      <c r="P113" s="32"/>
      <c r="Q113" s="29"/>
      <c r="R113" s="32"/>
      <c r="S113" s="29"/>
      <c r="T113" s="32"/>
    </row>
    <row r="114" spans="1:20" s="28" customFormat="1" ht="24.9" customHeight="1" x14ac:dyDescent="0.3">
      <c r="A114" s="27"/>
      <c r="C114" s="29"/>
      <c r="D114" s="30" t="str">
        <f t="shared" si="2"/>
        <v/>
      </c>
      <c r="E114" s="31"/>
      <c r="F114" s="29"/>
      <c r="G114" s="32"/>
      <c r="H114" s="30" t="str">
        <f t="shared" si="3"/>
        <v/>
      </c>
      <c r="I114" s="32"/>
      <c r="J114" s="32"/>
      <c r="K114" s="32"/>
      <c r="L114" s="31"/>
      <c r="M114" s="32"/>
      <c r="N114" s="32"/>
      <c r="O114" s="32"/>
      <c r="P114" s="32"/>
      <c r="Q114" s="29"/>
      <c r="R114" s="32"/>
      <c r="S114" s="29"/>
      <c r="T114" s="32"/>
    </row>
    <row r="115" spans="1:20" s="28" customFormat="1" ht="24.9" customHeight="1" x14ac:dyDescent="0.3">
      <c r="A115" s="27"/>
      <c r="C115" s="29"/>
      <c r="D115" s="30" t="str">
        <f t="shared" si="2"/>
        <v/>
      </c>
      <c r="E115" s="31"/>
      <c r="F115" s="29"/>
      <c r="G115" s="32"/>
      <c r="H115" s="30" t="str">
        <f t="shared" si="3"/>
        <v/>
      </c>
      <c r="I115" s="32"/>
      <c r="J115" s="32"/>
      <c r="K115" s="32"/>
      <c r="L115" s="31"/>
      <c r="M115" s="32"/>
      <c r="N115" s="32"/>
      <c r="O115" s="32"/>
      <c r="P115" s="32"/>
      <c r="Q115" s="29"/>
      <c r="R115" s="32"/>
      <c r="S115" s="29"/>
      <c r="T115" s="32"/>
    </row>
    <row r="116" spans="1:20" s="28" customFormat="1" ht="24.9" customHeight="1" x14ac:dyDescent="0.3">
      <c r="A116" s="27"/>
      <c r="C116" s="29"/>
      <c r="D116" s="30" t="str">
        <f t="shared" si="2"/>
        <v/>
      </c>
      <c r="E116" s="31"/>
      <c r="F116" s="29"/>
      <c r="G116" s="32"/>
      <c r="H116" s="30" t="str">
        <f t="shared" si="3"/>
        <v/>
      </c>
      <c r="I116" s="32"/>
      <c r="J116" s="32"/>
      <c r="K116" s="32"/>
      <c r="L116" s="31"/>
      <c r="M116" s="32"/>
      <c r="N116" s="32"/>
      <c r="O116" s="32"/>
      <c r="P116" s="32"/>
      <c r="Q116" s="29"/>
      <c r="R116" s="32"/>
      <c r="S116" s="29"/>
      <c r="T116" s="32"/>
    </row>
    <row r="117" spans="1:20" s="28" customFormat="1" ht="24.9" customHeight="1" x14ac:dyDescent="0.3">
      <c r="A117" s="27"/>
      <c r="C117" s="29"/>
      <c r="D117" s="30" t="str">
        <f t="shared" si="2"/>
        <v/>
      </c>
      <c r="E117" s="31"/>
      <c r="F117" s="29"/>
      <c r="G117" s="32"/>
      <c r="H117" s="30" t="str">
        <f t="shared" si="3"/>
        <v/>
      </c>
      <c r="I117" s="32"/>
      <c r="J117" s="32"/>
      <c r="K117" s="32"/>
      <c r="L117" s="31"/>
      <c r="M117" s="32"/>
      <c r="N117" s="32"/>
      <c r="O117" s="32"/>
      <c r="P117" s="32"/>
      <c r="Q117" s="29"/>
      <c r="R117" s="32"/>
      <c r="S117" s="29"/>
      <c r="T117" s="32"/>
    </row>
    <row r="118" spans="1:20" s="28" customFormat="1" ht="24.9" customHeight="1" x14ac:dyDescent="0.3">
      <c r="A118" s="27"/>
      <c r="C118" s="29"/>
      <c r="D118" s="30" t="str">
        <f t="shared" si="2"/>
        <v/>
      </c>
      <c r="E118" s="31"/>
      <c r="F118" s="29"/>
      <c r="G118" s="32"/>
      <c r="H118" s="30" t="str">
        <f t="shared" si="3"/>
        <v/>
      </c>
      <c r="I118" s="32"/>
      <c r="J118" s="32"/>
      <c r="K118" s="32"/>
      <c r="L118" s="31"/>
      <c r="M118" s="32"/>
      <c r="N118" s="32"/>
      <c r="O118" s="32"/>
      <c r="P118" s="32"/>
      <c r="Q118" s="29"/>
      <c r="R118" s="32"/>
      <c r="S118" s="29"/>
      <c r="T118" s="32"/>
    </row>
    <row r="119" spans="1:20" s="28" customFormat="1" ht="24.9" customHeight="1" x14ac:dyDescent="0.3">
      <c r="A119" s="27"/>
      <c r="C119" s="29"/>
      <c r="D119" s="30" t="str">
        <f t="shared" si="2"/>
        <v/>
      </c>
      <c r="E119" s="31"/>
      <c r="F119" s="29"/>
      <c r="G119" s="32"/>
      <c r="H119" s="30" t="str">
        <f t="shared" si="3"/>
        <v/>
      </c>
      <c r="I119" s="32"/>
      <c r="J119" s="32"/>
      <c r="K119" s="32"/>
      <c r="L119" s="31"/>
      <c r="M119" s="32"/>
      <c r="N119" s="32"/>
      <c r="O119" s="32"/>
      <c r="P119" s="32"/>
      <c r="Q119" s="29"/>
      <c r="R119" s="32"/>
      <c r="S119" s="29"/>
      <c r="T119" s="32"/>
    </row>
    <row r="120" spans="1:20" s="28" customFormat="1" ht="24.9" customHeight="1" x14ac:dyDescent="0.3">
      <c r="A120" s="27"/>
      <c r="C120" s="29"/>
      <c r="D120" s="30" t="str">
        <f t="shared" si="2"/>
        <v/>
      </c>
      <c r="E120" s="31"/>
      <c r="F120" s="29"/>
      <c r="G120" s="32"/>
      <c r="H120" s="30" t="str">
        <f t="shared" si="3"/>
        <v/>
      </c>
      <c r="I120" s="32"/>
      <c r="J120" s="32"/>
      <c r="K120" s="32"/>
      <c r="L120" s="31"/>
      <c r="M120" s="32"/>
      <c r="N120" s="32"/>
      <c r="O120" s="32"/>
      <c r="P120" s="32"/>
      <c r="Q120" s="29"/>
      <c r="R120" s="32"/>
      <c r="S120" s="29"/>
      <c r="T120" s="32"/>
    </row>
    <row r="121" spans="1:20" s="28" customFormat="1" ht="24.9" customHeight="1" x14ac:dyDescent="0.3">
      <c r="A121" s="27"/>
      <c r="C121" s="29"/>
      <c r="D121" s="30" t="str">
        <f t="shared" si="2"/>
        <v/>
      </c>
      <c r="E121" s="31"/>
      <c r="F121" s="29"/>
      <c r="G121" s="32"/>
      <c r="H121" s="30" t="str">
        <f t="shared" si="3"/>
        <v/>
      </c>
      <c r="I121" s="32"/>
      <c r="J121" s="32"/>
      <c r="K121" s="32"/>
      <c r="L121" s="31"/>
      <c r="M121" s="32"/>
      <c r="N121" s="32"/>
      <c r="O121" s="32"/>
      <c r="P121" s="32"/>
      <c r="Q121" s="29"/>
      <c r="R121" s="32"/>
      <c r="S121" s="29"/>
      <c r="T121" s="32"/>
    </row>
    <row r="122" spans="1:20" s="28" customFormat="1" ht="24.9" customHeight="1" x14ac:dyDescent="0.3">
      <c r="A122" s="27"/>
      <c r="C122" s="29"/>
      <c r="D122" s="30" t="str">
        <f t="shared" si="2"/>
        <v/>
      </c>
      <c r="E122" s="31"/>
      <c r="F122" s="29"/>
      <c r="G122" s="32"/>
      <c r="H122" s="30" t="str">
        <f t="shared" si="3"/>
        <v/>
      </c>
      <c r="I122" s="32"/>
      <c r="J122" s="32"/>
      <c r="K122" s="32"/>
      <c r="L122" s="31"/>
      <c r="M122" s="32"/>
      <c r="N122" s="32"/>
      <c r="O122" s="32"/>
      <c r="P122" s="32"/>
      <c r="Q122" s="29"/>
      <c r="R122" s="32"/>
      <c r="S122" s="29"/>
      <c r="T122" s="32"/>
    </row>
    <row r="123" spans="1:20" s="28" customFormat="1" ht="24.9" customHeight="1" x14ac:dyDescent="0.3">
      <c r="A123" s="27"/>
      <c r="C123" s="29"/>
      <c r="D123" s="30" t="str">
        <f t="shared" si="2"/>
        <v/>
      </c>
      <c r="E123" s="31"/>
      <c r="F123" s="29"/>
      <c r="G123" s="32"/>
      <c r="H123" s="30" t="str">
        <f t="shared" si="3"/>
        <v/>
      </c>
      <c r="I123" s="32"/>
      <c r="J123" s="32"/>
      <c r="K123" s="32"/>
      <c r="L123" s="31"/>
      <c r="M123" s="32"/>
      <c r="N123" s="32"/>
      <c r="O123" s="32"/>
      <c r="P123" s="32"/>
      <c r="Q123" s="29"/>
      <c r="R123" s="32"/>
      <c r="S123" s="29"/>
      <c r="T123" s="32"/>
    </row>
    <row r="124" spans="1:20" s="28" customFormat="1" ht="24.9" customHeight="1" x14ac:dyDescent="0.3">
      <c r="A124" s="27"/>
      <c r="C124" s="29"/>
      <c r="D124" s="30" t="str">
        <f t="shared" si="2"/>
        <v/>
      </c>
      <c r="E124" s="31"/>
      <c r="F124" s="29"/>
      <c r="G124" s="32"/>
      <c r="H124" s="30" t="str">
        <f t="shared" si="3"/>
        <v/>
      </c>
      <c r="I124" s="32"/>
      <c r="J124" s="32"/>
      <c r="K124" s="32"/>
      <c r="L124" s="31"/>
      <c r="M124" s="32"/>
      <c r="N124" s="32"/>
      <c r="O124" s="32"/>
      <c r="P124" s="32"/>
      <c r="Q124" s="29"/>
      <c r="R124" s="32"/>
      <c r="S124" s="29"/>
      <c r="T124" s="32"/>
    </row>
    <row r="125" spans="1:20" s="28" customFormat="1" ht="24.9" customHeight="1" x14ac:dyDescent="0.3">
      <c r="A125" s="27"/>
      <c r="C125" s="29"/>
      <c r="D125" s="30" t="str">
        <f t="shared" si="2"/>
        <v/>
      </c>
      <c r="E125" s="31"/>
      <c r="F125" s="29"/>
      <c r="G125" s="32"/>
      <c r="H125" s="30" t="str">
        <f t="shared" si="3"/>
        <v/>
      </c>
      <c r="I125" s="32"/>
      <c r="J125" s="32"/>
      <c r="K125" s="32"/>
      <c r="L125" s="31"/>
      <c r="M125" s="32"/>
      <c r="N125" s="32"/>
      <c r="O125" s="32"/>
      <c r="P125" s="32"/>
      <c r="Q125" s="29"/>
      <c r="R125" s="32"/>
      <c r="S125" s="29"/>
      <c r="T125" s="32"/>
    </row>
    <row r="126" spans="1:20" s="28" customFormat="1" ht="24.9" customHeight="1" x14ac:dyDescent="0.3">
      <c r="A126" s="27"/>
      <c r="C126" s="29"/>
      <c r="D126" s="30" t="str">
        <f t="shared" si="2"/>
        <v/>
      </c>
      <c r="E126" s="31"/>
      <c r="F126" s="29"/>
      <c r="G126" s="32"/>
      <c r="H126" s="30" t="str">
        <f t="shared" si="3"/>
        <v/>
      </c>
      <c r="I126" s="32"/>
      <c r="J126" s="32"/>
      <c r="K126" s="32"/>
      <c r="L126" s="31"/>
      <c r="M126" s="32"/>
      <c r="N126" s="32"/>
      <c r="O126" s="32"/>
      <c r="P126" s="32"/>
      <c r="Q126" s="29"/>
      <c r="R126" s="32"/>
      <c r="S126" s="29"/>
      <c r="T126" s="32"/>
    </row>
    <row r="127" spans="1:20" s="28" customFormat="1" ht="24.9" customHeight="1" x14ac:dyDescent="0.3">
      <c r="A127" s="27"/>
      <c r="C127" s="29"/>
      <c r="D127" s="30" t="str">
        <f t="shared" si="2"/>
        <v/>
      </c>
      <c r="E127" s="31"/>
      <c r="F127" s="29"/>
      <c r="G127" s="32"/>
      <c r="H127" s="30" t="str">
        <f t="shared" si="3"/>
        <v/>
      </c>
      <c r="I127" s="32"/>
      <c r="J127" s="32"/>
      <c r="K127" s="32"/>
      <c r="L127" s="31"/>
      <c r="M127" s="32"/>
      <c r="N127" s="32"/>
      <c r="O127" s="32"/>
      <c r="P127" s="32"/>
      <c r="Q127" s="29"/>
      <c r="R127" s="32"/>
      <c r="S127" s="29"/>
      <c r="T127" s="32"/>
    </row>
    <row r="128" spans="1:20" s="28" customFormat="1" ht="24.9" customHeight="1" x14ac:dyDescent="0.3">
      <c r="A128" s="27"/>
      <c r="C128" s="29"/>
      <c r="D128" s="30" t="str">
        <f t="shared" si="2"/>
        <v/>
      </c>
      <c r="E128" s="31"/>
      <c r="F128" s="29"/>
      <c r="G128" s="32"/>
      <c r="H128" s="30" t="str">
        <f t="shared" si="3"/>
        <v/>
      </c>
      <c r="I128" s="32"/>
      <c r="J128" s="32"/>
      <c r="K128" s="32"/>
      <c r="L128" s="31"/>
      <c r="M128" s="32"/>
      <c r="N128" s="32"/>
      <c r="O128" s="32"/>
      <c r="P128" s="32"/>
      <c r="Q128" s="29"/>
      <c r="R128" s="32"/>
      <c r="S128" s="29"/>
      <c r="T128" s="32"/>
    </row>
    <row r="129" spans="1:20" s="28" customFormat="1" ht="24.9" customHeight="1" x14ac:dyDescent="0.3">
      <c r="A129" s="27"/>
      <c r="C129" s="29"/>
      <c r="D129" s="30" t="str">
        <f t="shared" si="2"/>
        <v/>
      </c>
      <c r="E129" s="31"/>
      <c r="F129" s="29"/>
      <c r="G129" s="32"/>
      <c r="H129" s="30" t="str">
        <f t="shared" si="3"/>
        <v/>
      </c>
      <c r="I129" s="32"/>
      <c r="J129" s="32"/>
      <c r="K129" s="32"/>
      <c r="L129" s="31"/>
      <c r="M129" s="32"/>
      <c r="N129" s="32"/>
      <c r="O129" s="32"/>
      <c r="P129" s="32"/>
      <c r="Q129" s="29"/>
      <c r="R129" s="32"/>
      <c r="S129" s="29"/>
      <c r="T129" s="32"/>
    </row>
    <row r="130" spans="1:20" s="28" customFormat="1" ht="24.9" customHeight="1" x14ac:dyDescent="0.3">
      <c r="A130" s="27"/>
      <c r="C130" s="29"/>
      <c r="D130" s="30" t="str">
        <f t="shared" si="2"/>
        <v/>
      </c>
      <c r="E130" s="31"/>
      <c r="F130" s="29"/>
      <c r="G130" s="32"/>
      <c r="H130" s="30" t="str">
        <f t="shared" si="3"/>
        <v/>
      </c>
      <c r="I130" s="32"/>
      <c r="J130" s="32"/>
      <c r="K130" s="32"/>
      <c r="L130" s="31"/>
      <c r="M130" s="32"/>
      <c r="N130" s="32"/>
      <c r="O130" s="32"/>
      <c r="P130" s="32"/>
      <c r="Q130" s="29"/>
      <c r="R130" s="32"/>
      <c r="S130" s="29"/>
      <c r="T130" s="32"/>
    </row>
    <row r="131" spans="1:20" s="28" customFormat="1" ht="24.9" customHeight="1" x14ac:dyDescent="0.3">
      <c r="A131" s="27"/>
      <c r="C131" s="29"/>
      <c r="D131" s="30" t="str">
        <f t="shared" si="2"/>
        <v/>
      </c>
      <c r="E131" s="31"/>
      <c r="F131" s="29"/>
      <c r="G131" s="32"/>
      <c r="H131" s="30" t="str">
        <f t="shared" si="3"/>
        <v/>
      </c>
      <c r="I131" s="32"/>
      <c r="J131" s="32"/>
      <c r="K131" s="32"/>
      <c r="L131" s="31"/>
      <c r="M131" s="32"/>
      <c r="N131" s="32"/>
      <c r="O131" s="32"/>
      <c r="P131" s="32"/>
      <c r="Q131" s="29"/>
      <c r="R131" s="32"/>
      <c r="S131" s="29"/>
      <c r="T131" s="32"/>
    </row>
    <row r="132" spans="1:20" s="28" customFormat="1" ht="24.9" customHeight="1" x14ac:dyDescent="0.3">
      <c r="A132" s="27"/>
      <c r="C132" s="29"/>
      <c r="D132" s="30" t="str">
        <f t="shared" si="2"/>
        <v/>
      </c>
      <c r="E132" s="31"/>
      <c r="F132" s="29"/>
      <c r="G132" s="32"/>
      <c r="H132" s="30" t="str">
        <f t="shared" si="3"/>
        <v/>
      </c>
      <c r="I132" s="32"/>
      <c r="J132" s="32"/>
      <c r="K132" s="32"/>
      <c r="L132" s="31"/>
      <c r="M132" s="32"/>
      <c r="N132" s="32"/>
      <c r="O132" s="32"/>
      <c r="P132" s="32"/>
      <c r="Q132" s="29"/>
      <c r="R132" s="32"/>
      <c r="S132" s="29"/>
      <c r="T132" s="32"/>
    </row>
    <row r="133" spans="1:20" s="28" customFormat="1" ht="24.9" customHeight="1" x14ac:dyDescent="0.3">
      <c r="A133" s="27"/>
      <c r="C133" s="29"/>
      <c r="D133" s="30" t="str">
        <f t="shared" si="2"/>
        <v/>
      </c>
      <c r="E133" s="31"/>
      <c r="F133" s="29"/>
      <c r="G133" s="32"/>
      <c r="H133" s="30" t="str">
        <f t="shared" si="3"/>
        <v/>
      </c>
      <c r="I133" s="32"/>
      <c r="J133" s="32"/>
      <c r="K133" s="32"/>
      <c r="L133" s="31"/>
      <c r="M133" s="32"/>
      <c r="N133" s="32"/>
      <c r="O133" s="32"/>
      <c r="P133" s="32"/>
      <c r="Q133" s="29"/>
      <c r="R133" s="32"/>
      <c r="S133" s="29"/>
      <c r="T133" s="32"/>
    </row>
    <row r="134" spans="1:20" s="28" customFormat="1" ht="24.9" customHeight="1" x14ac:dyDescent="0.3">
      <c r="A134" s="27"/>
      <c r="C134" s="29"/>
      <c r="D134" s="30" t="str">
        <f t="shared" ref="D134:D197" si="4">IF(ISTEXT(A134),0,"")</f>
        <v/>
      </c>
      <c r="E134" s="31"/>
      <c r="F134" s="29"/>
      <c r="G134" s="32"/>
      <c r="H134" s="30" t="str">
        <f t="shared" ref="H134:H197" si="5">IF(ISTEXT(A134),0,"")</f>
        <v/>
      </c>
      <c r="I134" s="32"/>
      <c r="J134" s="32"/>
      <c r="K134" s="32"/>
      <c r="L134" s="31"/>
      <c r="M134" s="32"/>
      <c r="N134" s="32"/>
      <c r="O134" s="32"/>
      <c r="P134" s="32"/>
      <c r="Q134" s="29"/>
      <c r="R134" s="32"/>
      <c r="S134" s="29"/>
      <c r="T134" s="32"/>
    </row>
    <row r="135" spans="1:20" s="28" customFormat="1" ht="24.9" customHeight="1" x14ac:dyDescent="0.3">
      <c r="A135" s="27"/>
      <c r="C135" s="29"/>
      <c r="D135" s="30" t="str">
        <f t="shared" si="4"/>
        <v/>
      </c>
      <c r="E135" s="31"/>
      <c r="F135" s="29"/>
      <c r="G135" s="32"/>
      <c r="H135" s="30" t="str">
        <f t="shared" si="5"/>
        <v/>
      </c>
      <c r="I135" s="32"/>
      <c r="J135" s="32"/>
      <c r="K135" s="32"/>
      <c r="L135" s="31"/>
      <c r="M135" s="32"/>
      <c r="N135" s="32"/>
      <c r="O135" s="32"/>
      <c r="P135" s="32"/>
      <c r="Q135" s="29"/>
      <c r="R135" s="32"/>
      <c r="S135" s="29"/>
      <c r="T135" s="32"/>
    </row>
    <row r="136" spans="1:20" s="28" customFormat="1" ht="24.9" customHeight="1" x14ac:dyDescent="0.3">
      <c r="A136" s="27"/>
      <c r="C136" s="29"/>
      <c r="D136" s="30" t="str">
        <f t="shared" si="4"/>
        <v/>
      </c>
      <c r="E136" s="31"/>
      <c r="F136" s="29"/>
      <c r="G136" s="32"/>
      <c r="H136" s="30" t="str">
        <f t="shared" si="5"/>
        <v/>
      </c>
      <c r="I136" s="32"/>
      <c r="J136" s="32"/>
      <c r="K136" s="32"/>
      <c r="L136" s="31"/>
      <c r="M136" s="32"/>
      <c r="N136" s="32"/>
      <c r="O136" s="32"/>
      <c r="P136" s="32"/>
      <c r="Q136" s="29"/>
      <c r="R136" s="32"/>
      <c r="S136" s="29"/>
      <c r="T136" s="32"/>
    </row>
    <row r="137" spans="1:20" s="28" customFormat="1" ht="24.9" customHeight="1" x14ac:dyDescent="0.3">
      <c r="A137" s="27"/>
      <c r="C137" s="29"/>
      <c r="D137" s="30" t="str">
        <f t="shared" si="4"/>
        <v/>
      </c>
      <c r="E137" s="31"/>
      <c r="F137" s="29"/>
      <c r="G137" s="32"/>
      <c r="H137" s="30" t="str">
        <f t="shared" si="5"/>
        <v/>
      </c>
      <c r="I137" s="32"/>
      <c r="J137" s="32"/>
      <c r="K137" s="32"/>
      <c r="L137" s="31"/>
      <c r="M137" s="32"/>
      <c r="N137" s="32"/>
      <c r="O137" s="32"/>
      <c r="P137" s="32"/>
      <c r="Q137" s="29"/>
      <c r="R137" s="32"/>
      <c r="S137" s="29"/>
      <c r="T137" s="32"/>
    </row>
    <row r="138" spans="1:20" s="28" customFormat="1" ht="24.9" customHeight="1" x14ac:dyDescent="0.3">
      <c r="A138" s="27"/>
      <c r="C138" s="29"/>
      <c r="D138" s="30" t="str">
        <f t="shared" si="4"/>
        <v/>
      </c>
      <c r="E138" s="31"/>
      <c r="F138" s="29"/>
      <c r="G138" s="32"/>
      <c r="H138" s="30" t="str">
        <f t="shared" si="5"/>
        <v/>
      </c>
      <c r="I138" s="32"/>
      <c r="J138" s="32"/>
      <c r="K138" s="32"/>
      <c r="L138" s="31"/>
      <c r="M138" s="32"/>
      <c r="N138" s="32"/>
      <c r="O138" s="32"/>
      <c r="P138" s="32"/>
      <c r="Q138" s="29"/>
      <c r="R138" s="32"/>
      <c r="S138" s="29"/>
      <c r="T138" s="32"/>
    </row>
    <row r="139" spans="1:20" s="28" customFormat="1" ht="24.9" customHeight="1" x14ac:dyDescent="0.3">
      <c r="A139" s="27"/>
      <c r="C139" s="29"/>
      <c r="D139" s="30" t="str">
        <f t="shared" si="4"/>
        <v/>
      </c>
      <c r="E139" s="31"/>
      <c r="F139" s="29"/>
      <c r="G139" s="32"/>
      <c r="H139" s="30" t="str">
        <f t="shared" si="5"/>
        <v/>
      </c>
      <c r="I139" s="32"/>
      <c r="J139" s="32"/>
      <c r="K139" s="32"/>
      <c r="L139" s="31"/>
      <c r="M139" s="32"/>
      <c r="N139" s="32"/>
      <c r="O139" s="32"/>
      <c r="P139" s="32"/>
      <c r="Q139" s="29"/>
      <c r="R139" s="32"/>
      <c r="S139" s="29"/>
      <c r="T139" s="32"/>
    </row>
    <row r="140" spans="1:20" s="28" customFormat="1" ht="24.9" customHeight="1" x14ac:dyDescent="0.3">
      <c r="A140" s="27"/>
      <c r="C140" s="29"/>
      <c r="D140" s="30" t="str">
        <f t="shared" si="4"/>
        <v/>
      </c>
      <c r="E140" s="31"/>
      <c r="F140" s="29"/>
      <c r="G140" s="32"/>
      <c r="H140" s="30" t="str">
        <f t="shared" si="5"/>
        <v/>
      </c>
      <c r="I140" s="32"/>
      <c r="J140" s="32"/>
      <c r="K140" s="32"/>
      <c r="L140" s="31"/>
      <c r="M140" s="32"/>
      <c r="N140" s="32"/>
      <c r="O140" s="32"/>
      <c r="P140" s="32"/>
      <c r="Q140" s="29"/>
      <c r="R140" s="32"/>
      <c r="S140" s="29"/>
      <c r="T140" s="32"/>
    </row>
    <row r="141" spans="1:20" s="28" customFormat="1" ht="24.9" customHeight="1" x14ac:dyDescent="0.3">
      <c r="A141" s="27"/>
      <c r="C141" s="29"/>
      <c r="D141" s="30" t="str">
        <f t="shared" si="4"/>
        <v/>
      </c>
      <c r="E141" s="31"/>
      <c r="F141" s="29"/>
      <c r="G141" s="32"/>
      <c r="H141" s="30" t="str">
        <f t="shared" si="5"/>
        <v/>
      </c>
      <c r="I141" s="32"/>
      <c r="J141" s="32"/>
      <c r="K141" s="32"/>
      <c r="L141" s="31"/>
      <c r="M141" s="32"/>
      <c r="N141" s="32"/>
      <c r="O141" s="32"/>
      <c r="P141" s="32"/>
      <c r="Q141" s="29"/>
      <c r="R141" s="32"/>
      <c r="S141" s="29"/>
      <c r="T141" s="32"/>
    </row>
    <row r="142" spans="1:20" s="28" customFormat="1" ht="24.9" customHeight="1" x14ac:dyDescent="0.3">
      <c r="A142" s="27"/>
      <c r="C142" s="29"/>
      <c r="D142" s="30" t="str">
        <f t="shared" si="4"/>
        <v/>
      </c>
      <c r="E142" s="31"/>
      <c r="F142" s="29"/>
      <c r="G142" s="32"/>
      <c r="H142" s="30" t="str">
        <f t="shared" si="5"/>
        <v/>
      </c>
      <c r="I142" s="32"/>
      <c r="J142" s="32"/>
      <c r="K142" s="32"/>
      <c r="L142" s="31"/>
      <c r="M142" s="32"/>
      <c r="N142" s="32"/>
      <c r="O142" s="32"/>
      <c r="P142" s="32"/>
      <c r="Q142" s="29"/>
      <c r="R142" s="32"/>
      <c r="S142" s="29"/>
      <c r="T142" s="32"/>
    </row>
    <row r="143" spans="1:20" s="28" customFormat="1" ht="24.9" customHeight="1" x14ac:dyDescent="0.3">
      <c r="A143" s="27"/>
      <c r="C143" s="29"/>
      <c r="D143" s="30" t="str">
        <f t="shared" si="4"/>
        <v/>
      </c>
      <c r="E143" s="31"/>
      <c r="F143" s="29"/>
      <c r="G143" s="32"/>
      <c r="H143" s="30" t="str">
        <f t="shared" si="5"/>
        <v/>
      </c>
      <c r="I143" s="32"/>
      <c r="J143" s="32"/>
      <c r="K143" s="32"/>
      <c r="L143" s="31"/>
      <c r="M143" s="32"/>
      <c r="N143" s="32"/>
      <c r="O143" s="32"/>
      <c r="P143" s="32"/>
      <c r="Q143" s="29"/>
      <c r="R143" s="32"/>
      <c r="S143" s="29"/>
      <c r="T143" s="32"/>
    </row>
    <row r="144" spans="1:20" s="28" customFormat="1" ht="24.9" customHeight="1" x14ac:dyDescent="0.3">
      <c r="A144" s="27"/>
      <c r="C144" s="29"/>
      <c r="D144" s="30" t="str">
        <f t="shared" si="4"/>
        <v/>
      </c>
      <c r="E144" s="31"/>
      <c r="F144" s="29"/>
      <c r="G144" s="32"/>
      <c r="H144" s="30" t="str">
        <f t="shared" si="5"/>
        <v/>
      </c>
      <c r="I144" s="32"/>
      <c r="J144" s="32"/>
      <c r="K144" s="32"/>
      <c r="L144" s="31"/>
      <c r="M144" s="32"/>
      <c r="N144" s="32"/>
      <c r="O144" s="32"/>
      <c r="P144" s="32"/>
      <c r="Q144" s="29"/>
      <c r="R144" s="32"/>
      <c r="S144" s="29"/>
      <c r="T144" s="32"/>
    </row>
    <row r="145" spans="1:20" s="28" customFormat="1" ht="24.9" customHeight="1" x14ac:dyDescent="0.3">
      <c r="A145" s="27"/>
      <c r="C145" s="29"/>
      <c r="D145" s="30" t="str">
        <f t="shared" si="4"/>
        <v/>
      </c>
      <c r="E145" s="31"/>
      <c r="F145" s="29"/>
      <c r="G145" s="32"/>
      <c r="H145" s="30" t="str">
        <f t="shared" si="5"/>
        <v/>
      </c>
      <c r="I145" s="32"/>
      <c r="J145" s="32"/>
      <c r="K145" s="32"/>
      <c r="L145" s="31"/>
      <c r="M145" s="32"/>
      <c r="N145" s="32"/>
      <c r="O145" s="32"/>
      <c r="P145" s="32"/>
      <c r="Q145" s="29"/>
      <c r="R145" s="32"/>
      <c r="S145" s="29"/>
      <c r="T145" s="32"/>
    </row>
    <row r="146" spans="1:20" s="28" customFormat="1" ht="24.9" customHeight="1" x14ac:dyDescent="0.3">
      <c r="A146" s="27"/>
      <c r="C146" s="29"/>
      <c r="D146" s="30" t="str">
        <f t="shared" si="4"/>
        <v/>
      </c>
      <c r="E146" s="31"/>
      <c r="F146" s="29"/>
      <c r="G146" s="32"/>
      <c r="H146" s="30" t="str">
        <f t="shared" si="5"/>
        <v/>
      </c>
      <c r="I146" s="32"/>
      <c r="J146" s="32"/>
      <c r="K146" s="32"/>
      <c r="L146" s="31"/>
      <c r="M146" s="32"/>
      <c r="N146" s="32"/>
      <c r="O146" s="32"/>
      <c r="P146" s="32"/>
      <c r="Q146" s="29"/>
      <c r="R146" s="32"/>
      <c r="S146" s="29"/>
      <c r="T146" s="32"/>
    </row>
    <row r="147" spans="1:20" s="28" customFormat="1" ht="24.9" customHeight="1" x14ac:dyDescent="0.3">
      <c r="A147" s="27"/>
      <c r="C147" s="29"/>
      <c r="D147" s="30" t="str">
        <f t="shared" si="4"/>
        <v/>
      </c>
      <c r="E147" s="31"/>
      <c r="F147" s="29"/>
      <c r="G147" s="32"/>
      <c r="H147" s="30" t="str">
        <f t="shared" si="5"/>
        <v/>
      </c>
      <c r="I147" s="32"/>
      <c r="J147" s="32"/>
      <c r="K147" s="32"/>
      <c r="L147" s="31"/>
      <c r="M147" s="32"/>
      <c r="N147" s="32"/>
      <c r="O147" s="32"/>
      <c r="P147" s="32"/>
      <c r="Q147" s="29"/>
      <c r="R147" s="32"/>
      <c r="S147" s="29"/>
      <c r="T147" s="32"/>
    </row>
    <row r="148" spans="1:20" s="28" customFormat="1" ht="24.9" customHeight="1" x14ac:dyDescent="0.3">
      <c r="A148" s="27"/>
      <c r="C148" s="29"/>
      <c r="D148" s="30" t="str">
        <f t="shared" si="4"/>
        <v/>
      </c>
      <c r="E148" s="31"/>
      <c r="F148" s="29"/>
      <c r="G148" s="32"/>
      <c r="H148" s="30" t="str">
        <f t="shared" si="5"/>
        <v/>
      </c>
      <c r="I148" s="32"/>
      <c r="J148" s="32"/>
      <c r="K148" s="32"/>
      <c r="L148" s="31"/>
      <c r="M148" s="32"/>
      <c r="N148" s="32"/>
      <c r="O148" s="32"/>
      <c r="P148" s="32"/>
      <c r="Q148" s="29"/>
      <c r="R148" s="32"/>
      <c r="S148" s="29"/>
      <c r="T148" s="32"/>
    </row>
    <row r="149" spans="1:20" s="28" customFormat="1" ht="24.9" customHeight="1" x14ac:dyDescent="0.3">
      <c r="A149" s="27"/>
      <c r="C149" s="29"/>
      <c r="D149" s="30" t="str">
        <f t="shared" si="4"/>
        <v/>
      </c>
      <c r="E149" s="31"/>
      <c r="F149" s="29"/>
      <c r="G149" s="32"/>
      <c r="H149" s="30" t="str">
        <f t="shared" si="5"/>
        <v/>
      </c>
      <c r="I149" s="32"/>
      <c r="J149" s="32"/>
      <c r="K149" s="32"/>
      <c r="L149" s="31"/>
      <c r="M149" s="32"/>
      <c r="N149" s="32"/>
      <c r="O149" s="32"/>
      <c r="P149" s="32"/>
      <c r="Q149" s="29"/>
      <c r="R149" s="32"/>
      <c r="S149" s="29"/>
      <c r="T149" s="32"/>
    </row>
    <row r="150" spans="1:20" s="28" customFormat="1" ht="24.9" customHeight="1" x14ac:dyDescent="0.3">
      <c r="A150" s="27"/>
      <c r="C150" s="29"/>
      <c r="D150" s="30" t="str">
        <f t="shared" si="4"/>
        <v/>
      </c>
      <c r="E150" s="31"/>
      <c r="F150" s="29"/>
      <c r="G150" s="32"/>
      <c r="H150" s="30" t="str">
        <f t="shared" si="5"/>
        <v/>
      </c>
      <c r="I150" s="32"/>
      <c r="J150" s="32"/>
      <c r="K150" s="32"/>
      <c r="L150" s="31"/>
      <c r="M150" s="32"/>
      <c r="N150" s="32"/>
      <c r="O150" s="32"/>
      <c r="P150" s="32"/>
      <c r="Q150" s="29"/>
      <c r="R150" s="32"/>
      <c r="S150" s="29"/>
      <c r="T150" s="32"/>
    </row>
    <row r="151" spans="1:20" s="28" customFormat="1" ht="24.9" customHeight="1" x14ac:dyDescent="0.3">
      <c r="A151" s="27"/>
      <c r="C151" s="29"/>
      <c r="D151" s="30" t="str">
        <f t="shared" si="4"/>
        <v/>
      </c>
      <c r="E151" s="31"/>
      <c r="F151" s="29"/>
      <c r="G151" s="32"/>
      <c r="H151" s="30" t="str">
        <f t="shared" si="5"/>
        <v/>
      </c>
      <c r="I151" s="32"/>
      <c r="J151" s="32"/>
      <c r="K151" s="32"/>
      <c r="L151" s="31"/>
      <c r="M151" s="32"/>
      <c r="N151" s="32"/>
      <c r="O151" s="32"/>
      <c r="P151" s="32"/>
      <c r="Q151" s="29"/>
      <c r="R151" s="32"/>
      <c r="S151" s="29"/>
      <c r="T151" s="32"/>
    </row>
    <row r="152" spans="1:20" s="28" customFormat="1" ht="24.9" customHeight="1" x14ac:dyDescent="0.3">
      <c r="A152" s="27"/>
      <c r="C152" s="29"/>
      <c r="D152" s="30" t="str">
        <f t="shared" si="4"/>
        <v/>
      </c>
      <c r="E152" s="31"/>
      <c r="F152" s="29"/>
      <c r="G152" s="32"/>
      <c r="H152" s="30" t="str">
        <f t="shared" si="5"/>
        <v/>
      </c>
      <c r="I152" s="32"/>
      <c r="J152" s="32"/>
      <c r="K152" s="32"/>
      <c r="L152" s="31"/>
      <c r="M152" s="32"/>
      <c r="N152" s="32"/>
      <c r="O152" s="32"/>
      <c r="P152" s="32"/>
      <c r="Q152" s="29"/>
      <c r="R152" s="32"/>
      <c r="S152" s="29"/>
      <c r="T152" s="32"/>
    </row>
    <row r="153" spans="1:20" s="28" customFormat="1" ht="24.9" customHeight="1" x14ac:dyDescent="0.3">
      <c r="A153" s="27"/>
      <c r="C153" s="29"/>
      <c r="D153" s="30" t="str">
        <f t="shared" si="4"/>
        <v/>
      </c>
      <c r="E153" s="31"/>
      <c r="F153" s="29"/>
      <c r="G153" s="32"/>
      <c r="H153" s="30" t="str">
        <f t="shared" si="5"/>
        <v/>
      </c>
      <c r="I153" s="32"/>
      <c r="J153" s="32"/>
      <c r="K153" s="32"/>
      <c r="L153" s="31"/>
      <c r="M153" s="32"/>
      <c r="N153" s="32"/>
      <c r="O153" s="32"/>
      <c r="P153" s="32"/>
      <c r="Q153" s="29"/>
      <c r="R153" s="32"/>
      <c r="S153" s="29"/>
      <c r="T153" s="32"/>
    </row>
    <row r="154" spans="1:20" s="28" customFormat="1" ht="24.9" customHeight="1" x14ac:dyDescent="0.3">
      <c r="A154" s="27"/>
      <c r="C154" s="29"/>
      <c r="D154" s="30" t="str">
        <f t="shared" si="4"/>
        <v/>
      </c>
      <c r="E154" s="31"/>
      <c r="F154" s="29"/>
      <c r="G154" s="32"/>
      <c r="H154" s="30" t="str">
        <f t="shared" si="5"/>
        <v/>
      </c>
      <c r="I154" s="32"/>
      <c r="J154" s="32"/>
      <c r="K154" s="32"/>
      <c r="L154" s="31"/>
      <c r="M154" s="32"/>
      <c r="N154" s="32"/>
      <c r="O154" s="32"/>
      <c r="P154" s="32"/>
      <c r="Q154" s="29"/>
      <c r="R154" s="32"/>
      <c r="S154" s="29"/>
      <c r="T154" s="32"/>
    </row>
    <row r="155" spans="1:20" s="28" customFormat="1" ht="24.9" customHeight="1" x14ac:dyDescent="0.3">
      <c r="A155" s="27"/>
      <c r="C155" s="29"/>
      <c r="D155" s="30" t="str">
        <f t="shared" si="4"/>
        <v/>
      </c>
      <c r="E155" s="31"/>
      <c r="F155" s="29"/>
      <c r="G155" s="32"/>
      <c r="H155" s="30" t="str">
        <f t="shared" si="5"/>
        <v/>
      </c>
      <c r="I155" s="32"/>
      <c r="J155" s="32"/>
      <c r="K155" s="32"/>
      <c r="L155" s="31"/>
      <c r="M155" s="32"/>
      <c r="N155" s="32"/>
      <c r="O155" s="32"/>
      <c r="P155" s="32"/>
      <c r="Q155" s="29"/>
      <c r="R155" s="32"/>
      <c r="S155" s="29"/>
      <c r="T155" s="32"/>
    </row>
    <row r="156" spans="1:20" s="28" customFormat="1" ht="24.9" customHeight="1" x14ac:dyDescent="0.3">
      <c r="A156" s="27"/>
      <c r="C156" s="29"/>
      <c r="D156" s="30" t="str">
        <f t="shared" si="4"/>
        <v/>
      </c>
      <c r="E156" s="31"/>
      <c r="F156" s="29"/>
      <c r="G156" s="32"/>
      <c r="H156" s="30" t="str">
        <f t="shared" si="5"/>
        <v/>
      </c>
      <c r="I156" s="32"/>
      <c r="J156" s="32"/>
      <c r="K156" s="32"/>
      <c r="L156" s="31"/>
      <c r="M156" s="32"/>
      <c r="N156" s="32"/>
      <c r="O156" s="32"/>
      <c r="P156" s="32"/>
      <c r="Q156" s="29"/>
      <c r="R156" s="32"/>
      <c r="S156" s="29"/>
      <c r="T156" s="32"/>
    </row>
    <row r="157" spans="1:20" s="28" customFormat="1" ht="24.9" customHeight="1" x14ac:dyDescent="0.3">
      <c r="A157" s="27"/>
      <c r="C157" s="29"/>
      <c r="D157" s="30" t="str">
        <f t="shared" si="4"/>
        <v/>
      </c>
      <c r="E157" s="31"/>
      <c r="F157" s="29"/>
      <c r="G157" s="32"/>
      <c r="H157" s="30" t="str">
        <f t="shared" si="5"/>
        <v/>
      </c>
      <c r="I157" s="32"/>
      <c r="J157" s="32"/>
      <c r="K157" s="32"/>
      <c r="L157" s="31"/>
      <c r="M157" s="32"/>
      <c r="N157" s="32"/>
      <c r="O157" s="32"/>
      <c r="P157" s="32"/>
      <c r="Q157" s="29"/>
      <c r="R157" s="32"/>
      <c r="S157" s="29"/>
      <c r="T157" s="32"/>
    </row>
    <row r="158" spans="1:20" s="28" customFormat="1" ht="24.9" customHeight="1" x14ac:dyDescent="0.3">
      <c r="A158" s="27"/>
      <c r="C158" s="29"/>
      <c r="D158" s="30" t="str">
        <f t="shared" si="4"/>
        <v/>
      </c>
      <c r="E158" s="31"/>
      <c r="F158" s="29"/>
      <c r="G158" s="32"/>
      <c r="H158" s="30" t="str">
        <f t="shared" si="5"/>
        <v/>
      </c>
      <c r="I158" s="32"/>
      <c r="J158" s="32"/>
      <c r="K158" s="32"/>
      <c r="L158" s="31"/>
      <c r="M158" s="32"/>
      <c r="N158" s="32"/>
      <c r="O158" s="32"/>
      <c r="P158" s="32"/>
      <c r="Q158" s="29"/>
      <c r="R158" s="32"/>
      <c r="S158" s="29"/>
      <c r="T158" s="32"/>
    </row>
    <row r="159" spans="1:20" s="28" customFormat="1" ht="24.9" customHeight="1" x14ac:dyDescent="0.3">
      <c r="A159" s="27"/>
      <c r="C159" s="29"/>
      <c r="D159" s="30" t="str">
        <f t="shared" si="4"/>
        <v/>
      </c>
      <c r="E159" s="31"/>
      <c r="F159" s="29"/>
      <c r="G159" s="32"/>
      <c r="H159" s="30" t="str">
        <f t="shared" si="5"/>
        <v/>
      </c>
      <c r="I159" s="32"/>
      <c r="J159" s="32"/>
      <c r="K159" s="32"/>
      <c r="L159" s="31"/>
      <c r="M159" s="32"/>
      <c r="N159" s="32"/>
      <c r="O159" s="32"/>
      <c r="P159" s="32"/>
      <c r="Q159" s="29"/>
      <c r="R159" s="32"/>
      <c r="S159" s="29"/>
      <c r="T159" s="32"/>
    </row>
    <row r="160" spans="1:20" s="28" customFormat="1" ht="24.9" customHeight="1" x14ac:dyDescent="0.3">
      <c r="A160" s="27"/>
      <c r="C160" s="29"/>
      <c r="D160" s="30" t="str">
        <f t="shared" si="4"/>
        <v/>
      </c>
      <c r="E160" s="31"/>
      <c r="F160" s="29"/>
      <c r="G160" s="32"/>
      <c r="H160" s="30" t="str">
        <f t="shared" si="5"/>
        <v/>
      </c>
      <c r="I160" s="32"/>
      <c r="J160" s="32"/>
      <c r="K160" s="32"/>
      <c r="L160" s="31"/>
      <c r="M160" s="32"/>
      <c r="N160" s="32"/>
      <c r="O160" s="32"/>
      <c r="P160" s="32"/>
      <c r="Q160" s="29"/>
      <c r="R160" s="32"/>
      <c r="S160" s="29"/>
      <c r="T160" s="32"/>
    </row>
    <row r="161" spans="1:20" s="28" customFormat="1" ht="24.9" customHeight="1" x14ac:dyDescent="0.3">
      <c r="A161" s="27"/>
      <c r="C161" s="29"/>
      <c r="D161" s="30" t="str">
        <f t="shared" si="4"/>
        <v/>
      </c>
      <c r="E161" s="31"/>
      <c r="F161" s="29"/>
      <c r="G161" s="32"/>
      <c r="H161" s="30" t="str">
        <f t="shared" si="5"/>
        <v/>
      </c>
      <c r="I161" s="32"/>
      <c r="J161" s="32"/>
      <c r="K161" s="32"/>
      <c r="L161" s="31"/>
      <c r="M161" s="32"/>
      <c r="N161" s="32"/>
      <c r="O161" s="32"/>
      <c r="P161" s="32"/>
      <c r="Q161" s="29"/>
      <c r="R161" s="32"/>
      <c r="S161" s="29"/>
      <c r="T161" s="32"/>
    </row>
    <row r="162" spans="1:20" s="28" customFormat="1" ht="24.9" customHeight="1" x14ac:dyDescent="0.3">
      <c r="A162" s="27"/>
      <c r="C162" s="29"/>
      <c r="D162" s="30" t="str">
        <f t="shared" si="4"/>
        <v/>
      </c>
      <c r="E162" s="31"/>
      <c r="F162" s="29"/>
      <c r="G162" s="32"/>
      <c r="H162" s="30" t="str">
        <f t="shared" si="5"/>
        <v/>
      </c>
      <c r="I162" s="32"/>
      <c r="J162" s="32"/>
      <c r="K162" s="32"/>
      <c r="L162" s="31"/>
      <c r="M162" s="32"/>
      <c r="N162" s="32"/>
      <c r="O162" s="32"/>
      <c r="P162" s="32"/>
      <c r="Q162" s="29"/>
      <c r="R162" s="32"/>
      <c r="S162" s="29"/>
      <c r="T162" s="32"/>
    </row>
    <row r="163" spans="1:20" s="28" customFormat="1" ht="24.9" customHeight="1" x14ac:dyDescent="0.3">
      <c r="A163" s="27"/>
      <c r="C163" s="29"/>
      <c r="D163" s="30" t="str">
        <f t="shared" si="4"/>
        <v/>
      </c>
      <c r="E163" s="31"/>
      <c r="F163" s="29"/>
      <c r="G163" s="32"/>
      <c r="H163" s="30" t="str">
        <f t="shared" si="5"/>
        <v/>
      </c>
      <c r="I163" s="32"/>
      <c r="J163" s="32"/>
      <c r="K163" s="32"/>
      <c r="L163" s="31"/>
      <c r="M163" s="32"/>
      <c r="N163" s="32"/>
      <c r="O163" s="32"/>
      <c r="P163" s="32"/>
      <c r="Q163" s="29"/>
      <c r="R163" s="32"/>
      <c r="S163" s="29"/>
      <c r="T163" s="32"/>
    </row>
    <row r="164" spans="1:20" s="28" customFormat="1" ht="24.9" customHeight="1" x14ac:dyDescent="0.3">
      <c r="A164" s="27"/>
      <c r="C164" s="29"/>
      <c r="D164" s="30" t="str">
        <f t="shared" si="4"/>
        <v/>
      </c>
      <c r="E164" s="31"/>
      <c r="F164" s="29"/>
      <c r="G164" s="32"/>
      <c r="H164" s="30" t="str">
        <f t="shared" si="5"/>
        <v/>
      </c>
      <c r="I164" s="32"/>
      <c r="J164" s="32"/>
      <c r="K164" s="32"/>
      <c r="L164" s="31"/>
      <c r="M164" s="32"/>
      <c r="N164" s="32"/>
      <c r="O164" s="32"/>
      <c r="P164" s="32"/>
      <c r="Q164" s="29"/>
      <c r="R164" s="32"/>
      <c r="S164" s="29"/>
      <c r="T164" s="32"/>
    </row>
    <row r="165" spans="1:20" s="28" customFormat="1" ht="24.9" customHeight="1" x14ac:dyDescent="0.3">
      <c r="A165" s="27"/>
      <c r="C165" s="29"/>
      <c r="D165" s="30" t="str">
        <f t="shared" si="4"/>
        <v/>
      </c>
      <c r="E165" s="31"/>
      <c r="F165" s="29"/>
      <c r="G165" s="32"/>
      <c r="H165" s="30" t="str">
        <f t="shared" si="5"/>
        <v/>
      </c>
      <c r="I165" s="32"/>
      <c r="J165" s="32"/>
      <c r="K165" s="32"/>
      <c r="L165" s="31"/>
      <c r="M165" s="32"/>
      <c r="N165" s="32"/>
      <c r="O165" s="32"/>
      <c r="P165" s="32"/>
      <c r="Q165" s="29"/>
      <c r="R165" s="32"/>
      <c r="S165" s="29"/>
      <c r="T165" s="32"/>
    </row>
    <row r="166" spans="1:20" s="28" customFormat="1" ht="24.9" customHeight="1" x14ac:dyDescent="0.3">
      <c r="A166" s="27"/>
      <c r="C166" s="29"/>
      <c r="D166" s="30" t="str">
        <f t="shared" si="4"/>
        <v/>
      </c>
      <c r="E166" s="31"/>
      <c r="F166" s="29"/>
      <c r="G166" s="32"/>
      <c r="H166" s="30" t="str">
        <f t="shared" si="5"/>
        <v/>
      </c>
      <c r="I166" s="32"/>
      <c r="J166" s="32"/>
      <c r="K166" s="32"/>
      <c r="L166" s="31"/>
      <c r="M166" s="32"/>
      <c r="N166" s="32"/>
      <c r="O166" s="32"/>
      <c r="P166" s="32"/>
      <c r="Q166" s="29"/>
      <c r="R166" s="32"/>
      <c r="S166" s="29"/>
      <c r="T166" s="32"/>
    </row>
    <row r="167" spans="1:20" s="28" customFormat="1" ht="24.9" customHeight="1" x14ac:dyDescent="0.3">
      <c r="A167" s="27"/>
      <c r="C167" s="29"/>
      <c r="D167" s="30" t="str">
        <f t="shared" si="4"/>
        <v/>
      </c>
      <c r="E167" s="31"/>
      <c r="F167" s="29"/>
      <c r="G167" s="32"/>
      <c r="H167" s="30" t="str">
        <f t="shared" si="5"/>
        <v/>
      </c>
      <c r="I167" s="32"/>
      <c r="J167" s="32"/>
      <c r="K167" s="32"/>
      <c r="L167" s="31"/>
      <c r="M167" s="32"/>
      <c r="N167" s="32"/>
      <c r="O167" s="32"/>
      <c r="P167" s="32"/>
      <c r="Q167" s="29"/>
      <c r="R167" s="32"/>
      <c r="S167" s="29"/>
      <c r="T167" s="32"/>
    </row>
    <row r="168" spans="1:20" s="28" customFormat="1" ht="24.9" customHeight="1" x14ac:dyDescent="0.3">
      <c r="A168" s="27"/>
      <c r="C168" s="29"/>
      <c r="D168" s="30" t="str">
        <f t="shared" si="4"/>
        <v/>
      </c>
      <c r="E168" s="31"/>
      <c r="F168" s="29"/>
      <c r="G168" s="32"/>
      <c r="H168" s="30" t="str">
        <f t="shared" si="5"/>
        <v/>
      </c>
      <c r="I168" s="32"/>
      <c r="J168" s="32"/>
      <c r="K168" s="32"/>
      <c r="L168" s="31"/>
      <c r="M168" s="32"/>
      <c r="N168" s="32"/>
      <c r="O168" s="32"/>
      <c r="P168" s="32"/>
      <c r="Q168" s="29"/>
      <c r="R168" s="32"/>
      <c r="S168" s="29"/>
      <c r="T168" s="32"/>
    </row>
    <row r="169" spans="1:20" s="28" customFormat="1" ht="24.9" customHeight="1" x14ac:dyDescent="0.3">
      <c r="A169" s="27"/>
      <c r="C169" s="29"/>
      <c r="D169" s="30" t="str">
        <f t="shared" si="4"/>
        <v/>
      </c>
      <c r="E169" s="31"/>
      <c r="F169" s="29"/>
      <c r="G169" s="32"/>
      <c r="H169" s="30" t="str">
        <f t="shared" si="5"/>
        <v/>
      </c>
      <c r="I169" s="32"/>
      <c r="J169" s="32"/>
      <c r="K169" s="32"/>
      <c r="L169" s="31"/>
      <c r="M169" s="32"/>
      <c r="N169" s="32"/>
      <c r="O169" s="32"/>
      <c r="P169" s="32"/>
      <c r="Q169" s="29"/>
      <c r="R169" s="32"/>
      <c r="S169" s="29"/>
      <c r="T169" s="32"/>
    </row>
    <row r="170" spans="1:20" s="28" customFormat="1" ht="24.9" customHeight="1" x14ac:dyDescent="0.3">
      <c r="A170" s="27"/>
      <c r="C170" s="29"/>
      <c r="D170" s="30" t="str">
        <f t="shared" si="4"/>
        <v/>
      </c>
      <c r="E170" s="31"/>
      <c r="F170" s="29"/>
      <c r="G170" s="32"/>
      <c r="H170" s="30" t="str">
        <f t="shared" si="5"/>
        <v/>
      </c>
      <c r="I170" s="32"/>
      <c r="J170" s="32"/>
      <c r="K170" s="32"/>
      <c r="L170" s="31"/>
      <c r="M170" s="32"/>
      <c r="N170" s="32"/>
      <c r="O170" s="32"/>
      <c r="P170" s="32"/>
      <c r="Q170" s="29"/>
      <c r="R170" s="32"/>
      <c r="S170" s="29"/>
      <c r="T170" s="32"/>
    </row>
    <row r="171" spans="1:20" s="28" customFormat="1" ht="24.9" customHeight="1" x14ac:dyDescent="0.3">
      <c r="A171" s="27"/>
      <c r="C171" s="29"/>
      <c r="D171" s="30" t="str">
        <f t="shared" si="4"/>
        <v/>
      </c>
      <c r="E171" s="31"/>
      <c r="F171" s="29"/>
      <c r="G171" s="32"/>
      <c r="H171" s="30" t="str">
        <f t="shared" si="5"/>
        <v/>
      </c>
      <c r="I171" s="32"/>
      <c r="J171" s="32"/>
      <c r="K171" s="32"/>
      <c r="L171" s="31"/>
      <c r="M171" s="32"/>
      <c r="N171" s="32"/>
      <c r="O171" s="32"/>
      <c r="P171" s="32"/>
      <c r="Q171" s="29"/>
      <c r="R171" s="32"/>
      <c r="S171" s="29"/>
      <c r="T171" s="32"/>
    </row>
    <row r="172" spans="1:20" s="28" customFormat="1" ht="24.9" customHeight="1" x14ac:dyDescent="0.3">
      <c r="A172" s="27"/>
      <c r="C172" s="29"/>
      <c r="D172" s="30" t="str">
        <f t="shared" si="4"/>
        <v/>
      </c>
      <c r="E172" s="31"/>
      <c r="F172" s="29"/>
      <c r="G172" s="32"/>
      <c r="H172" s="30" t="str">
        <f t="shared" si="5"/>
        <v/>
      </c>
      <c r="I172" s="32"/>
      <c r="J172" s="32"/>
      <c r="K172" s="32"/>
      <c r="L172" s="31"/>
      <c r="M172" s="32"/>
      <c r="N172" s="32"/>
      <c r="O172" s="32"/>
      <c r="P172" s="32"/>
      <c r="Q172" s="29"/>
      <c r="R172" s="32"/>
      <c r="S172" s="29"/>
      <c r="T172" s="32"/>
    </row>
    <row r="173" spans="1:20" s="28" customFormat="1" ht="24.9" customHeight="1" x14ac:dyDescent="0.3">
      <c r="A173" s="27"/>
      <c r="C173" s="29"/>
      <c r="D173" s="30" t="str">
        <f t="shared" si="4"/>
        <v/>
      </c>
      <c r="E173" s="31"/>
      <c r="F173" s="29"/>
      <c r="G173" s="32"/>
      <c r="H173" s="30" t="str">
        <f t="shared" si="5"/>
        <v/>
      </c>
      <c r="I173" s="32"/>
      <c r="J173" s="32"/>
      <c r="K173" s="32"/>
      <c r="L173" s="31"/>
      <c r="M173" s="32"/>
      <c r="N173" s="32"/>
      <c r="O173" s="32"/>
      <c r="P173" s="32"/>
      <c r="Q173" s="29"/>
      <c r="R173" s="32"/>
      <c r="S173" s="29"/>
      <c r="T173" s="32"/>
    </row>
    <row r="174" spans="1:20" s="28" customFormat="1" ht="24.9" customHeight="1" x14ac:dyDescent="0.3">
      <c r="A174" s="27"/>
      <c r="C174" s="29"/>
      <c r="D174" s="30" t="str">
        <f t="shared" si="4"/>
        <v/>
      </c>
      <c r="E174" s="31"/>
      <c r="F174" s="29"/>
      <c r="G174" s="32"/>
      <c r="H174" s="30" t="str">
        <f t="shared" si="5"/>
        <v/>
      </c>
      <c r="I174" s="32"/>
      <c r="J174" s="32"/>
      <c r="K174" s="32"/>
      <c r="L174" s="31"/>
      <c r="M174" s="32"/>
      <c r="N174" s="32"/>
      <c r="O174" s="32"/>
      <c r="P174" s="32"/>
      <c r="Q174" s="29"/>
      <c r="R174" s="32"/>
      <c r="S174" s="29"/>
      <c r="T174" s="32"/>
    </row>
    <row r="175" spans="1:20" s="28" customFormat="1" ht="24.9" customHeight="1" x14ac:dyDescent="0.3">
      <c r="A175" s="27"/>
      <c r="C175" s="29"/>
      <c r="D175" s="30" t="str">
        <f t="shared" si="4"/>
        <v/>
      </c>
      <c r="E175" s="31"/>
      <c r="F175" s="29"/>
      <c r="G175" s="32"/>
      <c r="H175" s="30" t="str">
        <f t="shared" si="5"/>
        <v/>
      </c>
      <c r="I175" s="32"/>
      <c r="J175" s="32"/>
      <c r="K175" s="32"/>
      <c r="L175" s="31"/>
      <c r="M175" s="32"/>
      <c r="N175" s="32"/>
      <c r="O175" s="32"/>
      <c r="P175" s="32"/>
      <c r="Q175" s="29"/>
      <c r="R175" s="32"/>
      <c r="S175" s="29"/>
      <c r="T175" s="32"/>
    </row>
    <row r="176" spans="1:20" s="28" customFormat="1" ht="24.9" customHeight="1" x14ac:dyDescent="0.3">
      <c r="A176" s="27"/>
      <c r="C176" s="29"/>
      <c r="D176" s="30" t="str">
        <f t="shared" si="4"/>
        <v/>
      </c>
      <c r="E176" s="31"/>
      <c r="F176" s="29"/>
      <c r="G176" s="32"/>
      <c r="H176" s="30" t="str">
        <f t="shared" si="5"/>
        <v/>
      </c>
      <c r="I176" s="32"/>
      <c r="J176" s="32"/>
      <c r="K176" s="32"/>
      <c r="L176" s="31"/>
      <c r="M176" s="32"/>
      <c r="N176" s="32"/>
      <c r="O176" s="32"/>
      <c r="P176" s="32"/>
      <c r="Q176" s="29"/>
      <c r="R176" s="32"/>
      <c r="S176" s="29"/>
      <c r="T176" s="32"/>
    </row>
    <row r="177" spans="1:20" s="28" customFormat="1" ht="24.9" customHeight="1" x14ac:dyDescent="0.3">
      <c r="A177" s="27"/>
      <c r="C177" s="29"/>
      <c r="D177" s="30" t="str">
        <f t="shared" si="4"/>
        <v/>
      </c>
      <c r="E177" s="31"/>
      <c r="F177" s="29"/>
      <c r="G177" s="32"/>
      <c r="H177" s="30" t="str">
        <f t="shared" si="5"/>
        <v/>
      </c>
      <c r="I177" s="32"/>
      <c r="J177" s="32"/>
      <c r="K177" s="32"/>
      <c r="L177" s="31"/>
      <c r="M177" s="32"/>
      <c r="N177" s="32"/>
      <c r="O177" s="32"/>
      <c r="P177" s="32"/>
      <c r="Q177" s="29"/>
      <c r="R177" s="32"/>
      <c r="S177" s="29"/>
      <c r="T177" s="32"/>
    </row>
    <row r="178" spans="1:20" s="28" customFormat="1" ht="24.9" customHeight="1" x14ac:dyDescent="0.3">
      <c r="A178" s="27"/>
      <c r="C178" s="29"/>
      <c r="D178" s="30" t="str">
        <f t="shared" si="4"/>
        <v/>
      </c>
      <c r="E178" s="31"/>
      <c r="F178" s="29"/>
      <c r="G178" s="32"/>
      <c r="H178" s="30" t="str">
        <f t="shared" si="5"/>
        <v/>
      </c>
      <c r="I178" s="32"/>
      <c r="J178" s="32"/>
      <c r="K178" s="32"/>
      <c r="L178" s="31"/>
      <c r="M178" s="32"/>
      <c r="N178" s="32"/>
      <c r="O178" s="32"/>
      <c r="P178" s="32"/>
      <c r="Q178" s="29"/>
      <c r="R178" s="32"/>
      <c r="S178" s="29"/>
      <c r="T178" s="32"/>
    </row>
    <row r="179" spans="1:20" s="28" customFormat="1" ht="24.9" customHeight="1" x14ac:dyDescent="0.3">
      <c r="A179" s="27"/>
      <c r="C179" s="29"/>
      <c r="D179" s="30" t="str">
        <f t="shared" si="4"/>
        <v/>
      </c>
      <c r="E179" s="31"/>
      <c r="F179" s="29"/>
      <c r="G179" s="32"/>
      <c r="H179" s="30" t="str">
        <f t="shared" si="5"/>
        <v/>
      </c>
      <c r="I179" s="32"/>
      <c r="J179" s="32"/>
      <c r="K179" s="32"/>
      <c r="L179" s="31"/>
      <c r="M179" s="32"/>
      <c r="N179" s="32"/>
      <c r="O179" s="32"/>
      <c r="P179" s="32"/>
      <c r="Q179" s="29"/>
      <c r="R179" s="32"/>
      <c r="S179" s="29"/>
      <c r="T179" s="32"/>
    </row>
    <row r="180" spans="1:20" s="28" customFormat="1" ht="24.9" customHeight="1" x14ac:dyDescent="0.3">
      <c r="A180" s="27"/>
      <c r="C180" s="29"/>
      <c r="D180" s="30" t="str">
        <f t="shared" si="4"/>
        <v/>
      </c>
      <c r="E180" s="31"/>
      <c r="F180" s="29"/>
      <c r="G180" s="32"/>
      <c r="H180" s="30" t="str">
        <f t="shared" si="5"/>
        <v/>
      </c>
      <c r="I180" s="32"/>
      <c r="J180" s="32"/>
      <c r="K180" s="32"/>
      <c r="L180" s="31"/>
      <c r="M180" s="32"/>
      <c r="N180" s="32"/>
      <c r="O180" s="32"/>
      <c r="P180" s="32"/>
      <c r="Q180" s="29"/>
      <c r="R180" s="32"/>
      <c r="S180" s="29"/>
      <c r="T180" s="32"/>
    </row>
    <row r="181" spans="1:20" s="28" customFormat="1" ht="24.9" customHeight="1" x14ac:dyDescent="0.3">
      <c r="A181" s="27"/>
      <c r="C181" s="29"/>
      <c r="D181" s="30" t="str">
        <f t="shared" si="4"/>
        <v/>
      </c>
      <c r="E181" s="31"/>
      <c r="F181" s="29"/>
      <c r="G181" s="32"/>
      <c r="H181" s="30" t="str">
        <f t="shared" si="5"/>
        <v/>
      </c>
      <c r="I181" s="32"/>
      <c r="J181" s="32"/>
      <c r="K181" s="32"/>
      <c r="L181" s="31"/>
      <c r="M181" s="32"/>
      <c r="N181" s="32"/>
      <c r="O181" s="32"/>
      <c r="P181" s="32"/>
      <c r="Q181" s="29"/>
      <c r="R181" s="32"/>
      <c r="S181" s="29"/>
      <c r="T181" s="32"/>
    </row>
    <row r="182" spans="1:20" s="28" customFormat="1" ht="24.9" customHeight="1" x14ac:dyDescent="0.3">
      <c r="A182" s="27"/>
      <c r="C182" s="29"/>
      <c r="D182" s="30" t="str">
        <f t="shared" si="4"/>
        <v/>
      </c>
      <c r="E182" s="31"/>
      <c r="F182" s="29"/>
      <c r="G182" s="32"/>
      <c r="H182" s="30" t="str">
        <f t="shared" si="5"/>
        <v/>
      </c>
      <c r="I182" s="32"/>
      <c r="J182" s="32"/>
      <c r="K182" s="32"/>
      <c r="L182" s="31"/>
      <c r="M182" s="32"/>
      <c r="N182" s="32"/>
      <c r="O182" s="32"/>
      <c r="P182" s="32"/>
      <c r="Q182" s="29"/>
      <c r="R182" s="32"/>
      <c r="S182" s="29"/>
      <c r="T182" s="32"/>
    </row>
    <row r="183" spans="1:20" s="28" customFormat="1" ht="24.9" customHeight="1" x14ac:dyDescent="0.3">
      <c r="A183" s="27"/>
      <c r="C183" s="29"/>
      <c r="D183" s="30" t="str">
        <f t="shared" si="4"/>
        <v/>
      </c>
      <c r="E183" s="31"/>
      <c r="F183" s="29"/>
      <c r="G183" s="32"/>
      <c r="H183" s="30" t="str">
        <f t="shared" si="5"/>
        <v/>
      </c>
      <c r="I183" s="32"/>
      <c r="J183" s="32"/>
      <c r="K183" s="32"/>
      <c r="L183" s="31"/>
      <c r="M183" s="32"/>
      <c r="N183" s="32"/>
      <c r="O183" s="32"/>
      <c r="P183" s="32"/>
      <c r="Q183" s="29"/>
      <c r="R183" s="32"/>
      <c r="S183" s="29"/>
      <c r="T183" s="32"/>
    </row>
    <row r="184" spans="1:20" s="28" customFormat="1" ht="24.9" customHeight="1" x14ac:dyDescent="0.3">
      <c r="A184" s="27"/>
      <c r="C184" s="29"/>
      <c r="D184" s="30" t="str">
        <f t="shared" si="4"/>
        <v/>
      </c>
      <c r="E184" s="31"/>
      <c r="F184" s="29"/>
      <c r="G184" s="32"/>
      <c r="H184" s="30" t="str">
        <f t="shared" si="5"/>
        <v/>
      </c>
      <c r="I184" s="32"/>
      <c r="J184" s="32"/>
      <c r="K184" s="32"/>
      <c r="L184" s="31"/>
      <c r="M184" s="32"/>
      <c r="N184" s="32"/>
      <c r="O184" s="32"/>
      <c r="P184" s="32"/>
      <c r="Q184" s="29"/>
      <c r="R184" s="32"/>
      <c r="S184" s="29"/>
      <c r="T184" s="32"/>
    </row>
    <row r="185" spans="1:20" s="28" customFormat="1" ht="24.9" customHeight="1" x14ac:dyDescent="0.3">
      <c r="A185" s="27"/>
      <c r="C185" s="29"/>
      <c r="D185" s="30" t="str">
        <f t="shared" si="4"/>
        <v/>
      </c>
      <c r="E185" s="31"/>
      <c r="F185" s="29"/>
      <c r="G185" s="32"/>
      <c r="H185" s="30" t="str">
        <f t="shared" si="5"/>
        <v/>
      </c>
      <c r="I185" s="32"/>
      <c r="J185" s="32"/>
      <c r="K185" s="32"/>
      <c r="L185" s="31"/>
      <c r="M185" s="32"/>
      <c r="N185" s="32"/>
      <c r="O185" s="32"/>
      <c r="P185" s="32"/>
      <c r="Q185" s="29"/>
      <c r="R185" s="32"/>
      <c r="S185" s="29"/>
      <c r="T185" s="32"/>
    </row>
    <row r="186" spans="1:20" s="28" customFormat="1" ht="24.9" customHeight="1" x14ac:dyDescent="0.3">
      <c r="A186" s="27"/>
      <c r="C186" s="29"/>
      <c r="D186" s="30" t="str">
        <f t="shared" si="4"/>
        <v/>
      </c>
      <c r="E186" s="31"/>
      <c r="F186" s="29"/>
      <c r="G186" s="32"/>
      <c r="H186" s="30" t="str">
        <f t="shared" si="5"/>
        <v/>
      </c>
      <c r="I186" s="32"/>
      <c r="J186" s="32"/>
      <c r="K186" s="32"/>
      <c r="L186" s="31"/>
      <c r="M186" s="32"/>
      <c r="N186" s="32"/>
      <c r="O186" s="32"/>
      <c r="P186" s="32"/>
      <c r="Q186" s="29"/>
      <c r="R186" s="32"/>
      <c r="S186" s="29"/>
      <c r="T186" s="32"/>
    </row>
    <row r="187" spans="1:20" s="28" customFormat="1" ht="24.9" customHeight="1" x14ac:dyDescent="0.3">
      <c r="A187" s="27"/>
      <c r="C187" s="29"/>
      <c r="D187" s="30" t="str">
        <f t="shared" si="4"/>
        <v/>
      </c>
      <c r="E187" s="31"/>
      <c r="F187" s="29"/>
      <c r="G187" s="32"/>
      <c r="H187" s="30" t="str">
        <f t="shared" si="5"/>
        <v/>
      </c>
      <c r="I187" s="32"/>
      <c r="J187" s="32"/>
      <c r="K187" s="32"/>
      <c r="L187" s="31"/>
      <c r="M187" s="32"/>
      <c r="N187" s="32"/>
      <c r="O187" s="32"/>
      <c r="P187" s="32"/>
      <c r="Q187" s="29"/>
      <c r="R187" s="32"/>
      <c r="S187" s="29"/>
      <c r="T187" s="32"/>
    </row>
    <row r="188" spans="1:20" s="28" customFormat="1" ht="24.9" customHeight="1" x14ac:dyDescent="0.3">
      <c r="A188" s="27"/>
      <c r="C188" s="29"/>
      <c r="D188" s="30" t="str">
        <f t="shared" si="4"/>
        <v/>
      </c>
      <c r="E188" s="31"/>
      <c r="F188" s="29"/>
      <c r="G188" s="32"/>
      <c r="H188" s="30" t="str">
        <f t="shared" si="5"/>
        <v/>
      </c>
      <c r="I188" s="32"/>
      <c r="J188" s="32"/>
      <c r="K188" s="32"/>
      <c r="L188" s="31"/>
      <c r="M188" s="32"/>
      <c r="N188" s="32"/>
      <c r="O188" s="32"/>
      <c r="P188" s="32"/>
      <c r="Q188" s="29"/>
      <c r="R188" s="32"/>
      <c r="S188" s="29"/>
      <c r="T188" s="32"/>
    </row>
    <row r="189" spans="1:20" s="28" customFormat="1" ht="24.9" customHeight="1" x14ac:dyDescent="0.3">
      <c r="A189" s="27"/>
      <c r="C189" s="29"/>
      <c r="D189" s="30" t="str">
        <f t="shared" si="4"/>
        <v/>
      </c>
      <c r="E189" s="31"/>
      <c r="F189" s="29"/>
      <c r="G189" s="32"/>
      <c r="H189" s="30" t="str">
        <f t="shared" si="5"/>
        <v/>
      </c>
      <c r="I189" s="32"/>
      <c r="J189" s="32"/>
      <c r="K189" s="32"/>
      <c r="L189" s="31"/>
      <c r="M189" s="32"/>
      <c r="N189" s="32"/>
      <c r="O189" s="32"/>
      <c r="P189" s="32"/>
      <c r="Q189" s="29"/>
      <c r="R189" s="32"/>
      <c r="S189" s="29"/>
      <c r="T189" s="32"/>
    </row>
    <row r="190" spans="1:20" s="28" customFormat="1" ht="24.9" customHeight="1" x14ac:dyDescent="0.3">
      <c r="A190" s="27"/>
      <c r="C190" s="29"/>
      <c r="D190" s="30" t="str">
        <f t="shared" si="4"/>
        <v/>
      </c>
      <c r="E190" s="31"/>
      <c r="F190" s="29"/>
      <c r="G190" s="32"/>
      <c r="H190" s="30" t="str">
        <f t="shared" si="5"/>
        <v/>
      </c>
      <c r="I190" s="32"/>
      <c r="J190" s="32"/>
      <c r="K190" s="32"/>
      <c r="L190" s="31"/>
      <c r="M190" s="32"/>
      <c r="N190" s="32"/>
      <c r="O190" s="32"/>
      <c r="P190" s="32"/>
      <c r="Q190" s="29"/>
      <c r="R190" s="32"/>
      <c r="S190" s="29"/>
      <c r="T190" s="32"/>
    </row>
    <row r="191" spans="1:20" s="28" customFormat="1" ht="24.9" customHeight="1" x14ac:dyDescent="0.3">
      <c r="A191" s="27"/>
      <c r="C191" s="29"/>
      <c r="D191" s="30" t="str">
        <f t="shared" si="4"/>
        <v/>
      </c>
      <c r="E191" s="31"/>
      <c r="F191" s="29"/>
      <c r="G191" s="32"/>
      <c r="H191" s="30" t="str">
        <f t="shared" si="5"/>
        <v/>
      </c>
      <c r="I191" s="32"/>
      <c r="J191" s="32"/>
      <c r="K191" s="32"/>
      <c r="L191" s="31"/>
      <c r="M191" s="32"/>
      <c r="N191" s="32"/>
      <c r="O191" s="32"/>
      <c r="P191" s="32"/>
      <c r="Q191" s="29"/>
      <c r="R191" s="32"/>
      <c r="S191" s="29"/>
      <c r="T191" s="32"/>
    </row>
    <row r="192" spans="1:20" s="28" customFormat="1" ht="24.9" customHeight="1" x14ac:dyDescent="0.3">
      <c r="A192" s="27"/>
      <c r="C192" s="29"/>
      <c r="D192" s="30" t="str">
        <f t="shared" si="4"/>
        <v/>
      </c>
      <c r="E192" s="31"/>
      <c r="F192" s="29"/>
      <c r="G192" s="32"/>
      <c r="H192" s="30" t="str">
        <f t="shared" si="5"/>
        <v/>
      </c>
      <c r="I192" s="32"/>
      <c r="J192" s="32"/>
      <c r="K192" s="32"/>
      <c r="L192" s="31"/>
      <c r="M192" s="32"/>
      <c r="N192" s="32"/>
      <c r="O192" s="32"/>
      <c r="P192" s="32"/>
      <c r="Q192" s="29"/>
      <c r="R192" s="32"/>
      <c r="S192" s="29"/>
      <c r="T192" s="32"/>
    </row>
    <row r="193" spans="1:20" s="28" customFormat="1" ht="24.9" customHeight="1" x14ac:dyDescent="0.3">
      <c r="A193" s="27"/>
      <c r="C193" s="29"/>
      <c r="D193" s="30" t="str">
        <f t="shared" si="4"/>
        <v/>
      </c>
      <c r="E193" s="31"/>
      <c r="F193" s="29"/>
      <c r="G193" s="32"/>
      <c r="H193" s="30" t="str">
        <f t="shared" si="5"/>
        <v/>
      </c>
      <c r="I193" s="32"/>
      <c r="J193" s="32"/>
      <c r="K193" s="32"/>
      <c r="L193" s="31"/>
      <c r="M193" s="32"/>
      <c r="N193" s="32"/>
      <c r="O193" s="32"/>
      <c r="P193" s="32"/>
      <c r="Q193" s="29"/>
      <c r="R193" s="32"/>
      <c r="S193" s="29"/>
      <c r="T193" s="32"/>
    </row>
    <row r="194" spans="1:20" s="28" customFormat="1" ht="24.9" customHeight="1" x14ac:dyDescent="0.3">
      <c r="A194" s="27"/>
      <c r="C194" s="29"/>
      <c r="D194" s="30" t="str">
        <f t="shared" si="4"/>
        <v/>
      </c>
      <c r="E194" s="31"/>
      <c r="F194" s="29"/>
      <c r="G194" s="32"/>
      <c r="H194" s="30" t="str">
        <f t="shared" si="5"/>
        <v/>
      </c>
      <c r="I194" s="32"/>
      <c r="J194" s="32"/>
      <c r="K194" s="32"/>
      <c r="L194" s="31"/>
      <c r="M194" s="32"/>
      <c r="N194" s="32"/>
      <c r="O194" s="32"/>
      <c r="P194" s="32"/>
      <c r="Q194" s="29"/>
      <c r="R194" s="32"/>
      <c r="S194" s="29"/>
      <c r="T194" s="32"/>
    </row>
    <row r="195" spans="1:20" s="28" customFormat="1" ht="24.9" customHeight="1" x14ac:dyDescent="0.3">
      <c r="A195" s="27"/>
      <c r="C195" s="29"/>
      <c r="D195" s="30" t="str">
        <f t="shared" si="4"/>
        <v/>
      </c>
      <c r="E195" s="31"/>
      <c r="F195" s="29"/>
      <c r="G195" s="32"/>
      <c r="H195" s="30" t="str">
        <f t="shared" si="5"/>
        <v/>
      </c>
      <c r="I195" s="32"/>
      <c r="J195" s="32"/>
      <c r="K195" s="32"/>
      <c r="L195" s="31"/>
      <c r="M195" s="32"/>
      <c r="N195" s="32"/>
      <c r="O195" s="32"/>
      <c r="P195" s="32"/>
      <c r="Q195" s="29"/>
      <c r="R195" s="32"/>
      <c r="S195" s="29"/>
      <c r="T195" s="32"/>
    </row>
    <row r="196" spans="1:20" s="28" customFormat="1" ht="24.9" customHeight="1" x14ac:dyDescent="0.3">
      <c r="A196" s="27"/>
      <c r="C196" s="29"/>
      <c r="D196" s="30" t="str">
        <f t="shared" si="4"/>
        <v/>
      </c>
      <c r="E196" s="31"/>
      <c r="F196" s="29"/>
      <c r="G196" s="32"/>
      <c r="H196" s="30" t="str">
        <f t="shared" si="5"/>
        <v/>
      </c>
      <c r="I196" s="32"/>
      <c r="J196" s="32"/>
      <c r="K196" s="32"/>
      <c r="L196" s="31"/>
      <c r="M196" s="32"/>
      <c r="N196" s="32"/>
      <c r="O196" s="32"/>
      <c r="P196" s="32"/>
      <c r="Q196" s="29"/>
      <c r="R196" s="32"/>
      <c r="S196" s="29"/>
      <c r="T196" s="32"/>
    </row>
    <row r="197" spans="1:20" s="28" customFormat="1" ht="24.9" customHeight="1" x14ac:dyDescent="0.3">
      <c r="A197" s="27"/>
      <c r="C197" s="29"/>
      <c r="D197" s="30" t="str">
        <f t="shared" si="4"/>
        <v/>
      </c>
      <c r="E197" s="31"/>
      <c r="F197" s="29"/>
      <c r="G197" s="32"/>
      <c r="H197" s="30" t="str">
        <f t="shared" si="5"/>
        <v/>
      </c>
      <c r="I197" s="32"/>
      <c r="J197" s="32"/>
      <c r="K197" s="32"/>
      <c r="L197" s="31"/>
      <c r="M197" s="32"/>
      <c r="N197" s="32"/>
      <c r="O197" s="32"/>
      <c r="P197" s="32"/>
      <c r="Q197" s="29"/>
      <c r="R197" s="32"/>
      <c r="S197" s="29"/>
      <c r="T197" s="32"/>
    </row>
    <row r="198" spans="1:20" s="28" customFormat="1" ht="24.9" customHeight="1" x14ac:dyDescent="0.3">
      <c r="A198" s="27"/>
      <c r="C198" s="29"/>
      <c r="D198" s="30" t="str">
        <f t="shared" ref="D198:D261" si="6">IF(ISTEXT(A198),0,"")</f>
        <v/>
      </c>
      <c r="E198" s="31"/>
      <c r="F198" s="29"/>
      <c r="G198" s="32"/>
      <c r="H198" s="30" t="str">
        <f t="shared" ref="H198:H261" si="7">IF(ISTEXT(A198),0,"")</f>
        <v/>
      </c>
      <c r="I198" s="32"/>
      <c r="J198" s="32"/>
      <c r="K198" s="32"/>
      <c r="L198" s="31"/>
      <c r="M198" s="32"/>
      <c r="N198" s="32"/>
      <c r="O198" s="32"/>
      <c r="P198" s="32"/>
      <c r="Q198" s="29"/>
      <c r="R198" s="32"/>
      <c r="S198" s="29"/>
      <c r="T198" s="32"/>
    </row>
    <row r="199" spans="1:20" s="28" customFormat="1" ht="24.9" customHeight="1" x14ac:dyDescent="0.3">
      <c r="A199" s="27"/>
      <c r="C199" s="29"/>
      <c r="D199" s="30" t="str">
        <f t="shared" si="6"/>
        <v/>
      </c>
      <c r="E199" s="31"/>
      <c r="F199" s="29"/>
      <c r="G199" s="32"/>
      <c r="H199" s="30" t="str">
        <f t="shared" si="7"/>
        <v/>
      </c>
      <c r="I199" s="32"/>
      <c r="J199" s="32"/>
      <c r="K199" s="32"/>
      <c r="L199" s="31"/>
      <c r="M199" s="32"/>
      <c r="N199" s="32"/>
      <c r="O199" s="32"/>
      <c r="P199" s="32"/>
      <c r="Q199" s="29"/>
      <c r="R199" s="32"/>
      <c r="S199" s="29"/>
      <c r="T199" s="32"/>
    </row>
    <row r="200" spans="1:20" s="28" customFormat="1" ht="24.9" customHeight="1" x14ac:dyDescent="0.3">
      <c r="A200" s="27"/>
      <c r="C200" s="29"/>
      <c r="D200" s="30" t="str">
        <f t="shared" si="6"/>
        <v/>
      </c>
      <c r="E200" s="31"/>
      <c r="F200" s="29"/>
      <c r="G200" s="32"/>
      <c r="H200" s="30" t="str">
        <f t="shared" si="7"/>
        <v/>
      </c>
      <c r="I200" s="32"/>
      <c r="J200" s="32"/>
      <c r="K200" s="32"/>
      <c r="L200" s="31"/>
      <c r="M200" s="32"/>
      <c r="N200" s="32"/>
      <c r="O200" s="32"/>
      <c r="P200" s="32"/>
      <c r="Q200" s="29"/>
      <c r="R200" s="32"/>
      <c r="S200" s="29"/>
      <c r="T200" s="32"/>
    </row>
    <row r="201" spans="1:20" s="28" customFormat="1" ht="24.9" customHeight="1" x14ac:dyDescent="0.3">
      <c r="A201" s="27"/>
      <c r="C201" s="29"/>
      <c r="D201" s="30" t="str">
        <f t="shared" si="6"/>
        <v/>
      </c>
      <c r="E201" s="31"/>
      <c r="F201" s="29"/>
      <c r="G201" s="32"/>
      <c r="H201" s="30" t="str">
        <f t="shared" si="7"/>
        <v/>
      </c>
      <c r="I201" s="32"/>
      <c r="J201" s="32"/>
      <c r="K201" s="32"/>
      <c r="L201" s="31"/>
      <c r="M201" s="32"/>
      <c r="N201" s="32"/>
      <c r="O201" s="32"/>
      <c r="P201" s="32"/>
      <c r="Q201" s="29"/>
      <c r="R201" s="32"/>
      <c r="S201" s="29"/>
      <c r="T201" s="32"/>
    </row>
    <row r="202" spans="1:20" s="28" customFormat="1" ht="24.9" customHeight="1" x14ac:dyDescent="0.3">
      <c r="A202" s="27"/>
      <c r="C202" s="29"/>
      <c r="D202" s="30" t="str">
        <f t="shared" si="6"/>
        <v/>
      </c>
      <c r="E202" s="31"/>
      <c r="F202" s="29"/>
      <c r="G202" s="32"/>
      <c r="H202" s="30" t="str">
        <f t="shared" si="7"/>
        <v/>
      </c>
      <c r="I202" s="32"/>
      <c r="J202" s="32"/>
      <c r="K202" s="32"/>
      <c r="L202" s="31"/>
      <c r="M202" s="32"/>
      <c r="N202" s="32"/>
      <c r="O202" s="32"/>
      <c r="P202" s="32"/>
      <c r="Q202" s="29"/>
      <c r="R202" s="32"/>
      <c r="S202" s="29"/>
      <c r="T202" s="32"/>
    </row>
    <row r="203" spans="1:20" s="28" customFormat="1" ht="24.9" customHeight="1" x14ac:dyDescent="0.3">
      <c r="A203" s="27"/>
      <c r="C203" s="29"/>
      <c r="D203" s="30" t="str">
        <f t="shared" si="6"/>
        <v/>
      </c>
      <c r="E203" s="31"/>
      <c r="F203" s="29"/>
      <c r="G203" s="32"/>
      <c r="H203" s="30" t="str">
        <f t="shared" si="7"/>
        <v/>
      </c>
      <c r="I203" s="32"/>
      <c r="J203" s="32"/>
      <c r="K203" s="32"/>
      <c r="L203" s="31"/>
      <c r="M203" s="32"/>
      <c r="N203" s="32"/>
      <c r="O203" s="32"/>
      <c r="P203" s="32"/>
      <c r="Q203" s="29"/>
      <c r="R203" s="32"/>
      <c r="S203" s="29"/>
      <c r="T203" s="32"/>
    </row>
    <row r="204" spans="1:20" s="28" customFormat="1" ht="24.9" customHeight="1" x14ac:dyDescent="0.3">
      <c r="A204" s="27"/>
      <c r="C204" s="29"/>
      <c r="D204" s="30" t="str">
        <f t="shared" si="6"/>
        <v/>
      </c>
      <c r="E204" s="31"/>
      <c r="F204" s="29"/>
      <c r="G204" s="32"/>
      <c r="H204" s="30" t="str">
        <f t="shared" si="7"/>
        <v/>
      </c>
      <c r="I204" s="32"/>
      <c r="J204" s="32"/>
      <c r="K204" s="32"/>
      <c r="L204" s="31"/>
      <c r="M204" s="32"/>
      <c r="N204" s="32"/>
      <c r="O204" s="32"/>
      <c r="P204" s="32"/>
      <c r="Q204" s="29"/>
      <c r="R204" s="32"/>
      <c r="S204" s="29"/>
      <c r="T204" s="32"/>
    </row>
    <row r="205" spans="1:20" s="28" customFormat="1" ht="24.9" customHeight="1" x14ac:dyDescent="0.3">
      <c r="A205" s="27"/>
      <c r="C205" s="29"/>
      <c r="D205" s="30" t="str">
        <f t="shared" si="6"/>
        <v/>
      </c>
      <c r="E205" s="31"/>
      <c r="F205" s="29"/>
      <c r="G205" s="32"/>
      <c r="H205" s="30" t="str">
        <f t="shared" si="7"/>
        <v/>
      </c>
      <c r="I205" s="32"/>
      <c r="J205" s="32"/>
      <c r="K205" s="32"/>
      <c r="L205" s="31"/>
      <c r="M205" s="32"/>
      <c r="N205" s="32"/>
      <c r="O205" s="32"/>
      <c r="P205" s="32"/>
      <c r="Q205" s="29"/>
      <c r="R205" s="32"/>
      <c r="S205" s="29"/>
      <c r="T205" s="32"/>
    </row>
    <row r="206" spans="1:20" s="28" customFormat="1" ht="24.9" customHeight="1" x14ac:dyDescent="0.3">
      <c r="A206" s="27"/>
      <c r="C206" s="29"/>
      <c r="D206" s="30" t="str">
        <f t="shared" si="6"/>
        <v/>
      </c>
      <c r="E206" s="31"/>
      <c r="F206" s="29"/>
      <c r="G206" s="32"/>
      <c r="H206" s="30" t="str">
        <f t="shared" si="7"/>
        <v/>
      </c>
      <c r="I206" s="32"/>
      <c r="J206" s="32"/>
      <c r="K206" s="32"/>
      <c r="L206" s="31"/>
      <c r="M206" s="32"/>
      <c r="N206" s="32"/>
      <c r="O206" s="32"/>
      <c r="P206" s="32"/>
      <c r="Q206" s="29"/>
      <c r="R206" s="32"/>
      <c r="S206" s="29"/>
      <c r="T206" s="32"/>
    </row>
    <row r="207" spans="1:20" s="28" customFormat="1" ht="24.9" customHeight="1" x14ac:dyDescent="0.3">
      <c r="A207" s="27"/>
      <c r="C207" s="29"/>
      <c r="D207" s="30" t="str">
        <f t="shared" si="6"/>
        <v/>
      </c>
      <c r="E207" s="31"/>
      <c r="F207" s="29"/>
      <c r="G207" s="32"/>
      <c r="H207" s="30" t="str">
        <f t="shared" si="7"/>
        <v/>
      </c>
      <c r="I207" s="32"/>
      <c r="J207" s="32"/>
      <c r="K207" s="32"/>
      <c r="L207" s="31"/>
      <c r="M207" s="32"/>
      <c r="N207" s="32"/>
      <c r="O207" s="32"/>
      <c r="P207" s="32"/>
      <c r="Q207" s="29"/>
      <c r="R207" s="32"/>
      <c r="S207" s="29"/>
      <c r="T207" s="32"/>
    </row>
    <row r="208" spans="1:20" s="28" customFormat="1" ht="24.9" customHeight="1" x14ac:dyDescent="0.3">
      <c r="A208" s="27"/>
      <c r="C208" s="29"/>
      <c r="D208" s="30" t="str">
        <f t="shared" si="6"/>
        <v/>
      </c>
      <c r="E208" s="31"/>
      <c r="F208" s="29"/>
      <c r="G208" s="32"/>
      <c r="H208" s="30" t="str">
        <f t="shared" si="7"/>
        <v/>
      </c>
      <c r="I208" s="32"/>
      <c r="J208" s="32"/>
      <c r="K208" s="32"/>
      <c r="L208" s="31"/>
      <c r="M208" s="32"/>
      <c r="N208" s="32"/>
      <c r="O208" s="32"/>
      <c r="P208" s="32"/>
      <c r="Q208" s="29"/>
      <c r="R208" s="32"/>
      <c r="S208" s="29"/>
      <c r="T208" s="32"/>
    </row>
    <row r="209" spans="1:20" s="28" customFormat="1" ht="24.9" customHeight="1" x14ac:dyDescent="0.3">
      <c r="A209" s="27"/>
      <c r="C209" s="29"/>
      <c r="D209" s="30" t="str">
        <f t="shared" si="6"/>
        <v/>
      </c>
      <c r="E209" s="31"/>
      <c r="F209" s="29"/>
      <c r="G209" s="32"/>
      <c r="H209" s="30" t="str">
        <f t="shared" si="7"/>
        <v/>
      </c>
      <c r="I209" s="32"/>
      <c r="J209" s="32"/>
      <c r="K209" s="32"/>
      <c r="L209" s="31"/>
      <c r="M209" s="32"/>
      <c r="N209" s="32"/>
      <c r="O209" s="32"/>
      <c r="P209" s="32"/>
      <c r="Q209" s="29"/>
      <c r="R209" s="32"/>
      <c r="S209" s="29"/>
      <c r="T209" s="32"/>
    </row>
    <row r="210" spans="1:20" s="28" customFormat="1" ht="24.9" customHeight="1" x14ac:dyDescent="0.3">
      <c r="A210" s="27"/>
      <c r="C210" s="29"/>
      <c r="D210" s="30" t="str">
        <f t="shared" si="6"/>
        <v/>
      </c>
      <c r="E210" s="31"/>
      <c r="F210" s="29"/>
      <c r="G210" s="32"/>
      <c r="H210" s="30" t="str">
        <f t="shared" si="7"/>
        <v/>
      </c>
      <c r="I210" s="32"/>
      <c r="J210" s="32"/>
      <c r="K210" s="32"/>
      <c r="L210" s="31"/>
      <c r="M210" s="32"/>
      <c r="N210" s="32"/>
      <c r="O210" s="32"/>
      <c r="P210" s="32"/>
      <c r="Q210" s="29"/>
      <c r="R210" s="32"/>
      <c r="S210" s="29"/>
      <c r="T210" s="32"/>
    </row>
    <row r="211" spans="1:20" s="28" customFormat="1" ht="24.9" customHeight="1" x14ac:dyDescent="0.3">
      <c r="A211" s="27"/>
      <c r="C211" s="29"/>
      <c r="D211" s="30" t="str">
        <f t="shared" si="6"/>
        <v/>
      </c>
      <c r="E211" s="31"/>
      <c r="F211" s="29"/>
      <c r="G211" s="32"/>
      <c r="H211" s="30" t="str">
        <f t="shared" si="7"/>
        <v/>
      </c>
      <c r="I211" s="32"/>
      <c r="J211" s="32"/>
      <c r="K211" s="32"/>
      <c r="L211" s="31"/>
      <c r="M211" s="32"/>
      <c r="N211" s="32"/>
      <c r="O211" s="32"/>
      <c r="P211" s="32"/>
      <c r="Q211" s="29"/>
      <c r="R211" s="32"/>
      <c r="S211" s="29"/>
      <c r="T211" s="32"/>
    </row>
    <row r="212" spans="1:20" s="28" customFormat="1" ht="24.9" customHeight="1" x14ac:dyDescent="0.3">
      <c r="A212" s="27"/>
      <c r="C212" s="29"/>
      <c r="D212" s="30" t="str">
        <f t="shared" si="6"/>
        <v/>
      </c>
      <c r="E212" s="31"/>
      <c r="F212" s="29"/>
      <c r="G212" s="32"/>
      <c r="H212" s="30" t="str">
        <f t="shared" si="7"/>
        <v/>
      </c>
      <c r="I212" s="32"/>
      <c r="J212" s="32"/>
      <c r="K212" s="32"/>
      <c r="L212" s="31"/>
      <c r="M212" s="32"/>
      <c r="N212" s="32"/>
      <c r="O212" s="32"/>
      <c r="P212" s="32"/>
      <c r="Q212" s="29"/>
      <c r="R212" s="32"/>
      <c r="S212" s="29"/>
      <c r="T212" s="32"/>
    </row>
    <row r="213" spans="1:20" s="28" customFormat="1" ht="24.9" customHeight="1" x14ac:dyDescent="0.3">
      <c r="A213" s="27"/>
      <c r="C213" s="29"/>
      <c r="D213" s="30" t="str">
        <f t="shared" si="6"/>
        <v/>
      </c>
      <c r="E213" s="31"/>
      <c r="F213" s="29"/>
      <c r="G213" s="32"/>
      <c r="H213" s="30" t="str">
        <f t="shared" si="7"/>
        <v/>
      </c>
      <c r="I213" s="32"/>
      <c r="J213" s="32"/>
      <c r="K213" s="32"/>
      <c r="L213" s="31"/>
      <c r="M213" s="32"/>
      <c r="N213" s="32"/>
      <c r="O213" s="32"/>
      <c r="P213" s="32"/>
      <c r="Q213" s="29"/>
      <c r="R213" s="32"/>
      <c r="S213" s="29"/>
      <c r="T213" s="32"/>
    </row>
    <row r="214" spans="1:20" s="28" customFormat="1" ht="24.9" customHeight="1" x14ac:dyDescent="0.3">
      <c r="A214" s="27"/>
      <c r="C214" s="29"/>
      <c r="D214" s="30" t="str">
        <f t="shared" si="6"/>
        <v/>
      </c>
      <c r="E214" s="31"/>
      <c r="F214" s="29"/>
      <c r="G214" s="32"/>
      <c r="H214" s="30" t="str">
        <f t="shared" si="7"/>
        <v/>
      </c>
      <c r="I214" s="32"/>
      <c r="J214" s="32"/>
      <c r="K214" s="32"/>
      <c r="L214" s="31"/>
      <c r="M214" s="32"/>
      <c r="N214" s="32"/>
      <c r="O214" s="32"/>
      <c r="P214" s="32"/>
      <c r="Q214" s="29"/>
      <c r="R214" s="32"/>
      <c r="S214" s="29"/>
      <c r="T214" s="32"/>
    </row>
    <row r="215" spans="1:20" s="28" customFormat="1" ht="24.9" customHeight="1" x14ac:dyDescent="0.3">
      <c r="A215" s="27"/>
      <c r="C215" s="29"/>
      <c r="D215" s="30" t="str">
        <f t="shared" si="6"/>
        <v/>
      </c>
      <c r="E215" s="31"/>
      <c r="F215" s="29"/>
      <c r="G215" s="32"/>
      <c r="H215" s="30" t="str">
        <f t="shared" si="7"/>
        <v/>
      </c>
      <c r="I215" s="32"/>
      <c r="J215" s="32"/>
      <c r="K215" s="32"/>
      <c r="L215" s="31"/>
      <c r="M215" s="32"/>
      <c r="N215" s="32"/>
      <c r="O215" s="32"/>
      <c r="P215" s="32"/>
      <c r="Q215" s="29"/>
      <c r="R215" s="32"/>
      <c r="S215" s="29"/>
      <c r="T215" s="32"/>
    </row>
    <row r="216" spans="1:20" s="28" customFormat="1" ht="24.9" customHeight="1" x14ac:dyDescent="0.3">
      <c r="A216" s="27"/>
      <c r="C216" s="29"/>
      <c r="D216" s="30" t="str">
        <f t="shared" si="6"/>
        <v/>
      </c>
      <c r="E216" s="31"/>
      <c r="F216" s="29"/>
      <c r="G216" s="32"/>
      <c r="H216" s="30" t="str">
        <f t="shared" si="7"/>
        <v/>
      </c>
      <c r="I216" s="32"/>
      <c r="J216" s="32"/>
      <c r="K216" s="32"/>
      <c r="L216" s="31"/>
      <c r="M216" s="32"/>
      <c r="N216" s="32"/>
      <c r="O216" s="32"/>
      <c r="P216" s="32"/>
      <c r="Q216" s="29"/>
      <c r="R216" s="32"/>
      <c r="S216" s="29"/>
      <c r="T216" s="32"/>
    </row>
    <row r="217" spans="1:20" s="28" customFormat="1" ht="24.9" customHeight="1" x14ac:dyDescent="0.3">
      <c r="A217" s="27"/>
      <c r="C217" s="29"/>
      <c r="D217" s="30" t="str">
        <f t="shared" si="6"/>
        <v/>
      </c>
      <c r="E217" s="31"/>
      <c r="F217" s="29"/>
      <c r="G217" s="32"/>
      <c r="H217" s="30" t="str">
        <f t="shared" si="7"/>
        <v/>
      </c>
      <c r="I217" s="32"/>
      <c r="J217" s="32"/>
      <c r="K217" s="32"/>
      <c r="L217" s="31"/>
      <c r="M217" s="32"/>
      <c r="N217" s="32"/>
      <c r="O217" s="32"/>
      <c r="P217" s="32"/>
      <c r="Q217" s="29"/>
      <c r="R217" s="32"/>
      <c r="S217" s="29"/>
      <c r="T217" s="32"/>
    </row>
    <row r="218" spans="1:20" s="28" customFormat="1" ht="24.9" customHeight="1" x14ac:dyDescent="0.3">
      <c r="A218" s="27"/>
      <c r="C218" s="29"/>
      <c r="D218" s="30" t="str">
        <f t="shared" si="6"/>
        <v/>
      </c>
      <c r="E218" s="31"/>
      <c r="F218" s="29"/>
      <c r="G218" s="32"/>
      <c r="H218" s="30" t="str">
        <f t="shared" si="7"/>
        <v/>
      </c>
      <c r="I218" s="32"/>
      <c r="J218" s="32"/>
      <c r="K218" s="32"/>
      <c r="L218" s="31"/>
      <c r="M218" s="32"/>
      <c r="N218" s="32"/>
      <c r="O218" s="32"/>
      <c r="P218" s="32"/>
      <c r="Q218" s="29"/>
      <c r="R218" s="32"/>
      <c r="S218" s="29"/>
      <c r="T218" s="32"/>
    </row>
    <row r="219" spans="1:20" s="28" customFormat="1" ht="24.9" customHeight="1" x14ac:dyDescent="0.3">
      <c r="A219" s="27"/>
      <c r="C219" s="29"/>
      <c r="D219" s="30" t="str">
        <f t="shared" si="6"/>
        <v/>
      </c>
      <c r="E219" s="31"/>
      <c r="F219" s="29"/>
      <c r="G219" s="32"/>
      <c r="H219" s="30" t="str">
        <f t="shared" si="7"/>
        <v/>
      </c>
      <c r="I219" s="32"/>
      <c r="J219" s="32"/>
      <c r="K219" s="32"/>
      <c r="L219" s="31"/>
      <c r="M219" s="32"/>
      <c r="N219" s="32"/>
      <c r="O219" s="32"/>
      <c r="P219" s="32"/>
      <c r="Q219" s="29"/>
      <c r="R219" s="32"/>
      <c r="S219" s="29"/>
      <c r="T219" s="32"/>
    </row>
    <row r="220" spans="1:20" s="28" customFormat="1" ht="24.9" customHeight="1" x14ac:dyDescent="0.3">
      <c r="A220" s="27"/>
      <c r="C220" s="29"/>
      <c r="D220" s="30" t="str">
        <f t="shared" si="6"/>
        <v/>
      </c>
      <c r="E220" s="31"/>
      <c r="F220" s="29"/>
      <c r="G220" s="32"/>
      <c r="H220" s="30" t="str">
        <f t="shared" si="7"/>
        <v/>
      </c>
      <c r="I220" s="32"/>
      <c r="J220" s="32"/>
      <c r="K220" s="32"/>
      <c r="L220" s="31"/>
      <c r="M220" s="32"/>
      <c r="N220" s="32"/>
      <c r="O220" s="32"/>
      <c r="P220" s="32"/>
      <c r="Q220" s="29"/>
      <c r="R220" s="32"/>
      <c r="S220" s="29"/>
      <c r="T220" s="32"/>
    </row>
    <row r="221" spans="1:20" s="28" customFormat="1" ht="24.9" customHeight="1" x14ac:dyDescent="0.3">
      <c r="A221" s="27"/>
      <c r="C221" s="29"/>
      <c r="D221" s="30" t="str">
        <f t="shared" si="6"/>
        <v/>
      </c>
      <c r="E221" s="31"/>
      <c r="F221" s="29"/>
      <c r="G221" s="32"/>
      <c r="H221" s="30" t="str">
        <f t="shared" si="7"/>
        <v/>
      </c>
      <c r="I221" s="32"/>
      <c r="J221" s="32"/>
      <c r="K221" s="32"/>
      <c r="L221" s="31"/>
      <c r="M221" s="32"/>
      <c r="N221" s="32"/>
      <c r="O221" s="32"/>
      <c r="P221" s="32"/>
      <c r="Q221" s="29"/>
      <c r="R221" s="32"/>
      <c r="S221" s="29"/>
      <c r="T221" s="32"/>
    </row>
    <row r="222" spans="1:20" s="28" customFormat="1" ht="24.9" customHeight="1" x14ac:dyDescent="0.3">
      <c r="A222" s="27"/>
      <c r="C222" s="29"/>
      <c r="D222" s="30" t="str">
        <f t="shared" si="6"/>
        <v/>
      </c>
      <c r="E222" s="31"/>
      <c r="F222" s="29"/>
      <c r="G222" s="32"/>
      <c r="H222" s="30" t="str">
        <f t="shared" si="7"/>
        <v/>
      </c>
      <c r="I222" s="32"/>
      <c r="J222" s="32"/>
      <c r="K222" s="32"/>
      <c r="L222" s="31"/>
      <c r="M222" s="32"/>
      <c r="N222" s="32"/>
      <c r="O222" s="32"/>
      <c r="P222" s="32"/>
      <c r="Q222" s="29"/>
      <c r="R222" s="32"/>
      <c r="S222" s="29"/>
      <c r="T222" s="32"/>
    </row>
    <row r="223" spans="1:20" s="28" customFormat="1" ht="24.9" customHeight="1" x14ac:dyDescent="0.3">
      <c r="A223" s="27"/>
      <c r="C223" s="29"/>
      <c r="D223" s="30" t="str">
        <f t="shared" si="6"/>
        <v/>
      </c>
      <c r="E223" s="31"/>
      <c r="F223" s="29"/>
      <c r="G223" s="32"/>
      <c r="H223" s="30" t="str">
        <f t="shared" si="7"/>
        <v/>
      </c>
      <c r="I223" s="32"/>
      <c r="J223" s="32"/>
      <c r="K223" s="32"/>
      <c r="L223" s="31"/>
      <c r="M223" s="32"/>
      <c r="N223" s="32"/>
      <c r="O223" s="32"/>
      <c r="P223" s="32"/>
      <c r="Q223" s="29"/>
      <c r="R223" s="32"/>
      <c r="S223" s="29"/>
      <c r="T223" s="32"/>
    </row>
    <row r="224" spans="1:20" s="28" customFormat="1" ht="24.9" customHeight="1" x14ac:dyDescent="0.3">
      <c r="A224" s="27"/>
      <c r="C224" s="29"/>
      <c r="D224" s="30" t="str">
        <f t="shared" si="6"/>
        <v/>
      </c>
      <c r="E224" s="31"/>
      <c r="F224" s="29"/>
      <c r="G224" s="32"/>
      <c r="H224" s="30" t="str">
        <f t="shared" si="7"/>
        <v/>
      </c>
      <c r="I224" s="32"/>
      <c r="J224" s="32"/>
      <c r="K224" s="32"/>
      <c r="L224" s="31"/>
      <c r="M224" s="32"/>
      <c r="N224" s="32"/>
      <c r="O224" s="32"/>
      <c r="P224" s="32"/>
      <c r="Q224" s="29"/>
      <c r="R224" s="32"/>
      <c r="S224" s="29"/>
      <c r="T224" s="32"/>
    </row>
    <row r="225" spans="1:20" s="28" customFormat="1" ht="24.9" customHeight="1" x14ac:dyDescent="0.3">
      <c r="A225" s="27"/>
      <c r="C225" s="29"/>
      <c r="D225" s="30" t="str">
        <f t="shared" si="6"/>
        <v/>
      </c>
      <c r="E225" s="31"/>
      <c r="F225" s="29"/>
      <c r="G225" s="32"/>
      <c r="H225" s="30" t="str">
        <f t="shared" si="7"/>
        <v/>
      </c>
      <c r="I225" s="32"/>
      <c r="J225" s="32"/>
      <c r="K225" s="32"/>
      <c r="L225" s="31"/>
      <c r="M225" s="32"/>
      <c r="N225" s="32"/>
      <c r="O225" s="32"/>
      <c r="P225" s="32"/>
      <c r="Q225" s="29"/>
      <c r="R225" s="32"/>
      <c r="S225" s="29"/>
      <c r="T225" s="32"/>
    </row>
    <row r="226" spans="1:20" s="28" customFormat="1" ht="24.9" customHeight="1" x14ac:dyDescent="0.3">
      <c r="A226" s="27"/>
      <c r="C226" s="29"/>
      <c r="D226" s="30" t="str">
        <f t="shared" si="6"/>
        <v/>
      </c>
      <c r="E226" s="31"/>
      <c r="F226" s="29"/>
      <c r="G226" s="32"/>
      <c r="H226" s="30" t="str">
        <f t="shared" si="7"/>
        <v/>
      </c>
      <c r="I226" s="32"/>
      <c r="J226" s="32"/>
      <c r="K226" s="32"/>
      <c r="L226" s="31"/>
      <c r="M226" s="32"/>
      <c r="N226" s="32"/>
      <c r="O226" s="32"/>
      <c r="P226" s="32"/>
      <c r="Q226" s="29"/>
      <c r="R226" s="32"/>
      <c r="S226" s="29"/>
      <c r="T226" s="32"/>
    </row>
    <row r="227" spans="1:20" s="28" customFormat="1" ht="24.9" customHeight="1" x14ac:dyDescent="0.3">
      <c r="A227" s="27"/>
      <c r="C227" s="29"/>
      <c r="D227" s="30" t="str">
        <f t="shared" si="6"/>
        <v/>
      </c>
      <c r="E227" s="31"/>
      <c r="F227" s="29"/>
      <c r="G227" s="32"/>
      <c r="H227" s="30" t="str">
        <f t="shared" si="7"/>
        <v/>
      </c>
      <c r="I227" s="32"/>
      <c r="J227" s="32"/>
      <c r="K227" s="32"/>
      <c r="L227" s="31"/>
      <c r="M227" s="32"/>
      <c r="N227" s="32"/>
      <c r="O227" s="32"/>
      <c r="P227" s="32"/>
      <c r="Q227" s="29"/>
      <c r="R227" s="32"/>
      <c r="S227" s="29"/>
      <c r="T227" s="32"/>
    </row>
    <row r="228" spans="1:20" s="28" customFormat="1" ht="24.9" customHeight="1" x14ac:dyDescent="0.3">
      <c r="A228" s="27"/>
      <c r="C228" s="29"/>
      <c r="D228" s="30" t="str">
        <f t="shared" si="6"/>
        <v/>
      </c>
      <c r="E228" s="31"/>
      <c r="F228" s="29"/>
      <c r="G228" s="32"/>
      <c r="H228" s="30" t="str">
        <f t="shared" si="7"/>
        <v/>
      </c>
      <c r="I228" s="32"/>
      <c r="J228" s="32"/>
      <c r="K228" s="32"/>
      <c r="L228" s="31"/>
      <c r="M228" s="32"/>
      <c r="N228" s="32"/>
      <c r="O228" s="32"/>
      <c r="P228" s="32"/>
      <c r="Q228" s="29"/>
      <c r="R228" s="32"/>
      <c r="S228" s="29"/>
      <c r="T228" s="32"/>
    </row>
    <row r="229" spans="1:20" s="28" customFormat="1" ht="24.9" customHeight="1" x14ac:dyDescent="0.3">
      <c r="A229" s="27"/>
      <c r="C229" s="29"/>
      <c r="D229" s="30" t="str">
        <f t="shared" si="6"/>
        <v/>
      </c>
      <c r="E229" s="31"/>
      <c r="F229" s="29"/>
      <c r="G229" s="32"/>
      <c r="H229" s="30" t="str">
        <f t="shared" si="7"/>
        <v/>
      </c>
      <c r="I229" s="32"/>
      <c r="J229" s="32"/>
      <c r="K229" s="32"/>
      <c r="L229" s="31"/>
      <c r="M229" s="32"/>
      <c r="N229" s="32"/>
      <c r="O229" s="32"/>
      <c r="P229" s="32"/>
      <c r="Q229" s="29"/>
      <c r="R229" s="32"/>
      <c r="S229" s="29"/>
      <c r="T229" s="32"/>
    </row>
    <row r="230" spans="1:20" s="28" customFormat="1" ht="24.9" customHeight="1" x14ac:dyDescent="0.3">
      <c r="A230" s="27"/>
      <c r="C230" s="29"/>
      <c r="D230" s="30" t="str">
        <f t="shared" si="6"/>
        <v/>
      </c>
      <c r="E230" s="31"/>
      <c r="F230" s="29"/>
      <c r="G230" s="32"/>
      <c r="H230" s="30" t="str">
        <f t="shared" si="7"/>
        <v/>
      </c>
      <c r="I230" s="32"/>
      <c r="J230" s="32"/>
      <c r="K230" s="32"/>
      <c r="L230" s="31"/>
      <c r="M230" s="32"/>
      <c r="N230" s="32"/>
      <c r="O230" s="32"/>
      <c r="P230" s="32"/>
      <c r="Q230" s="29"/>
      <c r="R230" s="32"/>
      <c r="S230" s="29"/>
      <c r="T230" s="32"/>
    </row>
    <row r="231" spans="1:20" s="28" customFormat="1" ht="24.9" customHeight="1" x14ac:dyDescent="0.3">
      <c r="A231" s="27"/>
      <c r="C231" s="29"/>
      <c r="D231" s="30" t="str">
        <f t="shared" si="6"/>
        <v/>
      </c>
      <c r="E231" s="31"/>
      <c r="F231" s="29"/>
      <c r="G231" s="32"/>
      <c r="H231" s="30" t="str">
        <f t="shared" si="7"/>
        <v/>
      </c>
      <c r="I231" s="32"/>
      <c r="J231" s="32"/>
      <c r="K231" s="32"/>
      <c r="L231" s="31"/>
      <c r="M231" s="32"/>
      <c r="N231" s="32"/>
      <c r="O231" s="32"/>
      <c r="P231" s="32"/>
      <c r="Q231" s="29"/>
      <c r="R231" s="32"/>
      <c r="S231" s="29"/>
      <c r="T231" s="32"/>
    </row>
    <row r="232" spans="1:20" s="28" customFormat="1" ht="24.9" customHeight="1" x14ac:dyDescent="0.3">
      <c r="A232" s="27"/>
      <c r="C232" s="29"/>
      <c r="D232" s="30" t="str">
        <f t="shared" si="6"/>
        <v/>
      </c>
      <c r="E232" s="31"/>
      <c r="F232" s="29"/>
      <c r="G232" s="32"/>
      <c r="H232" s="30" t="str">
        <f t="shared" si="7"/>
        <v/>
      </c>
      <c r="I232" s="32"/>
      <c r="J232" s="32"/>
      <c r="K232" s="32"/>
      <c r="L232" s="31"/>
      <c r="M232" s="32"/>
      <c r="N232" s="32"/>
      <c r="O232" s="32"/>
      <c r="P232" s="32"/>
      <c r="Q232" s="29"/>
      <c r="R232" s="32"/>
      <c r="S232" s="29"/>
      <c r="T232" s="32"/>
    </row>
    <row r="233" spans="1:20" s="28" customFormat="1" ht="24.9" customHeight="1" x14ac:dyDescent="0.3">
      <c r="A233" s="27"/>
      <c r="C233" s="29"/>
      <c r="D233" s="30" t="str">
        <f t="shared" si="6"/>
        <v/>
      </c>
      <c r="E233" s="31"/>
      <c r="F233" s="29"/>
      <c r="G233" s="32"/>
      <c r="H233" s="30" t="str">
        <f t="shared" si="7"/>
        <v/>
      </c>
      <c r="I233" s="32"/>
      <c r="J233" s="32"/>
      <c r="K233" s="32"/>
      <c r="L233" s="31"/>
      <c r="M233" s="32"/>
      <c r="N233" s="32"/>
      <c r="O233" s="32"/>
      <c r="P233" s="32"/>
      <c r="Q233" s="29"/>
      <c r="R233" s="32"/>
      <c r="S233" s="29"/>
      <c r="T233" s="32"/>
    </row>
    <row r="234" spans="1:20" s="28" customFormat="1" ht="24.9" customHeight="1" x14ac:dyDescent="0.3">
      <c r="A234" s="27"/>
      <c r="C234" s="29"/>
      <c r="D234" s="30" t="str">
        <f t="shared" si="6"/>
        <v/>
      </c>
      <c r="E234" s="31"/>
      <c r="F234" s="29"/>
      <c r="G234" s="32"/>
      <c r="H234" s="30" t="str">
        <f t="shared" si="7"/>
        <v/>
      </c>
      <c r="I234" s="32"/>
      <c r="J234" s="32"/>
      <c r="K234" s="32"/>
      <c r="L234" s="31"/>
      <c r="M234" s="32"/>
      <c r="N234" s="32"/>
      <c r="O234" s="32"/>
      <c r="P234" s="32"/>
      <c r="Q234" s="29"/>
      <c r="R234" s="32"/>
      <c r="S234" s="29"/>
      <c r="T234" s="32"/>
    </row>
    <row r="235" spans="1:20" s="28" customFormat="1" ht="24.9" customHeight="1" x14ac:dyDescent="0.3">
      <c r="A235" s="27"/>
      <c r="C235" s="29"/>
      <c r="D235" s="30" t="str">
        <f t="shared" si="6"/>
        <v/>
      </c>
      <c r="E235" s="31"/>
      <c r="F235" s="29"/>
      <c r="G235" s="32"/>
      <c r="H235" s="30" t="str">
        <f t="shared" si="7"/>
        <v/>
      </c>
      <c r="I235" s="32"/>
      <c r="J235" s="32"/>
      <c r="K235" s="32"/>
      <c r="L235" s="31"/>
      <c r="M235" s="32"/>
      <c r="N235" s="32"/>
      <c r="O235" s="32"/>
      <c r="P235" s="32"/>
      <c r="Q235" s="29"/>
      <c r="R235" s="32"/>
      <c r="S235" s="29"/>
      <c r="T235" s="32"/>
    </row>
    <row r="236" spans="1:20" s="28" customFormat="1" ht="24.9" customHeight="1" x14ac:dyDescent="0.3">
      <c r="A236" s="27"/>
      <c r="C236" s="29"/>
      <c r="D236" s="30" t="str">
        <f t="shared" si="6"/>
        <v/>
      </c>
      <c r="E236" s="31"/>
      <c r="F236" s="29"/>
      <c r="G236" s="32"/>
      <c r="H236" s="30" t="str">
        <f t="shared" si="7"/>
        <v/>
      </c>
      <c r="I236" s="32"/>
      <c r="J236" s="32"/>
      <c r="K236" s="32"/>
      <c r="L236" s="31"/>
      <c r="M236" s="32"/>
      <c r="N236" s="32"/>
      <c r="O236" s="32"/>
      <c r="P236" s="32"/>
      <c r="Q236" s="29"/>
      <c r="R236" s="32"/>
      <c r="S236" s="29"/>
      <c r="T236" s="32"/>
    </row>
    <row r="237" spans="1:20" s="28" customFormat="1" ht="24.9" customHeight="1" x14ac:dyDescent="0.3">
      <c r="A237" s="27"/>
      <c r="C237" s="29"/>
      <c r="D237" s="30" t="str">
        <f t="shared" si="6"/>
        <v/>
      </c>
      <c r="E237" s="31"/>
      <c r="F237" s="29"/>
      <c r="G237" s="32"/>
      <c r="H237" s="30" t="str">
        <f t="shared" si="7"/>
        <v/>
      </c>
      <c r="I237" s="32"/>
      <c r="J237" s="32"/>
      <c r="K237" s="32"/>
      <c r="L237" s="31"/>
      <c r="M237" s="32"/>
      <c r="N237" s="32"/>
      <c r="O237" s="32"/>
      <c r="P237" s="32"/>
      <c r="Q237" s="29"/>
      <c r="R237" s="32"/>
      <c r="S237" s="29"/>
      <c r="T237" s="32"/>
    </row>
    <row r="238" spans="1:20" s="28" customFormat="1" ht="24.9" customHeight="1" x14ac:dyDescent="0.3">
      <c r="A238" s="27"/>
      <c r="C238" s="29"/>
      <c r="D238" s="30" t="str">
        <f t="shared" si="6"/>
        <v/>
      </c>
      <c r="E238" s="31"/>
      <c r="F238" s="29"/>
      <c r="G238" s="32"/>
      <c r="H238" s="30" t="str">
        <f t="shared" si="7"/>
        <v/>
      </c>
      <c r="I238" s="32"/>
      <c r="J238" s="32"/>
      <c r="K238" s="32"/>
      <c r="L238" s="31"/>
      <c r="M238" s="32"/>
      <c r="N238" s="32"/>
      <c r="O238" s="32"/>
      <c r="P238" s="32"/>
      <c r="Q238" s="29"/>
      <c r="R238" s="32"/>
      <c r="S238" s="29"/>
      <c r="T238" s="32"/>
    </row>
    <row r="239" spans="1:20" s="28" customFormat="1" ht="24.9" customHeight="1" x14ac:dyDescent="0.3">
      <c r="A239" s="27"/>
      <c r="C239" s="29"/>
      <c r="D239" s="30" t="str">
        <f t="shared" si="6"/>
        <v/>
      </c>
      <c r="E239" s="31"/>
      <c r="F239" s="29"/>
      <c r="G239" s="32"/>
      <c r="H239" s="30" t="str">
        <f t="shared" si="7"/>
        <v/>
      </c>
      <c r="I239" s="32"/>
      <c r="J239" s="32"/>
      <c r="K239" s="32"/>
      <c r="L239" s="31"/>
      <c r="M239" s="32"/>
      <c r="N239" s="32"/>
      <c r="O239" s="32"/>
      <c r="P239" s="32"/>
      <c r="Q239" s="29"/>
      <c r="R239" s="32"/>
      <c r="S239" s="29"/>
      <c r="T239" s="32"/>
    </row>
    <row r="240" spans="1:20" s="28" customFormat="1" ht="24.9" customHeight="1" x14ac:dyDescent="0.3">
      <c r="A240" s="27"/>
      <c r="C240" s="29"/>
      <c r="D240" s="30" t="str">
        <f t="shared" si="6"/>
        <v/>
      </c>
      <c r="E240" s="31"/>
      <c r="F240" s="29"/>
      <c r="G240" s="32"/>
      <c r="H240" s="30" t="str">
        <f t="shared" si="7"/>
        <v/>
      </c>
      <c r="I240" s="32"/>
      <c r="J240" s="32"/>
      <c r="K240" s="32"/>
      <c r="L240" s="31"/>
      <c r="M240" s="32"/>
      <c r="N240" s="32"/>
      <c r="O240" s="32"/>
      <c r="P240" s="32"/>
      <c r="Q240" s="29"/>
      <c r="R240" s="32"/>
      <c r="S240" s="29"/>
      <c r="T240" s="32"/>
    </row>
    <row r="241" spans="1:20" s="28" customFormat="1" ht="24.9" customHeight="1" x14ac:dyDescent="0.3">
      <c r="A241" s="27"/>
      <c r="C241" s="29"/>
      <c r="D241" s="30" t="str">
        <f t="shared" si="6"/>
        <v/>
      </c>
      <c r="E241" s="31"/>
      <c r="F241" s="29"/>
      <c r="G241" s="32"/>
      <c r="H241" s="30" t="str">
        <f t="shared" si="7"/>
        <v/>
      </c>
      <c r="I241" s="32"/>
      <c r="J241" s="32"/>
      <c r="K241" s="32"/>
      <c r="L241" s="31"/>
      <c r="M241" s="32"/>
      <c r="N241" s="32"/>
      <c r="O241" s="32"/>
      <c r="P241" s="32"/>
      <c r="Q241" s="29"/>
      <c r="R241" s="32"/>
      <c r="S241" s="29"/>
      <c r="T241" s="32"/>
    </row>
    <row r="242" spans="1:20" s="28" customFormat="1" ht="24.9" customHeight="1" x14ac:dyDescent="0.3">
      <c r="A242" s="27"/>
      <c r="C242" s="29"/>
      <c r="D242" s="30" t="str">
        <f t="shared" si="6"/>
        <v/>
      </c>
      <c r="E242" s="31"/>
      <c r="F242" s="29"/>
      <c r="G242" s="32"/>
      <c r="H242" s="30" t="str">
        <f t="shared" si="7"/>
        <v/>
      </c>
      <c r="I242" s="32"/>
      <c r="J242" s="32"/>
      <c r="K242" s="32"/>
      <c r="L242" s="31"/>
      <c r="M242" s="32"/>
      <c r="N242" s="32"/>
      <c r="O242" s="32"/>
      <c r="P242" s="32"/>
      <c r="Q242" s="29"/>
      <c r="R242" s="32"/>
      <c r="S242" s="29"/>
      <c r="T242" s="32"/>
    </row>
    <row r="243" spans="1:20" s="28" customFormat="1" ht="24.9" customHeight="1" x14ac:dyDescent="0.3">
      <c r="A243" s="27"/>
      <c r="C243" s="29"/>
      <c r="D243" s="30" t="str">
        <f t="shared" si="6"/>
        <v/>
      </c>
      <c r="E243" s="31"/>
      <c r="F243" s="29"/>
      <c r="G243" s="32"/>
      <c r="H243" s="30" t="str">
        <f t="shared" si="7"/>
        <v/>
      </c>
      <c r="I243" s="32"/>
      <c r="J243" s="32"/>
      <c r="K243" s="32"/>
      <c r="L243" s="31"/>
      <c r="M243" s="32"/>
      <c r="N243" s="32"/>
      <c r="O243" s="32"/>
      <c r="P243" s="32"/>
      <c r="Q243" s="29"/>
      <c r="R243" s="32"/>
      <c r="S243" s="29"/>
      <c r="T243" s="32"/>
    </row>
    <row r="244" spans="1:20" s="28" customFormat="1" ht="24.9" customHeight="1" x14ac:dyDescent="0.3">
      <c r="A244" s="27"/>
      <c r="C244" s="29"/>
      <c r="D244" s="30" t="str">
        <f t="shared" si="6"/>
        <v/>
      </c>
      <c r="E244" s="31"/>
      <c r="F244" s="29"/>
      <c r="G244" s="32"/>
      <c r="H244" s="30" t="str">
        <f t="shared" si="7"/>
        <v/>
      </c>
      <c r="I244" s="32"/>
      <c r="J244" s="32"/>
      <c r="K244" s="32"/>
      <c r="L244" s="31"/>
      <c r="M244" s="32"/>
      <c r="N244" s="32"/>
      <c r="O244" s="32"/>
      <c r="P244" s="32"/>
      <c r="Q244" s="29"/>
      <c r="R244" s="32"/>
      <c r="S244" s="29"/>
      <c r="T244" s="32"/>
    </row>
    <row r="245" spans="1:20" s="28" customFormat="1" ht="24.9" customHeight="1" x14ac:dyDescent="0.3">
      <c r="A245" s="27"/>
      <c r="C245" s="29"/>
      <c r="D245" s="30" t="str">
        <f t="shared" si="6"/>
        <v/>
      </c>
      <c r="E245" s="31"/>
      <c r="F245" s="29"/>
      <c r="G245" s="32"/>
      <c r="H245" s="30" t="str">
        <f t="shared" si="7"/>
        <v/>
      </c>
      <c r="I245" s="32"/>
      <c r="J245" s="32"/>
      <c r="K245" s="32"/>
      <c r="L245" s="31"/>
      <c r="M245" s="32"/>
      <c r="N245" s="32"/>
      <c r="O245" s="32"/>
      <c r="P245" s="32"/>
      <c r="Q245" s="29"/>
      <c r="R245" s="32"/>
      <c r="S245" s="29"/>
      <c r="T245" s="32"/>
    </row>
    <row r="246" spans="1:20" s="28" customFormat="1" ht="24.9" customHeight="1" x14ac:dyDescent="0.3">
      <c r="A246" s="27"/>
      <c r="C246" s="29"/>
      <c r="D246" s="30" t="str">
        <f t="shared" si="6"/>
        <v/>
      </c>
      <c r="E246" s="31"/>
      <c r="F246" s="29"/>
      <c r="G246" s="32"/>
      <c r="H246" s="30" t="str">
        <f t="shared" si="7"/>
        <v/>
      </c>
      <c r="I246" s="32"/>
      <c r="J246" s="32"/>
      <c r="K246" s="32"/>
      <c r="L246" s="31"/>
      <c r="M246" s="32"/>
      <c r="N246" s="32"/>
      <c r="O246" s="32"/>
      <c r="P246" s="32"/>
      <c r="Q246" s="29"/>
      <c r="R246" s="32"/>
      <c r="S246" s="29"/>
      <c r="T246" s="32"/>
    </row>
    <row r="247" spans="1:20" s="28" customFormat="1" ht="24.9" customHeight="1" x14ac:dyDescent="0.3">
      <c r="A247" s="27"/>
      <c r="C247" s="29"/>
      <c r="D247" s="30" t="str">
        <f t="shared" si="6"/>
        <v/>
      </c>
      <c r="E247" s="31"/>
      <c r="F247" s="29"/>
      <c r="G247" s="32"/>
      <c r="H247" s="30" t="str">
        <f t="shared" si="7"/>
        <v/>
      </c>
      <c r="I247" s="32"/>
      <c r="J247" s="32"/>
      <c r="K247" s="32"/>
      <c r="L247" s="31"/>
      <c r="M247" s="32"/>
      <c r="N247" s="32"/>
      <c r="O247" s="32"/>
      <c r="P247" s="32"/>
      <c r="Q247" s="29"/>
      <c r="R247" s="32"/>
      <c r="S247" s="29"/>
      <c r="T247" s="32"/>
    </row>
    <row r="248" spans="1:20" s="28" customFormat="1" ht="24.9" customHeight="1" x14ac:dyDescent="0.3">
      <c r="A248" s="27"/>
      <c r="C248" s="29"/>
      <c r="D248" s="30" t="str">
        <f t="shared" si="6"/>
        <v/>
      </c>
      <c r="E248" s="31"/>
      <c r="F248" s="29"/>
      <c r="G248" s="32"/>
      <c r="H248" s="30" t="str">
        <f t="shared" si="7"/>
        <v/>
      </c>
      <c r="I248" s="32"/>
      <c r="J248" s="32"/>
      <c r="K248" s="32"/>
      <c r="L248" s="31"/>
      <c r="M248" s="32"/>
      <c r="N248" s="32"/>
      <c r="O248" s="32"/>
      <c r="P248" s="32"/>
      <c r="Q248" s="29"/>
      <c r="R248" s="32"/>
      <c r="S248" s="29"/>
      <c r="T248" s="32"/>
    </row>
    <row r="249" spans="1:20" s="28" customFormat="1" ht="24.9" customHeight="1" x14ac:dyDescent="0.3">
      <c r="A249" s="27"/>
      <c r="C249" s="29"/>
      <c r="D249" s="30" t="str">
        <f t="shared" si="6"/>
        <v/>
      </c>
      <c r="E249" s="31"/>
      <c r="F249" s="29"/>
      <c r="G249" s="32"/>
      <c r="H249" s="30" t="str">
        <f t="shared" si="7"/>
        <v/>
      </c>
      <c r="I249" s="32"/>
      <c r="J249" s="32"/>
      <c r="K249" s="32"/>
      <c r="L249" s="31"/>
      <c r="M249" s="32"/>
      <c r="N249" s="32"/>
      <c r="O249" s="32"/>
      <c r="P249" s="32"/>
      <c r="Q249" s="29"/>
      <c r="R249" s="32"/>
      <c r="S249" s="29"/>
      <c r="T249" s="32"/>
    </row>
    <row r="250" spans="1:20" s="28" customFormat="1" ht="24.9" customHeight="1" x14ac:dyDescent="0.3">
      <c r="A250" s="27"/>
      <c r="C250" s="29"/>
      <c r="D250" s="30" t="str">
        <f t="shared" si="6"/>
        <v/>
      </c>
      <c r="E250" s="31"/>
      <c r="F250" s="29"/>
      <c r="G250" s="32"/>
      <c r="H250" s="30" t="str">
        <f t="shared" si="7"/>
        <v/>
      </c>
      <c r="I250" s="32"/>
      <c r="J250" s="32"/>
      <c r="K250" s="32"/>
      <c r="L250" s="31"/>
      <c r="M250" s="32"/>
      <c r="N250" s="32"/>
      <c r="O250" s="32"/>
      <c r="P250" s="32"/>
      <c r="Q250" s="29"/>
      <c r="R250" s="32"/>
      <c r="S250" s="29"/>
      <c r="T250" s="32"/>
    </row>
    <row r="251" spans="1:20" s="28" customFormat="1" ht="24.9" customHeight="1" x14ac:dyDescent="0.3">
      <c r="A251" s="27"/>
      <c r="C251" s="29"/>
      <c r="D251" s="30" t="str">
        <f t="shared" si="6"/>
        <v/>
      </c>
      <c r="E251" s="31"/>
      <c r="F251" s="29"/>
      <c r="G251" s="32"/>
      <c r="H251" s="30" t="str">
        <f t="shared" si="7"/>
        <v/>
      </c>
      <c r="I251" s="32"/>
      <c r="J251" s="32"/>
      <c r="K251" s="32"/>
      <c r="L251" s="31"/>
      <c r="M251" s="32"/>
      <c r="N251" s="32"/>
      <c r="O251" s="32"/>
      <c r="P251" s="32"/>
      <c r="Q251" s="29"/>
      <c r="R251" s="32"/>
      <c r="S251" s="29"/>
      <c r="T251" s="32"/>
    </row>
    <row r="252" spans="1:20" s="28" customFormat="1" ht="24.9" customHeight="1" x14ac:dyDescent="0.3">
      <c r="A252" s="27"/>
      <c r="C252" s="29"/>
      <c r="D252" s="30" t="str">
        <f t="shared" si="6"/>
        <v/>
      </c>
      <c r="E252" s="31"/>
      <c r="F252" s="29"/>
      <c r="G252" s="32"/>
      <c r="H252" s="30" t="str">
        <f t="shared" si="7"/>
        <v/>
      </c>
      <c r="I252" s="32"/>
      <c r="J252" s="32"/>
      <c r="K252" s="32"/>
      <c r="L252" s="31"/>
      <c r="M252" s="32"/>
      <c r="N252" s="32"/>
      <c r="O252" s="32"/>
      <c r="P252" s="32"/>
      <c r="Q252" s="29"/>
      <c r="R252" s="32"/>
      <c r="S252" s="29"/>
      <c r="T252" s="32"/>
    </row>
    <row r="253" spans="1:20" s="28" customFormat="1" ht="24.9" customHeight="1" x14ac:dyDescent="0.3">
      <c r="A253" s="27"/>
      <c r="C253" s="29"/>
      <c r="D253" s="30" t="str">
        <f t="shared" si="6"/>
        <v/>
      </c>
      <c r="E253" s="31"/>
      <c r="F253" s="29"/>
      <c r="G253" s="32"/>
      <c r="H253" s="30" t="str">
        <f t="shared" si="7"/>
        <v/>
      </c>
      <c r="I253" s="32"/>
      <c r="J253" s="32"/>
      <c r="K253" s="32"/>
      <c r="L253" s="31"/>
      <c r="M253" s="32"/>
      <c r="N253" s="32"/>
      <c r="O253" s="32"/>
      <c r="P253" s="32"/>
      <c r="Q253" s="29"/>
      <c r="R253" s="32"/>
      <c r="S253" s="29"/>
      <c r="T253" s="32"/>
    </row>
    <row r="254" spans="1:20" s="28" customFormat="1" ht="24.9" customHeight="1" x14ac:dyDescent="0.3">
      <c r="A254" s="27"/>
      <c r="C254" s="29"/>
      <c r="D254" s="30" t="str">
        <f t="shared" si="6"/>
        <v/>
      </c>
      <c r="E254" s="31"/>
      <c r="F254" s="29"/>
      <c r="G254" s="32"/>
      <c r="H254" s="30" t="str">
        <f t="shared" si="7"/>
        <v/>
      </c>
      <c r="I254" s="32"/>
      <c r="J254" s="32"/>
      <c r="K254" s="32"/>
      <c r="L254" s="31"/>
      <c r="M254" s="32"/>
      <c r="N254" s="32"/>
      <c r="O254" s="32"/>
      <c r="P254" s="32"/>
      <c r="Q254" s="29"/>
      <c r="R254" s="32"/>
      <c r="S254" s="29"/>
      <c r="T254" s="32"/>
    </row>
    <row r="255" spans="1:20" s="28" customFormat="1" ht="24.9" customHeight="1" x14ac:dyDescent="0.3">
      <c r="A255" s="27"/>
      <c r="C255" s="29"/>
      <c r="D255" s="30" t="str">
        <f t="shared" si="6"/>
        <v/>
      </c>
      <c r="E255" s="31"/>
      <c r="F255" s="29"/>
      <c r="G255" s="32"/>
      <c r="H255" s="30" t="str">
        <f t="shared" si="7"/>
        <v/>
      </c>
      <c r="I255" s="32"/>
      <c r="J255" s="32"/>
      <c r="K255" s="32"/>
      <c r="L255" s="31"/>
      <c r="M255" s="32"/>
      <c r="N255" s="32"/>
      <c r="O255" s="32"/>
      <c r="P255" s="32"/>
      <c r="Q255" s="29"/>
      <c r="R255" s="32"/>
      <c r="S255" s="29"/>
      <c r="T255" s="32"/>
    </row>
    <row r="256" spans="1:20" s="28" customFormat="1" ht="24.9" customHeight="1" x14ac:dyDescent="0.3">
      <c r="A256" s="27"/>
      <c r="C256" s="29"/>
      <c r="D256" s="30" t="str">
        <f t="shared" si="6"/>
        <v/>
      </c>
      <c r="E256" s="31"/>
      <c r="F256" s="29"/>
      <c r="G256" s="32"/>
      <c r="H256" s="30" t="str">
        <f t="shared" si="7"/>
        <v/>
      </c>
      <c r="I256" s="32"/>
      <c r="J256" s="32"/>
      <c r="K256" s="32"/>
      <c r="L256" s="31"/>
      <c r="M256" s="32"/>
      <c r="N256" s="32"/>
      <c r="O256" s="32"/>
      <c r="P256" s="32"/>
      <c r="Q256" s="29"/>
      <c r="R256" s="32"/>
      <c r="S256" s="29"/>
      <c r="T256" s="32"/>
    </row>
    <row r="257" spans="1:20" s="28" customFormat="1" ht="24.9" customHeight="1" x14ac:dyDescent="0.3">
      <c r="A257" s="27"/>
      <c r="C257" s="29"/>
      <c r="D257" s="30" t="str">
        <f t="shared" si="6"/>
        <v/>
      </c>
      <c r="E257" s="31"/>
      <c r="F257" s="29"/>
      <c r="G257" s="32"/>
      <c r="H257" s="30" t="str">
        <f t="shared" si="7"/>
        <v/>
      </c>
      <c r="I257" s="32"/>
      <c r="J257" s="32"/>
      <c r="K257" s="32"/>
      <c r="L257" s="31"/>
      <c r="M257" s="32"/>
      <c r="N257" s="32"/>
      <c r="O257" s="32"/>
      <c r="P257" s="32"/>
      <c r="Q257" s="29"/>
      <c r="R257" s="32"/>
      <c r="S257" s="29"/>
      <c r="T257" s="32"/>
    </row>
    <row r="258" spans="1:20" s="28" customFormat="1" ht="24.9" customHeight="1" x14ac:dyDescent="0.3">
      <c r="A258" s="27"/>
      <c r="C258" s="29"/>
      <c r="D258" s="30" t="str">
        <f t="shared" si="6"/>
        <v/>
      </c>
      <c r="E258" s="31"/>
      <c r="F258" s="29"/>
      <c r="G258" s="32"/>
      <c r="H258" s="30" t="str">
        <f t="shared" si="7"/>
        <v/>
      </c>
      <c r="I258" s="32"/>
      <c r="J258" s="32"/>
      <c r="K258" s="32"/>
      <c r="L258" s="31"/>
      <c r="M258" s="32"/>
      <c r="N258" s="32"/>
      <c r="O258" s="32"/>
      <c r="P258" s="32"/>
      <c r="Q258" s="29"/>
      <c r="R258" s="32"/>
      <c r="S258" s="29"/>
      <c r="T258" s="32"/>
    </row>
    <row r="259" spans="1:20" s="28" customFormat="1" ht="24.9" customHeight="1" x14ac:dyDescent="0.3">
      <c r="A259" s="27"/>
      <c r="C259" s="29"/>
      <c r="D259" s="30" t="str">
        <f t="shared" si="6"/>
        <v/>
      </c>
      <c r="E259" s="31"/>
      <c r="F259" s="29"/>
      <c r="G259" s="32"/>
      <c r="H259" s="30" t="str">
        <f t="shared" si="7"/>
        <v/>
      </c>
      <c r="I259" s="32"/>
      <c r="J259" s="32"/>
      <c r="K259" s="32"/>
      <c r="L259" s="31"/>
      <c r="M259" s="32"/>
      <c r="N259" s="32"/>
      <c r="O259" s="32"/>
      <c r="P259" s="32"/>
      <c r="Q259" s="29"/>
      <c r="R259" s="32"/>
      <c r="S259" s="29"/>
      <c r="T259" s="32"/>
    </row>
    <row r="260" spans="1:20" s="28" customFormat="1" ht="24.9" customHeight="1" x14ac:dyDescent="0.3">
      <c r="A260" s="27"/>
      <c r="C260" s="29"/>
      <c r="D260" s="30" t="str">
        <f t="shared" si="6"/>
        <v/>
      </c>
      <c r="E260" s="31"/>
      <c r="F260" s="29"/>
      <c r="G260" s="32"/>
      <c r="H260" s="30" t="str">
        <f t="shared" si="7"/>
        <v/>
      </c>
      <c r="I260" s="32"/>
      <c r="J260" s="32"/>
      <c r="K260" s="32"/>
      <c r="L260" s="31"/>
      <c r="M260" s="32"/>
      <c r="N260" s="32"/>
      <c r="O260" s="32"/>
      <c r="P260" s="32"/>
      <c r="Q260" s="29"/>
      <c r="R260" s="32"/>
      <c r="S260" s="29"/>
      <c r="T260" s="32"/>
    </row>
    <row r="261" spans="1:20" s="28" customFormat="1" ht="24.9" customHeight="1" x14ac:dyDescent="0.3">
      <c r="A261" s="27"/>
      <c r="C261" s="29"/>
      <c r="D261" s="30" t="str">
        <f t="shared" si="6"/>
        <v/>
      </c>
      <c r="E261" s="31"/>
      <c r="F261" s="29"/>
      <c r="G261" s="32"/>
      <c r="H261" s="30" t="str">
        <f t="shared" si="7"/>
        <v/>
      </c>
      <c r="I261" s="32"/>
      <c r="J261" s="32"/>
      <c r="K261" s="32"/>
      <c r="L261" s="31"/>
      <c r="M261" s="32"/>
      <c r="N261" s="32"/>
      <c r="O261" s="32"/>
      <c r="P261" s="32"/>
      <c r="Q261" s="29"/>
      <c r="R261" s="32"/>
      <c r="S261" s="29"/>
      <c r="T261" s="32"/>
    </row>
    <row r="262" spans="1:20" s="28" customFormat="1" ht="24.9" customHeight="1" x14ac:dyDescent="0.3">
      <c r="A262" s="27"/>
      <c r="C262" s="29"/>
      <c r="D262" s="30" t="str">
        <f t="shared" ref="D262:D325" si="8">IF(ISTEXT(A262),0,"")</f>
        <v/>
      </c>
      <c r="E262" s="31"/>
      <c r="F262" s="29"/>
      <c r="G262" s="32"/>
      <c r="H262" s="30" t="str">
        <f t="shared" ref="H262:H325" si="9">IF(ISTEXT(A262),0,"")</f>
        <v/>
      </c>
      <c r="I262" s="32"/>
      <c r="J262" s="32"/>
      <c r="K262" s="32"/>
      <c r="L262" s="31"/>
      <c r="M262" s="32"/>
      <c r="N262" s="32"/>
      <c r="O262" s="32"/>
      <c r="P262" s="32"/>
      <c r="Q262" s="29"/>
      <c r="R262" s="32"/>
      <c r="S262" s="29"/>
      <c r="T262" s="32"/>
    </row>
    <row r="263" spans="1:20" s="28" customFormat="1" ht="24.9" customHeight="1" x14ac:dyDescent="0.3">
      <c r="A263" s="27"/>
      <c r="C263" s="29"/>
      <c r="D263" s="30" t="str">
        <f t="shared" si="8"/>
        <v/>
      </c>
      <c r="E263" s="31"/>
      <c r="F263" s="29"/>
      <c r="G263" s="32"/>
      <c r="H263" s="30" t="str">
        <f t="shared" si="9"/>
        <v/>
      </c>
      <c r="I263" s="32"/>
      <c r="J263" s="32"/>
      <c r="K263" s="32"/>
      <c r="L263" s="31"/>
      <c r="M263" s="32"/>
      <c r="N263" s="32"/>
      <c r="O263" s="32"/>
      <c r="P263" s="32"/>
      <c r="Q263" s="29"/>
      <c r="R263" s="32"/>
      <c r="S263" s="29"/>
      <c r="T263" s="32"/>
    </row>
    <row r="264" spans="1:20" s="28" customFormat="1" ht="24.9" customHeight="1" x14ac:dyDescent="0.3">
      <c r="A264" s="27"/>
      <c r="C264" s="29"/>
      <c r="D264" s="30" t="str">
        <f t="shared" si="8"/>
        <v/>
      </c>
      <c r="E264" s="31"/>
      <c r="F264" s="29"/>
      <c r="G264" s="32"/>
      <c r="H264" s="30" t="str">
        <f t="shared" si="9"/>
        <v/>
      </c>
      <c r="I264" s="32"/>
      <c r="J264" s="32"/>
      <c r="K264" s="32"/>
      <c r="L264" s="31"/>
      <c r="M264" s="32"/>
      <c r="N264" s="32"/>
      <c r="O264" s="32"/>
      <c r="P264" s="32"/>
      <c r="Q264" s="29"/>
      <c r="R264" s="32"/>
      <c r="S264" s="29"/>
      <c r="T264" s="32"/>
    </row>
    <row r="265" spans="1:20" s="28" customFormat="1" ht="24.9" customHeight="1" x14ac:dyDescent="0.3">
      <c r="A265" s="27"/>
      <c r="C265" s="29"/>
      <c r="D265" s="30" t="str">
        <f t="shared" si="8"/>
        <v/>
      </c>
      <c r="E265" s="31"/>
      <c r="F265" s="29"/>
      <c r="G265" s="32"/>
      <c r="H265" s="30" t="str">
        <f t="shared" si="9"/>
        <v/>
      </c>
      <c r="I265" s="32"/>
      <c r="J265" s="32"/>
      <c r="K265" s="32"/>
      <c r="L265" s="31"/>
      <c r="M265" s="32"/>
      <c r="N265" s="32"/>
      <c r="O265" s="32"/>
      <c r="P265" s="32"/>
      <c r="Q265" s="29"/>
      <c r="R265" s="32"/>
      <c r="S265" s="29"/>
      <c r="T265" s="32"/>
    </row>
    <row r="266" spans="1:20" s="28" customFormat="1" ht="24.9" customHeight="1" x14ac:dyDescent="0.3">
      <c r="A266" s="27"/>
      <c r="C266" s="29"/>
      <c r="D266" s="30" t="str">
        <f t="shared" si="8"/>
        <v/>
      </c>
      <c r="E266" s="31"/>
      <c r="F266" s="29"/>
      <c r="G266" s="32"/>
      <c r="H266" s="30" t="str">
        <f t="shared" si="9"/>
        <v/>
      </c>
      <c r="I266" s="32"/>
      <c r="J266" s="32"/>
      <c r="K266" s="32"/>
      <c r="L266" s="31"/>
      <c r="M266" s="32"/>
      <c r="N266" s="32"/>
      <c r="O266" s="32"/>
      <c r="P266" s="32"/>
      <c r="Q266" s="29"/>
      <c r="R266" s="32"/>
      <c r="S266" s="29"/>
      <c r="T266" s="32"/>
    </row>
    <row r="267" spans="1:20" s="28" customFormat="1" ht="24.9" customHeight="1" x14ac:dyDescent="0.3">
      <c r="A267" s="27"/>
      <c r="C267" s="29"/>
      <c r="D267" s="30" t="str">
        <f t="shared" si="8"/>
        <v/>
      </c>
      <c r="E267" s="31"/>
      <c r="F267" s="29"/>
      <c r="G267" s="32"/>
      <c r="H267" s="30" t="str">
        <f t="shared" si="9"/>
        <v/>
      </c>
      <c r="I267" s="32"/>
      <c r="J267" s="32"/>
      <c r="K267" s="32"/>
      <c r="L267" s="31"/>
      <c r="M267" s="32"/>
      <c r="N267" s="32"/>
      <c r="O267" s="32"/>
      <c r="P267" s="32"/>
      <c r="Q267" s="29"/>
      <c r="R267" s="32"/>
      <c r="S267" s="29"/>
      <c r="T267" s="32"/>
    </row>
    <row r="268" spans="1:20" s="28" customFormat="1" ht="24.9" customHeight="1" x14ac:dyDescent="0.3">
      <c r="A268" s="27"/>
      <c r="C268" s="29"/>
      <c r="D268" s="30" t="str">
        <f t="shared" si="8"/>
        <v/>
      </c>
      <c r="E268" s="31"/>
      <c r="F268" s="29"/>
      <c r="G268" s="32"/>
      <c r="H268" s="30" t="str">
        <f t="shared" si="9"/>
        <v/>
      </c>
      <c r="I268" s="32"/>
      <c r="J268" s="32"/>
      <c r="K268" s="32"/>
      <c r="L268" s="31"/>
      <c r="M268" s="32"/>
      <c r="N268" s="32"/>
      <c r="O268" s="32"/>
      <c r="P268" s="32"/>
      <c r="Q268" s="29"/>
      <c r="R268" s="32"/>
      <c r="S268" s="29"/>
      <c r="T268" s="32"/>
    </row>
    <row r="269" spans="1:20" s="28" customFormat="1" ht="24.9" customHeight="1" x14ac:dyDescent="0.3">
      <c r="A269" s="27"/>
      <c r="C269" s="29"/>
      <c r="D269" s="30" t="str">
        <f t="shared" si="8"/>
        <v/>
      </c>
      <c r="E269" s="31"/>
      <c r="F269" s="29"/>
      <c r="G269" s="32"/>
      <c r="H269" s="30" t="str">
        <f t="shared" si="9"/>
        <v/>
      </c>
      <c r="I269" s="32"/>
      <c r="J269" s="32"/>
      <c r="K269" s="32"/>
      <c r="L269" s="31"/>
      <c r="M269" s="32"/>
      <c r="N269" s="32"/>
      <c r="O269" s="32"/>
      <c r="P269" s="32"/>
      <c r="Q269" s="29"/>
      <c r="R269" s="32"/>
      <c r="S269" s="29"/>
      <c r="T269" s="32"/>
    </row>
    <row r="270" spans="1:20" s="28" customFormat="1" ht="24.9" customHeight="1" x14ac:dyDescent="0.3">
      <c r="A270" s="27"/>
      <c r="C270" s="29"/>
      <c r="D270" s="30" t="str">
        <f t="shared" si="8"/>
        <v/>
      </c>
      <c r="E270" s="31"/>
      <c r="F270" s="29"/>
      <c r="G270" s="32"/>
      <c r="H270" s="30" t="str">
        <f t="shared" si="9"/>
        <v/>
      </c>
      <c r="I270" s="32"/>
      <c r="J270" s="32"/>
      <c r="K270" s="32"/>
      <c r="L270" s="31"/>
      <c r="M270" s="32"/>
      <c r="N270" s="32"/>
      <c r="O270" s="32"/>
      <c r="P270" s="32"/>
      <c r="Q270" s="29"/>
      <c r="R270" s="32"/>
      <c r="S270" s="29"/>
      <c r="T270" s="32"/>
    </row>
    <row r="271" spans="1:20" s="28" customFormat="1" ht="24.9" customHeight="1" x14ac:dyDescent="0.3">
      <c r="A271" s="27"/>
      <c r="C271" s="29"/>
      <c r="D271" s="30" t="str">
        <f t="shared" si="8"/>
        <v/>
      </c>
      <c r="E271" s="31"/>
      <c r="F271" s="29"/>
      <c r="G271" s="32"/>
      <c r="H271" s="30" t="str">
        <f t="shared" si="9"/>
        <v/>
      </c>
      <c r="I271" s="32"/>
      <c r="J271" s="32"/>
      <c r="K271" s="32"/>
      <c r="L271" s="31"/>
      <c r="M271" s="32"/>
      <c r="N271" s="32"/>
      <c r="O271" s="32"/>
      <c r="P271" s="32"/>
      <c r="Q271" s="29"/>
      <c r="R271" s="32"/>
      <c r="S271" s="29"/>
      <c r="T271" s="32"/>
    </row>
    <row r="272" spans="1:20" s="28" customFormat="1" ht="24.9" customHeight="1" x14ac:dyDescent="0.3">
      <c r="A272" s="27"/>
      <c r="C272" s="29"/>
      <c r="D272" s="30" t="str">
        <f t="shared" si="8"/>
        <v/>
      </c>
      <c r="E272" s="31"/>
      <c r="F272" s="29"/>
      <c r="G272" s="32"/>
      <c r="H272" s="30" t="str">
        <f t="shared" si="9"/>
        <v/>
      </c>
      <c r="I272" s="32"/>
      <c r="J272" s="32"/>
      <c r="K272" s="32"/>
      <c r="L272" s="31"/>
      <c r="M272" s="32"/>
      <c r="N272" s="32"/>
      <c r="O272" s="32"/>
      <c r="P272" s="32"/>
      <c r="Q272" s="29"/>
      <c r="R272" s="32"/>
      <c r="S272" s="29"/>
      <c r="T272" s="32"/>
    </row>
    <row r="273" spans="1:20" s="28" customFormat="1" ht="24.9" customHeight="1" x14ac:dyDescent="0.3">
      <c r="A273" s="27"/>
      <c r="C273" s="29"/>
      <c r="D273" s="30" t="str">
        <f t="shared" si="8"/>
        <v/>
      </c>
      <c r="E273" s="31"/>
      <c r="F273" s="29"/>
      <c r="G273" s="32"/>
      <c r="H273" s="30" t="str">
        <f t="shared" si="9"/>
        <v/>
      </c>
      <c r="I273" s="32"/>
      <c r="J273" s="32"/>
      <c r="K273" s="32"/>
      <c r="L273" s="31"/>
      <c r="M273" s="32"/>
      <c r="N273" s="32"/>
      <c r="O273" s="32"/>
      <c r="P273" s="32"/>
      <c r="Q273" s="29"/>
      <c r="R273" s="32"/>
      <c r="S273" s="29"/>
      <c r="T273" s="32"/>
    </row>
    <row r="274" spans="1:20" s="28" customFormat="1" ht="24.9" customHeight="1" x14ac:dyDescent="0.3">
      <c r="A274" s="27"/>
      <c r="C274" s="29"/>
      <c r="D274" s="30" t="str">
        <f t="shared" si="8"/>
        <v/>
      </c>
      <c r="E274" s="31"/>
      <c r="F274" s="29"/>
      <c r="G274" s="32"/>
      <c r="H274" s="30" t="str">
        <f t="shared" si="9"/>
        <v/>
      </c>
      <c r="I274" s="32"/>
      <c r="J274" s="32"/>
      <c r="K274" s="32"/>
      <c r="L274" s="31"/>
      <c r="M274" s="32"/>
      <c r="N274" s="32"/>
      <c r="O274" s="32"/>
      <c r="P274" s="32"/>
      <c r="Q274" s="29"/>
      <c r="R274" s="32"/>
      <c r="S274" s="29"/>
      <c r="T274" s="32"/>
    </row>
    <row r="275" spans="1:20" s="28" customFormat="1" ht="24.9" customHeight="1" x14ac:dyDescent="0.3">
      <c r="A275" s="27"/>
      <c r="C275" s="29"/>
      <c r="D275" s="30" t="str">
        <f t="shared" si="8"/>
        <v/>
      </c>
      <c r="E275" s="31"/>
      <c r="F275" s="29"/>
      <c r="G275" s="32"/>
      <c r="H275" s="30" t="str">
        <f t="shared" si="9"/>
        <v/>
      </c>
      <c r="I275" s="32"/>
      <c r="J275" s="32"/>
      <c r="K275" s="32"/>
      <c r="L275" s="31"/>
      <c r="M275" s="32"/>
      <c r="N275" s="32"/>
      <c r="O275" s="32"/>
      <c r="P275" s="32"/>
      <c r="Q275" s="29"/>
      <c r="R275" s="32"/>
      <c r="S275" s="29"/>
      <c r="T275" s="32"/>
    </row>
    <row r="276" spans="1:20" s="28" customFormat="1" ht="24.9" customHeight="1" x14ac:dyDescent="0.3">
      <c r="A276" s="27"/>
      <c r="C276" s="29"/>
      <c r="D276" s="30" t="str">
        <f t="shared" si="8"/>
        <v/>
      </c>
      <c r="E276" s="31"/>
      <c r="F276" s="29"/>
      <c r="G276" s="32"/>
      <c r="H276" s="30" t="str">
        <f t="shared" si="9"/>
        <v/>
      </c>
      <c r="I276" s="32"/>
      <c r="J276" s="32"/>
      <c r="K276" s="32"/>
      <c r="L276" s="31"/>
      <c r="M276" s="32"/>
      <c r="N276" s="32"/>
      <c r="O276" s="32"/>
      <c r="P276" s="32"/>
      <c r="Q276" s="29"/>
      <c r="R276" s="32"/>
      <c r="S276" s="29"/>
      <c r="T276" s="32"/>
    </row>
    <row r="277" spans="1:20" s="28" customFormat="1" ht="24.9" customHeight="1" x14ac:dyDescent="0.3">
      <c r="A277" s="27"/>
      <c r="C277" s="29"/>
      <c r="D277" s="30" t="str">
        <f t="shared" si="8"/>
        <v/>
      </c>
      <c r="E277" s="31"/>
      <c r="F277" s="29"/>
      <c r="G277" s="32"/>
      <c r="H277" s="30" t="str">
        <f t="shared" si="9"/>
        <v/>
      </c>
      <c r="I277" s="32"/>
      <c r="J277" s="32"/>
      <c r="K277" s="32"/>
      <c r="L277" s="31"/>
      <c r="M277" s="32"/>
      <c r="N277" s="32"/>
      <c r="O277" s="32"/>
      <c r="P277" s="32"/>
      <c r="Q277" s="29"/>
      <c r="R277" s="32"/>
      <c r="S277" s="29"/>
      <c r="T277" s="32"/>
    </row>
    <row r="278" spans="1:20" s="28" customFormat="1" ht="24.9" customHeight="1" x14ac:dyDescent="0.3">
      <c r="A278" s="27"/>
      <c r="C278" s="29"/>
      <c r="D278" s="30" t="str">
        <f t="shared" si="8"/>
        <v/>
      </c>
      <c r="E278" s="31"/>
      <c r="F278" s="29"/>
      <c r="G278" s="32"/>
      <c r="H278" s="30" t="str">
        <f t="shared" si="9"/>
        <v/>
      </c>
      <c r="I278" s="32"/>
      <c r="J278" s="32"/>
      <c r="K278" s="32"/>
      <c r="L278" s="31"/>
      <c r="M278" s="32"/>
      <c r="N278" s="32"/>
      <c r="O278" s="32"/>
      <c r="P278" s="32"/>
      <c r="Q278" s="29"/>
      <c r="R278" s="32"/>
      <c r="S278" s="29"/>
      <c r="T278" s="32"/>
    </row>
    <row r="279" spans="1:20" s="28" customFormat="1" ht="24.9" customHeight="1" x14ac:dyDescent="0.3">
      <c r="A279" s="27"/>
      <c r="C279" s="29"/>
      <c r="D279" s="30" t="str">
        <f t="shared" si="8"/>
        <v/>
      </c>
      <c r="E279" s="31"/>
      <c r="F279" s="29"/>
      <c r="G279" s="32"/>
      <c r="H279" s="30" t="str">
        <f t="shared" si="9"/>
        <v/>
      </c>
      <c r="I279" s="32"/>
      <c r="J279" s="32"/>
      <c r="K279" s="32"/>
      <c r="L279" s="31"/>
      <c r="M279" s="32"/>
      <c r="N279" s="32"/>
      <c r="O279" s="32"/>
      <c r="P279" s="32"/>
      <c r="Q279" s="29"/>
      <c r="R279" s="32"/>
      <c r="S279" s="29"/>
      <c r="T279" s="32"/>
    </row>
    <row r="280" spans="1:20" s="28" customFormat="1" ht="24.9" customHeight="1" x14ac:dyDescent="0.3">
      <c r="A280" s="27"/>
      <c r="C280" s="29"/>
      <c r="D280" s="30" t="str">
        <f t="shared" si="8"/>
        <v/>
      </c>
      <c r="E280" s="31"/>
      <c r="F280" s="29"/>
      <c r="G280" s="32"/>
      <c r="H280" s="30" t="str">
        <f t="shared" si="9"/>
        <v/>
      </c>
      <c r="I280" s="32"/>
      <c r="J280" s="32"/>
      <c r="K280" s="32"/>
      <c r="L280" s="31"/>
      <c r="M280" s="32"/>
      <c r="N280" s="32"/>
      <c r="O280" s="32"/>
      <c r="P280" s="32"/>
      <c r="Q280" s="29"/>
      <c r="R280" s="32"/>
      <c r="S280" s="29"/>
      <c r="T280" s="32"/>
    </row>
    <row r="281" spans="1:20" s="28" customFormat="1" ht="24.9" customHeight="1" x14ac:dyDescent="0.3">
      <c r="A281" s="27"/>
      <c r="C281" s="29"/>
      <c r="D281" s="30" t="str">
        <f t="shared" si="8"/>
        <v/>
      </c>
      <c r="E281" s="31"/>
      <c r="F281" s="29"/>
      <c r="G281" s="32"/>
      <c r="H281" s="30" t="str">
        <f t="shared" si="9"/>
        <v/>
      </c>
      <c r="I281" s="32"/>
      <c r="J281" s="32"/>
      <c r="K281" s="32"/>
      <c r="L281" s="31"/>
      <c r="M281" s="32"/>
      <c r="N281" s="32"/>
      <c r="O281" s="32"/>
      <c r="P281" s="32"/>
      <c r="Q281" s="29"/>
      <c r="R281" s="32"/>
      <c r="S281" s="29"/>
      <c r="T281" s="32"/>
    </row>
    <row r="282" spans="1:20" s="28" customFormat="1" ht="24.9" customHeight="1" x14ac:dyDescent="0.3">
      <c r="A282" s="27"/>
      <c r="C282" s="29"/>
      <c r="D282" s="30" t="str">
        <f t="shared" si="8"/>
        <v/>
      </c>
      <c r="E282" s="31"/>
      <c r="F282" s="29"/>
      <c r="G282" s="32"/>
      <c r="H282" s="30" t="str">
        <f t="shared" si="9"/>
        <v/>
      </c>
      <c r="I282" s="32"/>
      <c r="J282" s="32"/>
      <c r="K282" s="32"/>
      <c r="L282" s="31"/>
      <c r="M282" s="32"/>
      <c r="N282" s="32"/>
      <c r="O282" s="32"/>
      <c r="P282" s="32"/>
      <c r="Q282" s="29"/>
      <c r="R282" s="32"/>
      <c r="S282" s="29"/>
      <c r="T282" s="32"/>
    </row>
    <row r="283" spans="1:20" s="28" customFormat="1" ht="24.9" customHeight="1" x14ac:dyDescent="0.3">
      <c r="A283" s="27"/>
      <c r="C283" s="29"/>
      <c r="D283" s="30" t="str">
        <f t="shared" si="8"/>
        <v/>
      </c>
      <c r="E283" s="31"/>
      <c r="F283" s="29"/>
      <c r="G283" s="32"/>
      <c r="H283" s="30" t="str">
        <f t="shared" si="9"/>
        <v/>
      </c>
      <c r="I283" s="32"/>
      <c r="J283" s="32"/>
      <c r="K283" s="32"/>
      <c r="L283" s="31"/>
      <c r="M283" s="32"/>
      <c r="N283" s="32"/>
      <c r="O283" s="32"/>
      <c r="P283" s="32"/>
      <c r="Q283" s="29"/>
      <c r="R283" s="32"/>
      <c r="S283" s="29"/>
      <c r="T283" s="32"/>
    </row>
    <row r="284" spans="1:20" s="28" customFormat="1" ht="24.9" customHeight="1" x14ac:dyDescent="0.3">
      <c r="A284" s="27"/>
      <c r="C284" s="29"/>
      <c r="D284" s="30" t="str">
        <f t="shared" si="8"/>
        <v/>
      </c>
      <c r="E284" s="31"/>
      <c r="F284" s="29"/>
      <c r="G284" s="32"/>
      <c r="H284" s="30" t="str">
        <f t="shared" si="9"/>
        <v/>
      </c>
      <c r="I284" s="32"/>
      <c r="J284" s="32"/>
      <c r="K284" s="32"/>
      <c r="L284" s="31"/>
      <c r="M284" s="32"/>
      <c r="N284" s="32"/>
      <c r="O284" s="32"/>
      <c r="P284" s="32"/>
      <c r="Q284" s="29"/>
      <c r="R284" s="32"/>
      <c r="S284" s="29"/>
      <c r="T284" s="32"/>
    </row>
    <row r="285" spans="1:20" s="28" customFormat="1" ht="24.9" customHeight="1" x14ac:dyDescent="0.3">
      <c r="A285" s="27"/>
      <c r="C285" s="29"/>
      <c r="D285" s="30" t="str">
        <f t="shared" si="8"/>
        <v/>
      </c>
      <c r="E285" s="31"/>
      <c r="F285" s="29"/>
      <c r="G285" s="32"/>
      <c r="H285" s="30" t="str">
        <f t="shared" si="9"/>
        <v/>
      </c>
      <c r="I285" s="32"/>
      <c r="J285" s="32"/>
      <c r="K285" s="32"/>
      <c r="L285" s="31"/>
      <c r="M285" s="32"/>
      <c r="N285" s="32"/>
      <c r="O285" s="32"/>
      <c r="P285" s="32"/>
      <c r="Q285" s="29"/>
      <c r="R285" s="32"/>
      <c r="S285" s="29"/>
      <c r="T285" s="32"/>
    </row>
    <row r="286" spans="1:20" s="28" customFormat="1" ht="24.9" customHeight="1" x14ac:dyDescent="0.3">
      <c r="A286" s="27"/>
      <c r="C286" s="29"/>
      <c r="D286" s="30" t="str">
        <f t="shared" si="8"/>
        <v/>
      </c>
      <c r="E286" s="31"/>
      <c r="F286" s="29"/>
      <c r="G286" s="32"/>
      <c r="H286" s="30" t="str">
        <f t="shared" si="9"/>
        <v/>
      </c>
      <c r="I286" s="32"/>
      <c r="J286" s="32"/>
      <c r="K286" s="32"/>
      <c r="L286" s="31"/>
      <c r="M286" s="32"/>
      <c r="N286" s="32"/>
      <c r="O286" s="32"/>
      <c r="P286" s="32"/>
      <c r="Q286" s="29"/>
      <c r="R286" s="32"/>
      <c r="S286" s="29"/>
      <c r="T286" s="32"/>
    </row>
    <row r="287" spans="1:20" s="28" customFormat="1" ht="24.9" customHeight="1" x14ac:dyDescent="0.3">
      <c r="A287" s="27"/>
      <c r="C287" s="29"/>
      <c r="D287" s="30" t="str">
        <f t="shared" si="8"/>
        <v/>
      </c>
      <c r="E287" s="31"/>
      <c r="F287" s="29"/>
      <c r="G287" s="32"/>
      <c r="H287" s="30" t="str">
        <f t="shared" si="9"/>
        <v/>
      </c>
      <c r="I287" s="32"/>
      <c r="J287" s="32"/>
      <c r="K287" s="32"/>
      <c r="L287" s="31"/>
      <c r="M287" s="32"/>
      <c r="N287" s="32"/>
      <c r="O287" s="32"/>
      <c r="P287" s="32"/>
      <c r="Q287" s="29"/>
      <c r="R287" s="32"/>
      <c r="S287" s="29"/>
      <c r="T287" s="32"/>
    </row>
    <row r="288" spans="1:20" s="28" customFormat="1" ht="24.9" customHeight="1" x14ac:dyDescent="0.3">
      <c r="A288" s="27"/>
      <c r="C288" s="29"/>
      <c r="D288" s="30" t="str">
        <f t="shared" si="8"/>
        <v/>
      </c>
      <c r="E288" s="31"/>
      <c r="F288" s="29"/>
      <c r="G288" s="32"/>
      <c r="H288" s="30" t="str">
        <f t="shared" si="9"/>
        <v/>
      </c>
      <c r="I288" s="32"/>
      <c r="J288" s="32"/>
      <c r="K288" s="32"/>
      <c r="L288" s="31"/>
      <c r="M288" s="32"/>
      <c r="N288" s="32"/>
      <c r="O288" s="32"/>
      <c r="P288" s="32"/>
      <c r="Q288" s="29"/>
      <c r="R288" s="32"/>
      <c r="S288" s="29"/>
      <c r="T288" s="32"/>
    </row>
    <row r="289" spans="1:20" s="28" customFormat="1" ht="24.9" customHeight="1" x14ac:dyDescent="0.3">
      <c r="A289" s="27"/>
      <c r="C289" s="29"/>
      <c r="D289" s="30" t="str">
        <f t="shared" si="8"/>
        <v/>
      </c>
      <c r="E289" s="31"/>
      <c r="F289" s="29"/>
      <c r="G289" s="32"/>
      <c r="H289" s="30" t="str">
        <f t="shared" si="9"/>
        <v/>
      </c>
      <c r="I289" s="32"/>
      <c r="J289" s="32"/>
      <c r="K289" s="32"/>
      <c r="L289" s="31"/>
      <c r="M289" s="32"/>
      <c r="N289" s="32"/>
      <c r="O289" s="32"/>
      <c r="P289" s="32"/>
      <c r="Q289" s="29"/>
      <c r="R289" s="32"/>
      <c r="S289" s="29"/>
      <c r="T289" s="32"/>
    </row>
    <row r="290" spans="1:20" s="28" customFormat="1" ht="24.9" customHeight="1" x14ac:dyDescent="0.3">
      <c r="A290" s="27"/>
      <c r="C290" s="29"/>
      <c r="D290" s="30" t="str">
        <f t="shared" si="8"/>
        <v/>
      </c>
      <c r="E290" s="31"/>
      <c r="F290" s="29"/>
      <c r="G290" s="32"/>
      <c r="H290" s="30" t="str">
        <f t="shared" si="9"/>
        <v/>
      </c>
      <c r="I290" s="32"/>
      <c r="J290" s="32"/>
      <c r="K290" s="32"/>
      <c r="L290" s="31"/>
      <c r="M290" s="32"/>
      <c r="N290" s="32"/>
      <c r="O290" s="32"/>
      <c r="P290" s="32"/>
      <c r="Q290" s="29"/>
      <c r="R290" s="32"/>
      <c r="S290" s="29"/>
      <c r="T290" s="32"/>
    </row>
    <row r="291" spans="1:20" s="28" customFormat="1" ht="24.9" customHeight="1" x14ac:dyDescent="0.3">
      <c r="A291" s="27"/>
      <c r="C291" s="29"/>
      <c r="D291" s="30" t="str">
        <f t="shared" si="8"/>
        <v/>
      </c>
      <c r="E291" s="31"/>
      <c r="F291" s="29"/>
      <c r="G291" s="32"/>
      <c r="H291" s="30" t="str">
        <f t="shared" si="9"/>
        <v/>
      </c>
      <c r="I291" s="32"/>
      <c r="J291" s="32"/>
      <c r="K291" s="32"/>
      <c r="L291" s="31"/>
      <c r="M291" s="32"/>
      <c r="N291" s="32"/>
      <c r="O291" s="32"/>
      <c r="P291" s="32"/>
      <c r="Q291" s="29"/>
      <c r="R291" s="32"/>
      <c r="S291" s="29"/>
      <c r="T291" s="32"/>
    </row>
    <row r="292" spans="1:20" s="28" customFormat="1" ht="24.9" customHeight="1" x14ac:dyDescent="0.3">
      <c r="A292" s="27"/>
      <c r="C292" s="29"/>
      <c r="D292" s="30" t="str">
        <f t="shared" si="8"/>
        <v/>
      </c>
      <c r="E292" s="31"/>
      <c r="F292" s="29"/>
      <c r="G292" s="32"/>
      <c r="H292" s="30" t="str">
        <f t="shared" si="9"/>
        <v/>
      </c>
      <c r="I292" s="32"/>
      <c r="J292" s="32"/>
      <c r="K292" s="32"/>
      <c r="L292" s="31"/>
      <c r="M292" s="32"/>
      <c r="N292" s="32"/>
      <c r="O292" s="32"/>
      <c r="P292" s="32"/>
      <c r="Q292" s="29"/>
      <c r="R292" s="32"/>
      <c r="S292" s="29"/>
      <c r="T292" s="32"/>
    </row>
    <row r="293" spans="1:20" s="28" customFormat="1" ht="24.9" customHeight="1" x14ac:dyDescent="0.3">
      <c r="A293" s="27"/>
      <c r="C293" s="29"/>
      <c r="D293" s="30" t="str">
        <f t="shared" si="8"/>
        <v/>
      </c>
      <c r="E293" s="31"/>
      <c r="F293" s="29"/>
      <c r="G293" s="32"/>
      <c r="H293" s="30" t="str">
        <f t="shared" si="9"/>
        <v/>
      </c>
      <c r="I293" s="32"/>
      <c r="J293" s="32"/>
      <c r="K293" s="32"/>
      <c r="L293" s="31"/>
      <c r="M293" s="32"/>
      <c r="N293" s="32"/>
      <c r="O293" s="32"/>
      <c r="P293" s="32"/>
      <c r="Q293" s="29"/>
      <c r="R293" s="32"/>
      <c r="S293" s="29"/>
      <c r="T293" s="32"/>
    </row>
    <row r="294" spans="1:20" s="28" customFormat="1" ht="24.9" customHeight="1" x14ac:dyDescent="0.3">
      <c r="A294" s="27"/>
      <c r="C294" s="29"/>
      <c r="D294" s="30" t="str">
        <f t="shared" si="8"/>
        <v/>
      </c>
      <c r="E294" s="31"/>
      <c r="F294" s="29"/>
      <c r="G294" s="32"/>
      <c r="H294" s="30" t="str">
        <f t="shared" si="9"/>
        <v/>
      </c>
      <c r="I294" s="32"/>
      <c r="J294" s="32"/>
      <c r="K294" s="32"/>
      <c r="L294" s="31"/>
      <c r="M294" s="32"/>
      <c r="N294" s="32"/>
      <c r="O294" s="32"/>
      <c r="P294" s="32"/>
      <c r="Q294" s="29"/>
      <c r="R294" s="32"/>
      <c r="S294" s="29"/>
      <c r="T294" s="32"/>
    </row>
    <row r="295" spans="1:20" s="28" customFormat="1" ht="24.9" customHeight="1" x14ac:dyDescent="0.3">
      <c r="A295" s="27"/>
      <c r="C295" s="29"/>
      <c r="D295" s="30" t="str">
        <f t="shared" si="8"/>
        <v/>
      </c>
      <c r="E295" s="31"/>
      <c r="F295" s="29"/>
      <c r="G295" s="32"/>
      <c r="H295" s="30" t="str">
        <f t="shared" si="9"/>
        <v/>
      </c>
      <c r="I295" s="32"/>
      <c r="J295" s="32"/>
      <c r="K295" s="32"/>
      <c r="L295" s="31"/>
      <c r="M295" s="32"/>
      <c r="N295" s="32"/>
      <c r="O295" s="32"/>
      <c r="P295" s="32"/>
      <c r="Q295" s="29"/>
      <c r="R295" s="32"/>
      <c r="S295" s="29"/>
      <c r="T295" s="32"/>
    </row>
    <row r="296" spans="1:20" s="28" customFormat="1" ht="24.9" customHeight="1" x14ac:dyDescent="0.3">
      <c r="A296" s="27"/>
      <c r="C296" s="29"/>
      <c r="D296" s="30" t="str">
        <f t="shared" si="8"/>
        <v/>
      </c>
      <c r="E296" s="31"/>
      <c r="F296" s="29"/>
      <c r="G296" s="32"/>
      <c r="H296" s="30" t="str">
        <f t="shared" si="9"/>
        <v/>
      </c>
      <c r="I296" s="32"/>
      <c r="J296" s="32"/>
      <c r="K296" s="32"/>
      <c r="L296" s="31"/>
      <c r="M296" s="32"/>
      <c r="N296" s="32"/>
      <c r="O296" s="32"/>
      <c r="P296" s="32"/>
      <c r="Q296" s="29"/>
      <c r="R296" s="32"/>
      <c r="S296" s="29"/>
      <c r="T296" s="32"/>
    </row>
    <row r="297" spans="1:20" s="28" customFormat="1" ht="24.9" customHeight="1" x14ac:dyDescent="0.3">
      <c r="A297" s="27"/>
      <c r="C297" s="29"/>
      <c r="D297" s="30" t="str">
        <f t="shared" si="8"/>
        <v/>
      </c>
      <c r="E297" s="31"/>
      <c r="F297" s="29"/>
      <c r="G297" s="32"/>
      <c r="H297" s="30" t="str">
        <f t="shared" si="9"/>
        <v/>
      </c>
      <c r="I297" s="32"/>
      <c r="J297" s="32"/>
      <c r="K297" s="32"/>
      <c r="L297" s="31"/>
      <c r="M297" s="32"/>
      <c r="N297" s="32"/>
      <c r="O297" s="32"/>
      <c r="P297" s="32"/>
      <c r="Q297" s="29"/>
      <c r="R297" s="32"/>
      <c r="S297" s="29"/>
      <c r="T297" s="32"/>
    </row>
    <row r="298" spans="1:20" s="28" customFormat="1" ht="24.9" customHeight="1" x14ac:dyDescent="0.3">
      <c r="A298" s="27"/>
      <c r="C298" s="29"/>
      <c r="D298" s="30" t="str">
        <f t="shared" si="8"/>
        <v/>
      </c>
      <c r="E298" s="31"/>
      <c r="F298" s="29"/>
      <c r="G298" s="32"/>
      <c r="H298" s="30" t="str">
        <f t="shared" si="9"/>
        <v/>
      </c>
      <c r="I298" s="32"/>
      <c r="J298" s="32"/>
      <c r="K298" s="32"/>
      <c r="L298" s="31"/>
      <c r="M298" s="32"/>
      <c r="N298" s="32"/>
      <c r="O298" s="32"/>
      <c r="P298" s="32"/>
      <c r="Q298" s="29"/>
      <c r="R298" s="32"/>
      <c r="S298" s="29"/>
      <c r="T298" s="32"/>
    </row>
    <row r="299" spans="1:20" s="28" customFormat="1" ht="24.9" customHeight="1" x14ac:dyDescent="0.3">
      <c r="A299" s="27"/>
      <c r="C299" s="29"/>
      <c r="D299" s="30" t="str">
        <f t="shared" si="8"/>
        <v/>
      </c>
      <c r="E299" s="31"/>
      <c r="F299" s="29"/>
      <c r="G299" s="32"/>
      <c r="H299" s="30" t="str">
        <f t="shared" si="9"/>
        <v/>
      </c>
      <c r="I299" s="32"/>
      <c r="J299" s="32"/>
      <c r="K299" s="32"/>
      <c r="L299" s="31"/>
      <c r="M299" s="32"/>
      <c r="N299" s="32"/>
      <c r="O299" s="32"/>
      <c r="P299" s="32"/>
      <c r="Q299" s="29"/>
      <c r="R299" s="32"/>
      <c r="S299" s="29"/>
      <c r="T299" s="32"/>
    </row>
    <row r="300" spans="1:20" s="28" customFormat="1" ht="24.9" customHeight="1" x14ac:dyDescent="0.3">
      <c r="A300" s="27"/>
      <c r="C300" s="29"/>
      <c r="D300" s="30" t="str">
        <f t="shared" si="8"/>
        <v/>
      </c>
      <c r="E300" s="31"/>
      <c r="F300" s="29"/>
      <c r="G300" s="32"/>
      <c r="H300" s="30" t="str">
        <f t="shared" si="9"/>
        <v/>
      </c>
      <c r="I300" s="32"/>
      <c r="J300" s="32"/>
      <c r="K300" s="32"/>
      <c r="L300" s="31"/>
      <c r="M300" s="32"/>
      <c r="N300" s="32"/>
      <c r="O300" s="32"/>
      <c r="P300" s="32"/>
      <c r="Q300" s="29"/>
      <c r="R300" s="32"/>
      <c r="S300" s="29"/>
      <c r="T300" s="32"/>
    </row>
    <row r="301" spans="1:20" s="28" customFormat="1" ht="24.9" customHeight="1" x14ac:dyDescent="0.3">
      <c r="A301" s="27"/>
      <c r="C301" s="29"/>
      <c r="D301" s="30" t="str">
        <f t="shared" si="8"/>
        <v/>
      </c>
      <c r="E301" s="31"/>
      <c r="F301" s="29"/>
      <c r="G301" s="32"/>
      <c r="H301" s="30" t="str">
        <f t="shared" si="9"/>
        <v/>
      </c>
      <c r="I301" s="32"/>
      <c r="J301" s="32"/>
      <c r="K301" s="32"/>
      <c r="L301" s="31"/>
      <c r="M301" s="32"/>
      <c r="N301" s="32"/>
      <c r="O301" s="32"/>
      <c r="P301" s="32"/>
      <c r="Q301" s="29"/>
      <c r="R301" s="32"/>
      <c r="S301" s="29"/>
      <c r="T301" s="32"/>
    </row>
    <row r="302" spans="1:20" s="28" customFormat="1" ht="24.9" customHeight="1" x14ac:dyDescent="0.3">
      <c r="A302" s="27"/>
      <c r="C302" s="29"/>
      <c r="D302" s="30" t="str">
        <f t="shared" si="8"/>
        <v/>
      </c>
      <c r="E302" s="31"/>
      <c r="F302" s="29"/>
      <c r="G302" s="32"/>
      <c r="H302" s="30" t="str">
        <f t="shared" si="9"/>
        <v/>
      </c>
      <c r="I302" s="32"/>
      <c r="J302" s="32"/>
      <c r="K302" s="32"/>
      <c r="L302" s="31"/>
      <c r="M302" s="32"/>
      <c r="N302" s="32"/>
      <c r="O302" s="32"/>
      <c r="P302" s="32"/>
      <c r="Q302" s="29"/>
      <c r="R302" s="32"/>
      <c r="S302" s="29"/>
      <c r="T302" s="32"/>
    </row>
    <row r="303" spans="1:20" s="28" customFormat="1" ht="24.9" customHeight="1" x14ac:dyDescent="0.3">
      <c r="A303" s="27"/>
      <c r="C303" s="29"/>
      <c r="D303" s="30" t="str">
        <f t="shared" si="8"/>
        <v/>
      </c>
      <c r="E303" s="31"/>
      <c r="F303" s="29"/>
      <c r="G303" s="32"/>
      <c r="H303" s="30" t="str">
        <f t="shared" si="9"/>
        <v/>
      </c>
      <c r="I303" s="32"/>
      <c r="J303" s="32"/>
      <c r="K303" s="32"/>
      <c r="L303" s="31"/>
      <c r="M303" s="32"/>
      <c r="N303" s="32"/>
      <c r="O303" s="32"/>
      <c r="P303" s="32"/>
      <c r="Q303" s="29"/>
      <c r="R303" s="32"/>
      <c r="S303" s="29"/>
      <c r="T303" s="32"/>
    </row>
    <row r="304" spans="1:20" s="28" customFormat="1" ht="24.9" customHeight="1" x14ac:dyDescent="0.3">
      <c r="A304" s="27"/>
      <c r="C304" s="29"/>
      <c r="D304" s="30" t="str">
        <f t="shared" si="8"/>
        <v/>
      </c>
      <c r="E304" s="31"/>
      <c r="F304" s="29"/>
      <c r="G304" s="32"/>
      <c r="H304" s="30" t="str">
        <f t="shared" si="9"/>
        <v/>
      </c>
      <c r="I304" s="32"/>
      <c r="J304" s="32"/>
      <c r="K304" s="32"/>
      <c r="L304" s="31"/>
      <c r="M304" s="32"/>
      <c r="N304" s="32"/>
      <c r="O304" s="32"/>
      <c r="P304" s="32"/>
      <c r="Q304" s="29"/>
      <c r="R304" s="32"/>
      <c r="S304" s="29"/>
      <c r="T304" s="32"/>
    </row>
    <row r="305" spans="1:20" s="28" customFormat="1" ht="24.9" customHeight="1" x14ac:dyDescent="0.3">
      <c r="A305" s="27"/>
      <c r="C305" s="29"/>
      <c r="D305" s="30" t="str">
        <f t="shared" si="8"/>
        <v/>
      </c>
      <c r="E305" s="31"/>
      <c r="F305" s="29"/>
      <c r="G305" s="32"/>
      <c r="H305" s="30" t="str">
        <f t="shared" si="9"/>
        <v/>
      </c>
      <c r="I305" s="32"/>
      <c r="J305" s="32"/>
      <c r="K305" s="32"/>
      <c r="L305" s="31"/>
      <c r="M305" s="32"/>
      <c r="N305" s="32"/>
      <c r="O305" s="32"/>
      <c r="P305" s="32"/>
      <c r="Q305" s="29"/>
      <c r="R305" s="32"/>
      <c r="S305" s="29"/>
      <c r="T305" s="32"/>
    </row>
    <row r="306" spans="1:20" s="28" customFormat="1" ht="24.9" customHeight="1" x14ac:dyDescent="0.3">
      <c r="A306" s="27"/>
      <c r="C306" s="29"/>
      <c r="D306" s="30" t="str">
        <f t="shared" si="8"/>
        <v/>
      </c>
      <c r="E306" s="31"/>
      <c r="F306" s="29"/>
      <c r="G306" s="32"/>
      <c r="H306" s="30" t="str">
        <f t="shared" si="9"/>
        <v/>
      </c>
      <c r="I306" s="32"/>
      <c r="J306" s="32"/>
      <c r="K306" s="32"/>
      <c r="L306" s="31"/>
      <c r="M306" s="32"/>
      <c r="N306" s="32"/>
      <c r="O306" s="32"/>
      <c r="P306" s="32"/>
      <c r="Q306" s="29"/>
      <c r="R306" s="32"/>
      <c r="S306" s="29"/>
      <c r="T306" s="32"/>
    </row>
    <row r="307" spans="1:20" s="28" customFormat="1" ht="24.9" customHeight="1" x14ac:dyDescent="0.3">
      <c r="A307" s="27"/>
      <c r="C307" s="29"/>
      <c r="D307" s="30" t="str">
        <f t="shared" si="8"/>
        <v/>
      </c>
      <c r="E307" s="31"/>
      <c r="F307" s="29"/>
      <c r="G307" s="32"/>
      <c r="H307" s="30" t="str">
        <f t="shared" si="9"/>
        <v/>
      </c>
      <c r="I307" s="32"/>
      <c r="J307" s="32"/>
      <c r="K307" s="32"/>
      <c r="L307" s="31"/>
      <c r="M307" s="32"/>
      <c r="N307" s="32"/>
      <c r="O307" s="32"/>
      <c r="P307" s="32"/>
      <c r="Q307" s="29"/>
      <c r="R307" s="32"/>
      <c r="S307" s="29"/>
      <c r="T307" s="32"/>
    </row>
    <row r="308" spans="1:20" s="28" customFormat="1" ht="24.9" customHeight="1" x14ac:dyDescent="0.3">
      <c r="A308" s="27"/>
      <c r="C308" s="29"/>
      <c r="D308" s="30" t="str">
        <f t="shared" si="8"/>
        <v/>
      </c>
      <c r="E308" s="31"/>
      <c r="F308" s="29"/>
      <c r="G308" s="32"/>
      <c r="H308" s="30" t="str">
        <f t="shared" si="9"/>
        <v/>
      </c>
      <c r="I308" s="32"/>
      <c r="J308" s="32"/>
      <c r="K308" s="32"/>
      <c r="L308" s="31"/>
      <c r="M308" s="32"/>
      <c r="N308" s="32"/>
      <c r="O308" s="32"/>
      <c r="P308" s="32"/>
      <c r="Q308" s="29"/>
      <c r="R308" s="32"/>
      <c r="S308" s="29"/>
      <c r="T308" s="32"/>
    </row>
    <row r="309" spans="1:20" s="28" customFormat="1" ht="24.9" customHeight="1" x14ac:dyDescent="0.3">
      <c r="A309" s="27"/>
      <c r="C309" s="29"/>
      <c r="D309" s="30" t="str">
        <f t="shared" si="8"/>
        <v/>
      </c>
      <c r="E309" s="31"/>
      <c r="F309" s="29"/>
      <c r="G309" s="32"/>
      <c r="H309" s="30" t="str">
        <f t="shared" si="9"/>
        <v/>
      </c>
      <c r="I309" s="32"/>
      <c r="J309" s="32"/>
      <c r="K309" s="32"/>
      <c r="L309" s="31"/>
      <c r="M309" s="32"/>
      <c r="N309" s="32"/>
      <c r="O309" s="32"/>
      <c r="P309" s="32"/>
      <c r="Q309" s="29"/>
      <c r="R309" s="32"/>
      <c r="S309" s="29"/>
      <c r="T309" s="32"/>
    </row>
    <row r="310" spans="1:20" s="28" customFormat="1" ht="24.9" customHeight="1" x14ac:dyDescent="0.3">
      <c r="A310" s="27"/>
      <c r="C310" s="29"/>
      <c r="D310" s="30" t="str">
        <f t="shared" si="8"/>
        <v/>
      </c>
      <c r="E310" s="31"/>
      <c r="F310" s="29"/>
      <c r="G310" s="32"/>
      <c r="H310" s="30" t="str">
        <f t="shared" si="9"/>
        <v/>
      </c>
      <c r="I310" s="32"/>
      <c r="J310" s="32"/>
      <c r="K310" s="32"/>
      <c r="L310" s="31"/>
      <c r="M310" s="32"/>
      <c r="N310" s="32"/>
      <c r="O310" s="32"/>
      <c r="P310" s="32"/>
      <c r="Q310" s="29"/>
      <c r="R310" s="32"/>
      <c r="S310" s="29"/>
      <c r="T310" s="32"/>
    </row>
    <row r="311" spans="1:20" s="28" customFormat="1" ht="24.9" customHeight="1" x14ac:dyDescent="0.3">
      <c r="A311" s="27"/>
      <c r="C311" s="29"/>
      <c r="D311" s="30" t="str">
        <f t="shared" si="8"/>
        <v/>
      </c>
      <c r="E311" s="31"/>
      <c r="F311" s="29"/>
      <c r="G311" s="32"/>
      <c r="H311" s="30" t="str">
        <f t="shared" si="9"/>
        <v/>
      </c>
      <c r="I311" s="32"/>
      <c r="J311" s="32"/>
      <c r="K311" s="32"/>
      <c r="L311" s="31"/>
      <c r="M311" s="32"/>
      <c r="N311" s="32"/>
      <c r="O311" s="32"/>
      <c r="P311" s="32"/>
      <c r="Q311" s="29"/>
      <c r="R311" s="32"/>
      <c r="S311" s="29"/>
      <c r="T311" s="32"/>
    </row>
    <row r="312" spans="1:20" s="28" customFormat="1" ht="24.9" customHeight="1" x14ac:dyDescent="0.3">
      <c r="A312" s="27"/>
      <c r="C312" s="29"/>
      <c r="D312" s="30" t="str">
        <f t="shared" si="8"/>
        <v/>
      </c>
      <c r="E312" s="31"/>
      <c r="F312" s="29"/>
      <c r="G312" s="32"/>
      <c r="H312" s="30" t="str">
        <f t="shared" si="9"/>
        <v/>
      </c>
      <c r="I312" s="32"/>
      <c r="J312" s="32"/>
      <c r="K312" s="32"/>
      <c r="L312" s="31"/>
      <c r="M312" s="32"/>
      <c r="N312" s="32"/>
      <c r="O312" s="32"/>
      <c r="P312" s="32"/>
      <c r="Q312" s="29"/>
      <c r="R312" s="32"/>
      <c r="S312" s="29"/>
      <c r="T312" s="32"/>
    </row>
    <row r="313" spans="1:20" s="28" customFormat="1" ht="24.9" customHeight="1" x14ac:dyDescent="0.3">
      <c r="A313" s="27"/>
      <c r="C313" s="29"/>
      <c r="D313" s="30" t="str">
        <f t="shared" si="8"/>
        <v/>
      </c>
      <c r="E313" s="31"/>
      <c r="F313" s="29"/>
      <c r="G313" s="32"/>
      <c r="H313" s="30" t="str">
        <f t="shared" si="9"/>
        <v/>
      </c>
      <c r="I313" s="32"/>
      <c r="J313" s="32"/>
      <c r="K313" s="32"/>
      <c r="L313" s="31"/>
      <c r="M313" s="32"/>
      <c r="N313" s="32"/>
      <c r="O313" s="32"/>
      <c r="P313" s="32"/>
      <c r="Q313" s="29"/>
      <c r="R313" s="32"/>
      <c r="S313" s="29"/>
      <c r="T313" s="32"/>
    </row>
    <row r="314" spans="1:20" s="28" customFormat="1" ht="24.9" customHeight="1" x14ac:dyDescent="0.3">
      <c r="A314" s="27"/>
      <c r="C314" s="29"/>
      <c r="D314" s="30" t="str">
        <f t="shared" si="8"/>
        <v/>
      </c>
      <c r="E314" s="31"/>
      <c r="F314" s="29"/>
      <c r="G314" s="32"/>
      <c r="H314" s="30" t="str">
        <f t="shared" si="9"/>
        <v/>
      </c>
      <c r="I314" s="32"/>
      <c r="J314" s="32"/>
      <c r="K314" s="32"/>
      <c r="L314" s="31"/>
      <c r="M314" s="32"/>
      <c r="N314" s="32"/>
      <c r="O314" s="32"/>
      <c r="P314" s="32"/>
      <c r="Q314" s="29"/>
      <c r="R314" s="32"/>
      <c r="S314" s="29"/>
      <c r="T314" s="32"/>
    </row>
    <row r="315" spans="1:20" s="28" customFormat="1" ht="24.9" customHeight="1" x14ac:dyDescent="0.3">
      <c r="A315" s="27"/>
      <c r="C315" s="29"/>
      <c r="D315" s="30" t="str">
        <f t="shared" si="8"/>
        <v/>
      </c>
      <c r="E315" s="31"/>
      <c r="F315" s="29"/>
      <c r="G315" s="32"/>
      <c r="H315" s="30" t="str">
        <f t="shared" si="9"/>
        <v/>
      </c>
      <c r="I315" s="32"/>
      <c r="J315" s="32"/>
      <c r="K315" s="32"/>
      <c r="L315" s="31"/>
      <c r="M315" s="32"/>
      <c r="N315" s="32"/>
      <c r="O315" s="32"/>
      <c r="P315" s="32"/>
      <c r="Q315" s="29"/>
      <c r="R315" s="32"/>
      <c r="S315" s="29"/>
      <c r="T315" s="32"/>
    </row>
    <row r="316" spans="1:20" s="28" customFormat="1" ht="24.9" customHeight="1" x14ac:dyDescent="0.3">
      <c r="A316" s="27"/>
      <c r="C316" s="29"/>
      <c r="D316" s="30" t="str">
        <f t="shared" si="8"/>
        <v/>
      </c>
      <c r="E316" s="31"/>
      <c r="F316" s="29"/>
      <c r="G316" s="32"/>
      <c r="H316" s="30" t="str">
        <f t="shared" si="9"/>
        <v/>
      </c>
      <c r="I316" s="32"/>
      <c r="J316" s="32"/>
      <c r="K316" s="32"/>
      <c r="L316" s="31"/>
      <c r="M316" s="32"/>
      <c r="N316" s="32"/>
      <c r="O316" s="32"/>
      <c r="P316" s="32"/>
      <c r="Q316" s="29"/>
      <c r="R316" s="32"/>
      <c r="S316" s="29"/>
      <c r="T316" s="32"/>
    </row>
    <row r="317" spans="1:20" s="28" customFormat="1" ht="24.9" customHeight="1" x14ac:dyDescent="0.3">
      <c r="A317" s="27"/>
      <c r="C317" s="29"/>
      <c r="D317" s="30" t="str">
        <f t="shared" si="8"/>
        <v/>
      </c>
      <c r="E317" s="31"/>
      <c r="F317" s="29"/>
      <c r="G317" s="32"/>
      <c r="H317" s="30" t="str">
        <f t="shared" si="9"/>
        <v/>
      </c>
      <c r="I317" s="32"/>
      <c r="J317" s="32"/>
      <c r="K317" s="32"/>
      <c r="L317" s="31"/>
      <c r="M317" s="32"/>
      <c r="N317" s="32"/>
      <c r="O317" s="32"/>
      <c r="P317" s="32"/>
      <c r="Q317" s="29"/>
      <c r="R317" s="32"/>
      <c r="S317" s="29"/>
      <c r="T317" s="32"/>
    </row>
    <row r="318" spans="1:20" s="28" customFormat="1" ht="24.9" customHeight="1" x14ac:dyDescent="0.3">
      <c r="A318" s="27"/>
      <c r="C318" s="29"/>
      <c r="D318" s="30" t="str">
        <f t="shared" si="8"/>
        <v/>
      </c>
      <c r="E318" s="31"/>
      <c r="F318" s="29"/>
      <c r="G318" s="32"/>
      <c r="H318" s="30" t="str">
        <f t="shared" si="9"/>
        <v/>
      </c>
      <c r="I318" s="32"/>
      <c r="J318" s="32"/>
      <c r="K318" s="32"/>
      <c r="L318" s="31"/>
      <c r="M318" s="32"/>
      <c r="N318" s="32"/>
      <c r="O318" s="32"/>
      <c r="P318" s="32"/>
      <c r="Q318" s="29"/>
      <c r="R318" s="32"/>
      <c r="S318" s="29"/>
      <c r="T318" s="32"/>
    </row>
    <row r="319" spans="1:20" s="28" customFormat="1" ht="24.9" customHeight="1" x14ac:dyDescent="0.3">
      <c r="A319" s="27"/>
      <c r="C319" s="29"/>
      <c r="D319" s="30" t="str">
        <f t="shared" si="8"/>
        <v/>
      </c>
      <c r="E319" s="31"/>
      <c r="F319" s="29"/>
      <c r="G319" s="32"/>
      <c r="H319" s="30" t="str">
        <f t="shared" si="9"/>
        <v/>
      </c>
      <c r="I319" s="32"/>
      <c r="J319" s="32"/>
      <c r="K319" s="32"/>
      <c r="L319" s="31"/>
      <c r="M319" s="32"/>
      <c r="N319" s="32"/>
      <c r="O319" s="32"/>
      <c r="P319" s="32"/>
      <c r="Q319" s="29"/>
      <c r="R319" s="32"/>
      <c r="S319" s="29"/>
      <c r="T319" s="32"/>
    </row>
    <row r="320" spans="1:20" s="28" customFormat="1" ht="24.9" customHeight="1" x14ac:dyDescent="0.3">
      <c r="A320" s="27"/>
      <c r="C320" s="29"/>
      <c r="D320" s="30" t="str">
        <f t="shared" si="8"/>
        <v/>
      </c>
      <c r="E320" s="31"/>
      <c r="F320" s="29"/>
      <c r="G320" s="32"/>
      <c r="H320" s="30" t="str">
        <f t="shared" si="9"/>
        <v/>
      </c>
      <c r="I320" s="32"/>
      <c r="J320" s="32"/>
      <c r="K320" s="32"/>
      <c r="L320" s="31"/>
      <c r="M320" s="32"/>
      <c r="N320" s="32"/>
      <c r="O320" s="32"/>
      <c r="P320" s="32"/>
      <c r="Q320" s="29"/>
      <c r="R320" s="32"/>
      <c r="S320" s="29"/>
      <c r="T320" s="32"/>
    </row>
    <row r="321" spans="1:20" s="28" customFormat="1" ht="24.9" customHeight="1" x14ac:dyDescent="0.3">
      <c r="A321" s="27"/>
      <c r="C321" s="29"/>
      <c r="D321" s="30" t="str">
        <f t="shared" si="8"/>
        <v/>
      </c>
      <c r="E321" s="31"/>
      <c r="F321" s="29"/>
      <c r="G321" s="32"/>
      <c r="H321" s="30" t="str">
        <f t="shared" si="9"/>
        <v/>
      </c>
      <c r="I321" s="32"/>
      <c r="J321" s="32"/>
      <c r="K321" s="32"/>
      <c r="L321" s="31"/>
      <c r="M321" s="32"/>
      <c r="N321" s="32"/>
      <c r="O321" s="32"/>
      <c r="P321" s="32"/>
      <c r="Q321" s="29"/>
      <c r="R321" s="32"/>
      <c r="S321" s="29"/>
      <c r="T321" s="32"/>
    </row>
    <row r="322" spans="1:20" s="28" customFormat="1" ht="24.9" customHeight="1" x14ac:dyDescent="0.3">
      <c r="A322" s="27"/>
      <c r="C322" s="29"/>
      <c r="D322" s="30" t="str">
        <f t="shared" si="8"/>
        <v/>
      </c>
      <c r="E322" s="31"/>
      <c r="F322" s="29"/>
      <c r="G322" s="32"/>
      <c r="H322" s="30" t="str">
        <f t="shared" si="9"/>
        <v/>
      </c>
      <c r="I322" s="32"/>
      <c r="J322" s="32"/>
      <c r="K322" s="32"/>
      <c r="L322" s="31"/>
      <c r="M322" s="32"/>
      <c r="N322" s="32"/>
      <c r="O322" s="32"/>
      <c r="P322" s="32"/>
      <c r="Q322" s="29"/>
      <c r="R322" s="32"/>
      <c r="S322" s="29"/>
      <c r="T322" s="32"/>
    </row>
    <row r="323" spans="1:20" s="28" customFormat="1" ht="24.9" customHeight="1" x14ac:dyDescent="0.3">
      <c r="A323" s="27"/>
      <c r="C323" s="29"/>
      <c r="D323" s="30" t="str">
        <f t="shared" si="8"/>
        <v/>
      </c>
      <c r="E323" s="31"/>
      <c r="F323" s="29"/>
      <c r="G323" s="32"/>
      <c r="H323" s="30" t="str">
        <f t="shared" si="9"/>
        <v/>
      </c>
      <c r="I323" s="32"/>
      <c r="J323" s="32"/>
      <c r="K323" s="32"/>
      <c r="L323" s="31"/>
      <c r="M323" s="32"/>
      <c r="N323" s="32"/>
      <c r="O323" s="32"/>
      <c r="P323" s="32"/>
      <c r="Q323" s="29"/>
      <c r="R323" s="32"/>
      <c r="S323" s="29"/>
      <c r="T323" s="32"/>
    </row>
    <row r="324" spans="1:20" s="28" customFormat="1" ht="24.9" customHeight="1" x14ac:dyDescent="0.3">
      <c r="A324" s="27"/>
      <c r="C324" s="29"/>
      <c r="D324" s="30" t="str">
        <f t="shared" si="8"/>
        <v/>
      </c>
      <c r="E324" s="31"/>
      <c r="F324" s="29"/>
      <c r="G324" s="32"/>
      <c r="H324" s="30" t="str">
        <f t="shared" si="9"/>
        <v/>
      </c>
      <c r="I324" s="32"/>
      <c r="J324" s="32"/>
      <c r="K324" s="32"/>
      <c r="L324" s="31"/>
      <c r="M324" s="32"/>
      <c r="N324" s="32"/>
      <c r="O324" s="32"/>
      <c r="P324" s="32"/>
      <c r="Q324" s="29"/>
      <c r="R324" s="32"/>
      <c r="S324" s="29"/>
      <c r="T324" s="32"/>
    </row>
    <row r="325" spans="1:20" s="28" customFormat="1" ht="24.9" customHeight="1" x14ac:dyDescent="0.3">
      <c r="A325" s="27"/>
      <c r="C325" s="29"/>
      <c r="D325" s="30" t="str">
        <f t="shared" si="8"/>
        <v/>
      </c>
      <c r="E325" s="31"/>
      <c r="F325" s="29"/>
      <c r="G325" s="32"/>
      <c r="H325" s="30" t="str">
        <f t="shared" si="9"/>
        <v/>
      </c>
      <c r="I325" s="32"/>
      <c r="J325" s="32"/>
      <c r="K325" s="32"/>
      <c r="L325" s="31"/>
      <c r="M325" s="32"/>
      <c r="N325" s="32"/>
      <c r="O325" s="32"/>
      <c r="P325" s="32"/>
      <c r="Q325" s="29"/>
      <c r="R325" s="32"/>
      <c r="S325" s="29"/>
      <c r="T325" s="32"/>
    </row>
    <row r="326" spans="1:20" s="28" customFormat="1" ht="24.9" customHeight="1" x14ac:dyDescent="0.3">
      <c r="A326" s="27"/>
      <c r="C326" s="29"/>
      <c r="D326" s="30" t="str">
        <f t="shared" ref="D326:D389" si="10">IF(ISTEXT(A326),0,"")</f>
        <v/>
      </c>
      <c r="E326" s="31"/>
      <c r="F326" s="29"/>
      <c r="G326" s="32"/>
      <c r="H326" s="30" t="str">
        <f t="shared" ref="H326:H389" si="11">IF(ISTEXT(A326),0,"")</f>
        <v/>
      </c>
      <c r="I326" s="32"/>
      <c r="J326" s="32"/>
      <c r="K326" s="32"/>
      <c r="L326" s="31"/>
      <c r="M326" s="32"/>
      <c r="N326" s="32"/>
      <c r="O326" s="32"/>
      <c r="P326" s="32"/>
      <c r="Q326" s="29"/>
      <c r="R326" s="32"/>
      <c r="S326" s="29"/>
      <c r="T326" s="32"/>
    </row>
    <row r="327" spans="1:20" s="28" customFormat="1" ht="24.9" customHeight="1" x14ac:dyDescent="0.3">
      <c r="A327" s="27"/>
      <c r="C327" s="29"/>
      <c r="D327" s="30" t="str">
        <f t="shared" si="10"/>
        <v/>
      </c>
      <c r="E327" s="31"/>
      <c r="F327" s="29"/>
      <c r="G327" s="32"/>
      <c r="H327" s="30" t="str">
        <f t="shared" si="11"/>
        <v/>
      </c>
      <c r="I327" s="32"/>
      <c r="J327" s="32"/>
      <c r="K327" s="32"/>
      <c r="L327" s="31"/>
      <c r="M327" s="32"/>
      <c r="N327" s="32"/>
      <c r="O327" s="32"/>
      <c r="P327" s="32"/>
      <c r="Q327" s="29"/>
      <c r="R327" s="32"/>
      <c r="S327" s="29"/>
      <c r="T327" s="32"/>
    </row>
    <row r="328" spans="1:20" s="28" customFormat="1" ht="24.9" customHeight="1" x14ac:dyDescent="0.3">
      <c r="A328" s="27"/>
      <c r="C328" s="29"/>
      <c r="D328" s="30" t="str">
        <f t="shared" si="10"/>
        <v/>
      </c>
      <c r="E328" s="31"/>
      <c r="F328" s="29"/>
      <c r="G328" s="32"/>
      <c r="H328" s="30" t="str">
        <f t="shared" si="11"/>
        <v/>
      </c>
      <c r="I328" s="32"/>
      <c r="J328" s="32"/>
      <c r="K328" s="32"/>
      <c r="L328" s="31"/>
      <c r="M328" s="32"/>
      <c r="N328" s="32"/>
      <c r="O328" s="32"/>
      <c r="P328" s="32"/>
      <c r="Q328" s="29"/>
      <c r="R328" s="32"/>
      <c r="S328" s="29"/>
      <c r="T328" s="32"/>
    </row>
    <row r="329" spans="1:20" s="28" customFormat="1" ht="24.9" customHeight="1" x14ac:dyDescent="0.3">
      <c r="A329" s="27"/>
      <c r="C329" s="29"/>
      <c r="D329" s="30" t="str">
        <f t="shared" si="10"/>
        <v/>
      </c>
      <c r="E329" s="31"/>
      <c r="F329" s="29"/>
      <c r="G329" s="32"/>
      <c r="H329" s="30" t="str">
        <f t="shared" si="11"/>
        <v/>
      </c>
      <c r="I329" s="32"/>
      <c r="J329" s="32"/>
      <c r="K329" s="32"/>
      <c r="L329" s="31"/>
      <c r="M329" s="32"/>
      <c r="N329" s="32"/>
      <c r="O329" s="32"/>
      <c r="P329" s="32"/>
      <c r="Q329" s="29"/>
      <c r="R329" s="32"/>
      <c r="S329" s="29"/>
      <c r="T329" s="32"/>
    </row>
    <row r="330" spans="1:20" s="28" customFormat="1" ht="24.9" customHeight="1" x14ac:dyDescent="0.3">
      <c r="A330" s="27"/>
      <c r="C330" s="29"/>
      <c r="D330" s="30" t="str">
        <f t="shared" si="10"/>
        <v/>
      </c>
      <c r="E330" s="31"/>
      <c r="F330" s="29"/>
      <c r="G330" s="32"/>
      <c r="H330" s="30" t="str">
        <f t="shared" si="11"/>
        <v/>
      </c>
      <c r="I330" s="32"/>
      <c r="J330" s="32"/>
      <c r="K330" s="32"/>
      <c r="L330" s="31"/>
      <c r="M330" s="32"/>
      <c r="N330" s="32"/>
      <c r="O330" s="32"/>
      <c r="P330" s="32"/>
      <c r="Q330" s="29"/>
      <c r="R330" s="32"/>
      <c r="S330" s="29"/>
      <c r="T330" s="32"/>
    </row>
    <row r="331" spans="1:20" s="28" customFormat="1" ht="24.9" customHeight="1" x14ac:dyDescent="0.3">
      <c r="A331" s="27"/>
      <c r="C331" s="29"/>
      <c r="D331" s="30" t="str">
        <f t="shared" si="10"/>
        <v/>
      </c>
      <c r="E331" s="31"/>
      <c r="F331" s="29"/>
      <c r="G331" s="32"/>
      <c r="H331" s="30" t="str">
        <f t="shared" si="11"/>
        <v/>
      </c>
      <c r="I331" s="32"/>
      <c r="J331" s="32"/>
      <c r="K331" s="32"/>
      <c r="L331" s="31"/>
      <c r="M331" s="32"/>
      <c r="N331" s="32"/>
      <c r="O331" s="32"/>
      <c r="P331" s="32"/>
      <c r="Q331" s="29"/>
      <c r="R331" s="32"/>
      <c r="S331" s="29"/>
      <c r="T331" s="32"/>
    </row>
    <row r="332" spans="1:20" s="28" customFormat="1" ht="24.9" customHeight="1" x14ac:dyDescent="0.3">
      <c r="A332" s="27"/>
      <c r="C332" s="29"/>
      <c r="D332" s="30" t="str">
        <f t="shared" si="10"/>
        <v/>
      </c>
      <c r="E332" s="31"/>
      <c r="F332" s="29"/>
      <c r="G332" s="32"/>
      <c r="H332" s="30" t="str">
        <f t="shared" si="11"/>
        <v/>
      </c>
      <c r="I332" s="32"/>
      <c r="J332" s="32"/>
      <c r="K332" s="32"/>
      <c r="L332" s="31"/>
      <c r="M332" s="32"/>
      <c r="N332" s="32"/>
      <c r="O332" s="32"/>
      <c r="P332" s="32"/>
      <c r="Q332" s="29"/>
      <c r="R332" s="32"/>
      <c r="S332" s="29"/>
      <c r="T332" s="32"/>
    </row>
    <row r="333" spans="1:20" s="28" customFormat="1" ht="24.9" customHeight="1" x14ac:dyDescent="0.3">
      <c r="A333" s="27"/>
      <c r="C333" s="29"/>
      <c r="D333" s="30" t="str">
        <f t="shared" si="10"/>
        <v/>
      </c>
      <c r="E333" s="31"/>
      <c r="F333" s="29"/>
      <c r="G333" s="32"/>
      <c r="H333" s="30" t="str">
        <f t="shared" si="11"/>
        <v/>
      </c>
      <c r="I333" s="32"/>
      <c r="J333" s="32"/>
      <c r="K333" s="32"/>
      <c r="L333" s="31"/>
      <c r="M333" s="32"/>
      <c r="N333" s="32"/>
      <c r="O333" s="32"/>
      <c r="P333" s="32"/>
      <c r="Q333" s="29"/>
      <c r="R333" s="32"/>
      <c r="S333" s="29"/>
      <c r="T333" s="32"/>
    </row>
    <row r="334" spans="1:20" s="28" customFormat="1" ht="24.9" customHeight="1" x14ac:dyDescent="0.3">
      <c r="A334" s="27"/>
      <c r="C334" s="29"/>
      <c r="D334" s="30" t="str">
        <f t="shared" si="10"/>
        <v/>
      </c>
      <c r="E334" s="31"/>
      <c r="F334" s="29"/>
      <c r="G334" s="32"/>
      <c r="H334" s="30" t="str">
        <f t="shared" si="11"/>
        <v/>
      </c>
      <c r="I334" s="32"/>
      <c r="J334" s="32"/>
      <c r="K334" s="32"/>
      <c r="L334" s="31"/>
      <c r="M334" s="32"/>
      <c r="N334" s="32"/>
      <c r="O334" s="32"/>
      <c r="P334" s="32"/>
      <c r="Q334" s="29"/>
      <c r="R334" s="32"/>
      <c r="S334" s="29"/>
      <c r="T334" s="32"/>
    </row>
    <row r="335" spans="1:20" s="28" customFormat="1" ht="24.9" customHeight="1" x14ac:dyDescent="0.3">
      <c r="A335" s="27"/>
      <c r="C335" s="29"/>
      <c r="D335" s="30" t="str">
        <f t="shared" si="10"/>
        <v/>
      </c>
      <c r="E335" s="31"/>
      <c r="F335" s="29"/>
      <c r="G335" s="32"/>
      <c r="H335" s="30" t="str">
        <f t="shared" si="11"/>
        <v/>
      </c>
      <c r="I335" s="32"/>
      <c r="J335" s="32"/>
      <c r="K335" s="32"/>
      <c r="L335" s="31"/>
      <c r="M335" s="32"/>
      <c r="N335" s="32"/>
      <c r="O335" s="32"/>
      <c r="P335" s="32"/>
      <c r="Q335" s="29"/>
      <c r="R335" s="32"/>
      <c r="S335" s="29"/>
      <c r="T335" s="32"/>
    </row>
    <row r="336" spans="1:20" s="28" customFormat="1" ht="24.9" customHeight="1" x14ac:dyDescent="0.3">
      <c r="A336" s="27"/>
      <c r="C336" s="29"/>
      <c r="D336" s="30" t="str">
        <f t="shared" si="10"/>
        <v/>
      </c>
      <c r="E336" s="31"/>
      <c r="F336" s="29"/>
      <c r="G336" s="32"/>
      <c r="H336" s="30" t="str">
        <f t="shared" si="11"/>
        <v/>
      </c>
      <c r="I336" s="32"/>
      <c r="J336" s="32"/>
      <c r="K336" s="32"/>
      <c r="L336" s="31"/>
      <c r="M336" s="32"/>
      <c r="N336" s="32"/>
      <c r="O336" s="32"/>
      <c r="P336" s="32"/>
      <c r="Q336" s="29"/>
      <c r="R336" s="32"/>
      <c r="S336" s="29"/>
      <c r="T336" s="32"/>
    </row>
    <row r="337" spans="1:20" s="28" customFormat="1" ht="24.9" customHeight="1" x14ac:dyDescent="0.3">
      <c r="A337" s="27"/>
      <c r="C337" s="29"/>
      <c r="D337" s="30" t="str">
        <f t="shared" si="10"/>
        <v/>
      </c>
      <c r="E337" s="31"/>
      <c r="F337" s="29"/>
      <c r="G337" s="32"/>
      <c r="H337" s="30" t="str">
        <f t="shared" si="11"/>
        <v/>
      </c>
      <c r="I337" s="32"/>
      <c r="J337" s="32"/>
      <c r="K337" s="32"/>
      <c r="L337" s="31"/>
      <c r="M337" s="32"/>
      <c r="N337" s="32"/>
      <c r="O337" s="32"/>
      <c r="P337" s="32"/>
      <c r="Q337" s="29"/>
      <c r="R337" s="32"/>
      <c r="S337" s="29"/>
      <c r="T337" s="32"/>
    </row>
    <row r="338" spans="1:20" s="28" customFormat="1" ht="24.9" customHeight="1" x14ac:dyDescent="0.3">
      <c r="A338" s="27"/>
      <c r="C338" s="29"/>
      <c r="D338" s="30" t="str">
        <f t="shared" si="10"/>
        <v/>
      </c>
      <c r="E338" s="31"/>
      <c r="F338" s="29"/>
      <c r="G338" s="32"/>
      <c r="H338" s="30" t="str">
        <f t="shared" si="11"/>
        <v/>
      </c>
      <c r="I338" s="32"/>
      <c r="J338" s="32"/>
      <c r="K338" s="32"/>
      <c r="L338" s="31"/>
      <c r="M338" s="32"/>
      <c r="N338" s="32"/>
      <c r="O338" s="32"/>
      <c r="P338" s="32"/>
      <c r="Q338" s="29"/>
      <c r="R338" s="32"/>
      <c r="S338" s="29"/>
      <c r="T338" s="32"/>
    </row>
    <row r="339" spans="1:20" s="28" customFormat="1" ht="24.9" customHeight="1" x14ac:dyDescent="0.3">
      <c r="A339" s="27"/>
      <c r="C339" s="29"/>
      <c r="D339" s="30" t="str">
        <f t="shared" si="10"/>
        <v/>
      </c>
      <c r="E339" s="31"/>
      <c r="F339" s="29"/>
      <c r="G339" s="32"/>
      <c r="H339" s="30" t="str">
        <f t="shared" si="11"/>
        <v/>
      </c>
      <c r="I339" s="32"/>
      <c r="J339" s="32"/>
      <c r="K339" s="32"/>
      <c r="L339" s="31"/>
      <c r="M339" s="32"/>
      <c r="N339" s="32"/>
      <c r="O339" s="32"/>
      <c r="P339" s="32"/>
      <c r="Q339" s="29"/>
      <c r="R339" s="32"/>
      <c r="S339" s="29"/>
      <c r="T339" s="32"/>
    </row>
    <row r="340" spans="1:20" s="28" customFormat="1" ht="24.9" customHeight="1" x14ac:dyDescent="0.3">
      <c r="A340" s="27"/>
      <c r="C340" s="29"/>
      <c r="D340" s="30" t="str">
        <f t="shared" si="10"/>
        <v/>
      </c>
      <c r="E340" s="31"/>
      <c r="F340" s="29"/>
      <c r="G340" s="32"/>
      <c r="H340" s="30" t="str">
        <f t="shared" si="11"/>
        <v/>
      </c>
      <c r="I340" s="32"/>
      <c r="J340" s="32"/>
      <c r="K340" s="32"/>
      <c r="L340" s="31"/>
      <c r="M340" s="32"/>
      <c r="N340" s="32"/>
      <c r="O340" s="32"/>
      <c r="P340" s="32"/>
      <c r="Q340" s="29"/>
      <c r="R340" s="32"/>
      <c r="S340" s="29"/>
      <c r="T340" s="32"/>
    </row>
    <row r="341" spans="1:20" s="28" customFormat="1" ht="24.9" customHeight="1" x14ac:dyDescent="0.3">
      <c r="A341" s="27"/>
      <c r="C341" s="29"/>
      <c r="D341" s="30" t="str">
        <f t="shared" si="10"/>
        <v/>
      </c>
      <c r="E341" s="31"/>
      <c r="F341" s="29"/>
      <c r="G341" s="32"/>
      <c r="H341" s="30" t="str">
        <f t="shared" si="11"/>
        <v/>
      </c>
      <c r="I341" s="32"/>
      <c r="J341" s="32"/>
      <c r="K341" s="32"/>
      <c r="L341" s="31"/>
      <c r="M341" s="32"/>
      <c r="N341" s="32"/>
      <c r="O341" s="32"/>
      <c r="P341" s="32"/>
      <c r="Q341" s="29"/>
      <c r="R341" s="32"/>
      <c r="S341" s="29"/>
      <c r="T341" s="32"/>
    </row>
    <row r="342" spans="1:20" s="28" customFormat="1" ht="24.9" customHeight="1" x14ac:dyDescent="0.3">
      <c r="A342" s="27"/>
      <c r="C342" s="29"/>
      <c r="D342" s="30" t="str">
        <f t="shared" si="10"/>
        <v/>
      </c>
      <c r="E342" s="31"/>
      <c r="F342" s="29"/>
      <c r="G342" s="32"/>
      <c r="H342" s="30" t="str">
        <f t="shared" si="11"/>
        <v/>
      </c>
      <c r="I342" s="32"/>
      <c r="J342" s="32"/>
      <c r="K342" s="32"/>
      <c r="L342" s="31"/>
      <c r="M342" s="32"/>
      <c r="N342" s="32"/>
      <c r="O342" s="32"/>
      <c r="P342" s="32"/>
      <c r="Q342" s="29"/>
      <c r="R342" s="32"/>
      <c r="S342" s="29"/>
      <c r="T342" s="32"/>
    </row>
    <row r="343" spans="1:20" s="28" customFormat="1" ht="24.9" customHeight="1" x14ac:dyDescent="0.3">
      <c r="A343" s="27"/>
      <c r="C343" s="29"/>
      <c r="D343" s="30" t="str">
        <f t="shared" si="10"/>
        <v/>
      </c>
      <c r="E343" s="31"/>
      <c r="F343" s="29"/>
      <c r="G343" s="32"/>
      <c r="H343" s="30" t="str">
        <f t="shared" si="11"/>
        <v/>
      </c>
      <c r="I343" s="32"/>
      <c r="J343" s="32"/>
      <c r="K343" s="32"/>
      <c r="L343" s="31"/>
      <c r="M343" s="32"/>
      <c r="N343" s="32"/>
      <c r="O343" s="32"/>
      <c r="P343" s="32"/>
      <c r="Q343" s="29"/>
      <c r="R343" s="32"/>
      <c r="S343" s="29"/>
      <c r="T343" s="32"/>
    </row>
    <row r="344" spans="1:20" s="28" customFormat="1" ht="24.9" customHeight="1" x14ac:dyDescent="0.3">
      <c r="A344" s="27"/>
      <c r="C344" s="29"/>
      <c r="D344" s="30" t="str">
        <f t="shared" si="10"/>
        <v/>
      </c>
      <c r="E344" s="31"/>
      <c r="F344" s="29"/>
      <c r="G344" s="32"/>
      <c r="H344" s="30" t="str">
        <f t="shared" si="11"/>
        <v/>
      </c>
      <c r="I344" s="32"/>
      <c r="J344" s="32"/>
      <c r="K344" s="32"/>
      <c r="L344" s="31"/>
      <c r="M344" s="32"/>
      <c r="N344" s="32"/>
      <c r="O344" s="32"/>
      <c r="P344" s="32"/>
      <c r="Q344" s="29"/>
      <c r="R344" s="32"/>
      <c r="S344" s="29"/>
      <c r="T344" s="32"/>
    </row>
    <row r="345" spans="1:20" s="28" customFormat="1" ht="24.9" customHeight="1" x14ac:dyDescent="0.3">
      <c r="A345" s="27"/>
      <c r="C345" s="29"/>
      <c r="D345" s="30" t="str">
        <f t="shared" si="10"/>
        <v/>
      </c>
      <c r="E345" s="31"/>
      <c r="F345" s="29"/>
      <c r="G345" s="32"/>
      <c r="H345" s="30" t="str">
        <f t="shared" si="11"/>
        <v/>
      </c>
      <c r="I345" s="32"/>
      <c r="J345" s="32"/>
      <c r="K345" s="32"/>
      <c r="L345" s="31"/>
      <c r="M345" s="32"/>
      <c r="N345" s="32"/>
      <c r="O345" s="32"/>
      <c r="P345" s="32"/>
      <c r="Q345" s="29"/>
      <c r="R345" s="32"/>
      <c r="S345" s="29"/>
      <c r="T345" s="32"/>
    </row>
    <row r="346" spans="1:20" s="28" customFormat="1" ht="24.9" customHeight="1" x14ac:dyDescent="0.3">
      <c r="A346" s="27"/>
      <c r="C346" s="29"/>
      <c r="D346" s="30" t="str">
        <f t="shared" si="10"/>
        <v/>
      </c>
      <c r="E346" s="31"/>
      <c r="F346" s="29"/>
      <c r="G346" s="32"/>
      <c r="H346" s="30" t="str">
        <f t="shared" si="11"/>
        <v/>
      </c>
      <c r="I346" s="32"/>
      <c r="J346" s="32"/>
      <c r="K346" s="32"/>
      <c r="L346" s="31"/>
      <c r="M346" s="32"/>
      <c r="N346" s="32"/>
      <c r="O346" s="32"/>
      <c r="P346" s="32"/>
      <c r="Q346" s="29"/>
      <c r="R346" s="32"/>
      <c r="S346" s="29"/>
      <c r="T346" s="32"/>
    </row>
    <row r="347" spans="1:20" s="28" customFormat="1" ht="24.9" customHeight="1" x14ac:dyDescent="0.3">
      <c r="A347" s="27"/>
      <c r="C347" s="29"/>
      <c r="D347" s="30" t="str">
        <f t="shared" si="10"/>
        <v/>
      </c>
      <c r="E347" s="31"/>
      <c r="F347" s="29"/>
      <c r="G347" s="32"/>
      <c r="H347" s="30" t="str">
        <f t="shared" si="11"/>
        <v/>
      </c>
      <c r="I347" s="32"/>
      <c r="J347" s="32"/>
      <c r="K347" s="32"/>
      <c r="L347" s="31"/>
      <c r="M347" s="32"/>
      <c r="N347" s="32"/>
      <c r="O347" s="32"/>
      <c r="P347" s="32"/>
      <c r="Q347" s="29"/>
      <c r="R347" s="32"/>
      <c r="S347" s="29"/>
      <c r="T347" s="32"/>
    </row>
    <row r="348" spans="1:20" s="28" customFormat="1" ht="24.9" customHeight="1" x14ac:dyDescent="0.3">
      <c r="A348" s="27"/>
      <c r="C348" s="29"/>
      <c r="D348" s="30" t="str">
        <f t="shared" si="10"/>
        <v/>
      </c>
      <c r="E348" s="31"/>
      <c r="F348" s="29"/>
      <c r="G348" s="32"/>
      <c r="H348" s="30" t="str">
        <f t="shared" si="11"/>
        <v/>
      </c>
      <c r="I348" s="32"/>
      <c r="J348" s="32"/>
      <c r="K348" s="32"/>
      <c r="L348" s="31"/>
      <c r="M348" s="32"/>
      <c r="N348" s="32"/>
      <c r="O348" s="32"/>
      <c r="P348" s="32"/>
      <c r="Q348" s="29"/>
      <c r="R348" s="32"/>
      <c r="S348" s="29"/>
      <c r="T348" s="32"/>
    </row>
    <row r="349" spans="1:20" s="28" customFormat="1" ht="24.9" customHeight="1" x14ac:dyDescent="0.3">
      <c r="A349" s="27"/>
      <c r="C349" s="29"/>
      <c r="D349" s="30" t="str">
        <f t="shared" si="10"/>
        <v/>
      </c>
      <c r="E349" s="31"/>
      <c r="F349" s="29"/>
      <c r="G349" s="32"/>
      <c r="H349" s="30" t="str">
        <f t="shared" si="11"/>
        <v/>
      </c>
      <c r="I349" s="32"/>
      <c r="J349" s="32"/>
      <c r="K349" s="32"/>
      <c r="L349" s="31"/>
      <c r="M349" s="32"/>
      <c r="N349" s="32"/>
      <c r="O349" s="32"/>
      <c r="P349" s="32"/>
      <c r="Q349" s="29"/>
      <c r="R349" s="32"/>
      <c r="S349" s="29"/>
      <c r="T349" s="32"/>
    </row>
    <row r="350" spans="1:20" s="28" customFormat="1" ht="24.9" customHeight="1" x14ac:dyDescent="0.3">
      <c r="A350" s="27"/>
      <c r="C350" s="29"/>
      <c r="D350" s="30" t="str">
        <f t="shared" si="10"/>
        <v/>
      </c>
      <c r="E350" s="31"/>
      <c r="F350" s="29"/>
      <c r="G350" s="32"/>
      <c r="H350" s="30" t="str">
        <f t="shared" si="11"/>
        <v/>
      </c>
      <c r="I350" s="32"/>
      <c r="J350" s="32"/>
      <c r="K350" s="32"/>
      <c r="L350" s="31"/>
      <c r="M350" s="32"/>
      <c r="N350" s="32"/>
      <c r="O350" s="32"/>
      <c r="P350" s="32"/>
      <c r="Q350" s="29"/>
      <c r="R350" s="32"/>
      <c r="S350" s="29"/>
      <c r="T350" s="32"/>
    </row>
    <row r="351" spans="1:20" s="28" customFormat="1" ht="24.9" customHeight="1" x14ac:dyDescent="0.3">
      <c r="A351" s="27"/>
      <c r="C351" s="29"/>
      <c r="D351" s="30" t="str">
        <f t="shared" si="10"/>
        <v/>
      </c>
      <c r="E351" s="31"/>
      <c r="F351" s="29"/>
      <c r="G351" s="32"/>
      <c r="H351" s="30" t="str">
        <f t="shared" si="11"/>
        <v/>
      </c>
      <c r="I351" s="32"/>
      <c r="J351" s="32"/>
      <c r="K351" s="32"/>
      <c r="L351" s="31"/>
      <c r="M351" s="32"/>
      <c r="N351" s="32"/>
      <c r="O351" s="32"/>
      <c r="P351" s="32"/>
      <c r="Q351" s="29"/>
      <c r="R351" s="32"/>
      <c r="S351" s="29"/>
      <c r="T351" s="32"/>
    </row>
    <row r="352" spans="1:20" s="28" customFormat="1" ht="24.9" customHeight="1" x14ac:dyDescent="0.3">
      <c r="A352" s="27"/>
      <c r="C352" s="29"/>
      <c r="D352" s="30" t="str">
        <f t="shared" si="10"/>
        <v/>
      </c>
      <c r="E352" s="31"/>
      <c r="F352" s="29"/>
      <c r="G352" s="32"/>
      <c r="H352" s="30" t="str">
        <f t="shared" si="11"/>
        <v/>
      </c>
      <c r="I352" s="32"/>
      <c r="J352" s="32"/>
      <c r="K352" s="32"/>
      <c r="L352" s="31"/>
      <c r="M352" s="32"/>
      <c r="N352" s="32"/>
      <c r="O352" s="32"/>
      <c r="P352" s="32"/>
      <c r="Q352" s="29"/>
      <c r="R352" s="32"/>
      <c r="S352" s="29"/>
      <c r="T352" s="32"/>
    </row>
    <row r="353" spans="1:20" s="28" customFormat="1" ht="24.9" customHeight="1" x14ac:dyDescent="0.3">
      <c r="A353" s="27"/>
      <c r="C353" s="29"/>
      <c r="D353" s="30" t="str">
        <f t="shared" si="10"/>
        <v/>
      </c>
      <c r="E353" s="31"/>
      <c r="F353" s="29"/>
      <c r="G353" s="32"/>
      <c r="H353" s="30" t="str">
        <f t="shared" si="11"/>
        <v/>
      </c>
      <c r="I353" s="32"/>
      <c r="J353" s="32"/>
      <c r="K353" s="32"/>
      <c r="L353" s="31"/>
      <c r="M353" s="32"/>
      <c r="N353" s="32"/>
      <c r="O353" s="32"/>
      <c r="P353" s="32"/>
      <c r="Q353" s="29"/>
      <c r="R353" s="32"/>
      <c r="S353" s="29"/>
      <c r="T353" s="32"/>
    </row>
    <row r="354" spans="1:20" s="28" customFormat="1" ht="24.9" customHeight="1" x14ac:dyDescent="0.3">
      <c r="A354" s="27"/>
      <c r="C354" s="29"/>
      <c r="D354" s="30" t="str">
        <f t="shared" si="10"/>
        <v/>
      </c>
      <c r="E354" s="31"/>
      <c r="F354" s="29"/>
      <c r="G354" s="32"/>
      <c r="H354" s="30" t="str">
        <f t="shared" si="11"/>
        <v/>
      </c>
      <c r="I354" s="32"/>
      <c r="J354" s="32"/>
      <c r="K354" s="32"/>
      <c r="L354" s="31"/>
      <c r="M354" s="32"/>
      <c r="N354" s="32"/>
      <c r="O354" s="32"/>
      <c r="P354" s="32"/>
      <c r="Q354" s="29"/>
      <c r="R354" s="32"/>
      <c r="S354" s="29"/>
      <c r="T354" s="32"/>
    </row>
    <row r="355" spans="1:20" s="28" customFormat="1" ht="24.9" customHeight="1" x14ac:dyDescent="0.3">
      <c r="A355" s="27"/>
      <c r="C355" s="29"/>
      <c r="D355" s="30" t="str">
        <f t="shared" si="10"/>
        <v/>
      </c>
      <c r="E355" s="31"/>
      <c r="F355" s="29"/>
      <c r="G355" s="32"/>
      <c r="H355" s="30" t="str">
        <f t="shared" si="11"/>
        <v/>
      </c>
      <c r="I355" s="32"/>
      <c r="J355" s="32"/>
      <c r="K355" s="32"/>
      <c r="L355" s="31"/>
      <c r="M355" s="32"/>
      <c r="N355" s="32"/>
      <c r="O355" s="32"/>
      <c r="P355" s="32"/>
      <c r="Q355" s="29"/>
      <c r="R355" s="32"/>
      <c r="S355" s="29"/>
      <c r="T355" s="32"/>
    </row>
    <row r="356" spans="1:20" s="28" customFormat="1" ht="24.9" customHeight="1" x14ac:dyDescent="0.3">
      <c r="A356" s="27"/>
      <c r="C356" s="29"/>
      <c r="D356" s="30" t="str">
        <f t="shared" si="10"/>
        <v/>
      </c>
      <c r="E356" s="31"/>
      <c r="F356" s="29"/>
      <c r="G356" s="32"/>
      <c r="H356" s="30" t="str">
        <f t="shared" si="11"/>
        <v/>
      </c>
      <c r="I356" s="32"/>
      <c r="J356" s="32"/>
      <c r="K356" s="32"/>
      <c r="L356" s="31"/>
      <c r="M356" s="32"/>
      <c r="N356" s="32"/>
      <c r="O356" s="32"/>
      <c r="P356" s="32"/>
      <c r="Q356" s="29"/>
      <c r="R356" s="32"/>
      <c r="S356" s="29"/>
      <c r="T356" s="32"/>
    </row>
    <row r="357" spans="1:20" s="28" customFormat="1" ht="24.9" customHeight="1" x14ac:dyDescent="0.3">
      <c r="A357" s="27"/>
      <c r="C357" s="29"/>
      <c r="D357" s="30" t="str">
        <f t="shared" si="10"/>
        <v/>
      </c>
      <c r="E357" s="31"/>
      <c r="F357" s="29"/>
      <c r="G357" s="32"/>
      <c r="H357" s="30" t="str">
        <f t="shared" si="11"/>
        <v/>
      </c>
      <c r="I357" s="32"/>
      <c r="J357" s="32"/>
      <c r="K357" s="32"/>
      <c r="L357" s="31"/>
      <c r="M357" s="32"/>
      <c r="N357" s="32"/>
      <c r="O357" s="32"/>
      <c r="P357" s="32"/>
      <c r="Q357" s="29"/>
      <c r="R357" s="32"/>
      <c r="S357" s="29"/>
      <c r="T357" s="32"/>
    </row>
    <row r="358" spans="1:20" s="28" customFormat="1" ht="24.9" customHeight="1" x14ac:dyDescent="0.3">
      <c r="A358" s="27"/>
      <c r="C358" s="29"/>
      <c r="D358" s="30" t="str">
        <f t="shared" si="10"/>
        <v/>
      </c>
      <c r="E358" s="31"/>
      <c r="F358" s="29"/>
      <c r="G358" s="32"/>
      <c r="H358" s="30" t="str">
        <f t="shared" si="11"/>
        <v/>
      </c>
      <c r="I358" s="32"/>
      <c r="J358" s="32"/>
      <c r="K358" s="32"/>
      <c r="L358" s="31"/>
      <c r="M358" s="32"/>
      <c r="N358" s="32"/>
      <c r="O358" s="32"/>
      <c r="P358" s="32"/>
      <c r="Q358" s="29"/>
      <c r="R358" s="32"/>
      <c r="S358" s="29"/>
      <c r="T358" s="32"/>
    </row>
    <row r="359" spans="1:20" s="28" customFormat="1" ht="24.9" customHeight="1" x14ac:dyDescent="0.3">
      <c r="A359" s="27"/>
      <c r="C359" s="29"/>
      <c r="D359" s="30" t="str">
        <f t="shared" si="10"/>
        <v/>
      </c>
      <c r="E359" s="31"/>
      <c r="F359" s="29"/>
      <c r="G359" s="32"/>
      <c r="H359" s="30" t="str">
        <f t="shared" si="11"/>
        <v/>
      </c>
      <c r="I359" s="32"/>
      <c r="J359" s="32"/>
      <c r="K359" s="32"/>
      <c r="L359" s="31"/>
      <c r="M359" s="32"/>
      <c r="N359" s="32"/>
      <c r="O359" s="32"/>
      <c r="P359" s="32"/>
      <c r="Q359" s="29"/>
      <c r="R359" s="32"/>
      <c r="S359" s="29"/>
      <c r="T359" s="32"/>
    </row>
    <row r="360" spans="1:20" s="28" customFormat="1" ht="24.9" customHeight="1" x14ac:dyDescent="0.3">
      <c r="A360" s="27"/>
      <c r="C360" s="29"/>
      <c r="D360" s="30" t="str">
        <f t="shared" si="10"/>
        <v/>
      </c>
      <c r="E360" s="31"/>
      <c r="F360" s="29"/>
      <c r="G360" s="32"/>
      <c r="H360" s="30" t="str">
        <f t="shared" si="11"/>
        <v/>
      </c>
      <c r="I360" s="32"/>
      <c r="J360" s="32"/>
      <c r="K360" s="32"/>
      <c r="L360" s="31"/>
      <c r="M360" s="32"/>
      <c r="N360" s="32"/>
      <c r="O360" s="32"/>
      <c r="P360" s="32"/>
      <c r="Q360" s="29"/>
      <c r="R360" s="32"/>
      <c r="S360" s="29"/>
      <c r="T360" s="32"/>
    </row>
    <row r="361" spans="1:20" s="28" customFormat="1" ht="24.9" customHeight="1" x14ac:dyDescent="0.3">
      <c r="A361" s="27"/>
      <c r="C361" s="29"/>
      <c r="D361" s="30" t="str">
        <f t="shared" si="10"/>
        <v/>
      </c>
      <c r="E361" s="31"/>
      <c r="F361" s="29"/>
      <c r="G361" s="32"/>
      <c r="H361" s="30" t="str">
        <f t="shared" si="11"/>
        <v/>
      </c>
      <c r="I361" s="32"/>
      <c r="J361" s="32"/>
      <c r="K361" s="32"/>
      <c r="L361" s="31"/>
      <c r="M361" s="32"/>
      <c r="N361" s="32"/>
      <c r="O361" s="32"/>
      <c r="P361" s="32"/>
      <c r="Q361" s="29"/>
      <c r="R361" s="32"/>
      <c r="S361" s="29"/>
      <c r="T361" s="32"/>
    </row>
    <row r="362" spans="1:20" s="28" customFormat="1" ht="24.9" customHeight="1" x14ac:dyDescent="0.3">
      <c r="A362" s="27"/>
      <c r="C362" s="29"/>
      <c r="D362" s="30" t="str">
        <f t="shared" si="10"/>
        <v/>
      </c>
      <c r="E362" s="31"/>
      <c r="F362" s="29"/>
      <c r="G362" s="32"/>
      <c r="H362" s="30" t="str">
        <f t="shared" si="11"/>
        <v/>
      </c>
      <c r="I362" s="32"/>
      <c r="J362" s="32"/>
      <c r="K362" s="32"/>
      <c r="L362" s="31"/>
      <c r="M362" s="32"/>
      <c r="N362" s="32"/>
      <c r="O362" s="32"/>
      <c r="P362" s="32"/>
      <c r="Q362" s="29"/>
      <c r="R362" s="32"/>
      <c r="S362" s="29"/>
      <c r="T362" s="32"/>
    </row>
    <row r="363" spans="1:20" s="28" customFormat="1" ht="24.9" customHeight="1" x14ac:dyDescent="0.3">
      <c r="A363" s="27"/>
      <c r="C363" s="29"/>
      <c r="D363" s="30" t="str">
        <f t="shared" si="10"/>
        <v/>
      </c>
      <c r="E363" s="31"/>
      <c r="F363" s="29"/>
      <c r="G363" s="32"/>
      <c r="H363" s="30" t="str">
        <f t="shared" si="11"/>
        <v/>
      </c>
      <c r="I363" s="32"/>
      <c r="J363" s="32"/>
      <c r="K363" s="32"/>
      <c r="L363" s="31"/>
      <c r="M363" s="32"/>
      <c r="N363" s="32"/>
      <c r="O363" s="32"/>
      <c r="P363" s="32"/>
      <c r="Q363" s="29"/>
      <c r="R363" s="32"/>
      <c r="S363" s="29"/>
      <c r="T363" s="32"/>
    </row>
    <row r="364" spans="1:20" s="28" customFormat="1" ht="24.9" customHeight="1" x14ac:dyDescent="0.3">
      <c r="A364" s="27"/>
      <c r="C364" s="29"/>
      <c r="D364" s="30" t="str">
        <f t="shared" si="10"/>
        <v/>
      </c>
      <c r="E364" s="31"/>
      <c r="F364" s="29"/>
      <c r="G364" s="32"/>
      <c r="H364" s="30" t="str">
        <f t="shared" si="11"/>
        <v/>
      </c>
      <c r="I364" s="32"/>
      <c r="J364" s="32"/>
      <c r="K364" s="32"/>
      <c r="L364" s="31"/>
      <c r="M364" s="32"/>
      <c r="N364" s="32"/>
      <c r="O364" s="32"/>
      <c r="P364" s="32"/>
      <c r="Q364" s="29"/>
      <c r="R364" s="32"/>
      <c r="S364" s="29"/>
      <c r="T364" s="32"/>
    </row>
    <row r="365" spans="1:20" s="28" customFormat="1" ht="24.9" customHeight="1" x14ac:dyDescent="0.3">
      <c r="A365" s="27"/>
      <c r="C365" s="29"/>
      <c r="D365" s="30" t="str">
        <f t="shared" si="10"/>
        <v/>
      </c>
      <c r="E365" s="31"/>
      <c r="F365" s="29"/>
      <c r="G365" s="32"/>
      <c r="H365" s="30" t="str">
        <f t="shared" si="11"/>
        <v/>
      </c>
      <c r="I365" s="32"/>
      <c r="J365" s="32"/>
      <c r="K365" s="32"/>
      <c r="L365" s="31"/>
      <c r="M365" s="32"/>
      <c r="N365" s="32"/>
      <c r="O365" s="32"/>
      <c r="P365" s="32"/>
      <c r="Q365" s="29"/>
      <c r="R365" s="32"/>
      <c r="S365" s="29"/>
      <c r="T365" s="32"/>
    </row>
    <row r="366" spans="1:20" s="28" customFormat="1" ht="24.9" customHeight="1" x14ac:dyDescent="0.3">
      <c r="A366" s="27"/>
      <c r="C366" s="29"/>
      <c r="D366" s="30" t="str">
        <f t="shared" si="10"/>
        <v/>
      </c>
      <c r="E366" s="31"/>
      <c r="F366" s="29"/>
      <c r="G366" s="32"/>
      <c r="H366" s="30" t="str">
        <f t="shared" si="11"/>
        <v/>
      </c>
      <c r="I366" s="32"/>
      <c r="J366" s="32"/>
      <c r="K366" s="32"/>
      <c r="L366" s="31"/>
      <c r="M366" s="32"/>
      <c r="N366" s="32"/>
      <c r="O366" s="32"/>
      <c r="P366" s="32"/>
      <c r="Q366" s="29"/>
      <c r="R366" s="32"/>
      <c r="S366" s="29"/>
      <c r="T366" s="32"/>
    </row>
    <row r="367" spans="1:20" s="28" customFormat="1" ht="24.9" customHeight="1" x14ac:dyDescent="0.3">
      <c r="A367" s="27"/>
      <c r="C367" s="29"/>
      <c r="D367" s="30" t="str">
        <f t="shared" si="10"/>
        <v/>
      </c>
      <c r="E367" s="31"/>
      <c r="F367" s="29"/>
      <c r="G367" s="32"/>
      <c r="H367" s="30" t="str">
        <f t="shared" si="11"/>
        <v/>
      </c>
      <c r="I367" s="32"/>
      <c r="J367" s="32"/>
      <c r="K367" s="32"/>
      <c r="L367" s="31"/>
      <c r="M367" s="32"/>
      <c r="N367" s="32"/>
      <c r="O367" s="32"/>
      <c r="P367" s="32"/>
      <c r="Q367" s="29"/>
      <c r="R367" s="32"/>
      <c r="S367" s="29"/>
      <c r="T367" s="32"/>
    </row>
    <row r="368" spans="1:20" s="28" customFormat="1" ht="24.9" customHeight="1" x14ac:dyDescent="0.3">
      <c r="A368" s="27"/>
      <c r="C368" s="29"/>
      <c r="D368" s="30" t="str">
        <f t="shared" si="10"/>
        <v/>
      </c>
      <c r="E368" s="31"/>
      <c r="F368" s="29"/>
      <c r="G368" s="32"/>
      <c r="H368" s="30" t="str">
        <f t="shared" si="11"/>
        <v/>
      </c>
      <c r="I368" s="32"/>
      <c r="J368" s="32"/>
      <c r="K368" s="32"/>
      <c r="L368" s="31"/>
      <c r="M368" s="32"/>
      <c r="N368" s="32"/>
      <c r="O368" s="32"/>
      <c r="P368" s="32"/>
      <c r="Q368" s="29"/>
      <c r="R368" s="32"/>
      <c r="S368" s="29"/>
      <c r="T368" s="32"/>
    </row>
    <row r="369" spans="1:20" s="28" customFormat="1" ht="24.9" customHeight="1" x14ac:dyDescent="0.3">
      <c r="A369" s="27"/>
      <c r="C369" s="29"/>
      <c r="D369" s="30" t="str">
        <f t="shared" si="10"/>
        <v/>
      </c>
      <c r="E369" s="31"/>
      <c r="F369" s="29"/>
      <c r="G369" s="32"/>
      <c r="H369" s="30" t="str">
        <f t="shared" si="11"/>
        <v/>
      </c>
      <c r="I369" s="32"/>
      <c r="J369" s="32"/>
      <c r="K369" s="32"/>
      <c r="L369" s="31"/>
      <c r="M369" s="32"/>
      <c r="N369" s="32"/>
      <c r="O369" s="32"/>
      <c r="P369" s="32"/>
      <c r="Q369" s="29"/>
      <c r="R369" s="32"/>
      <c r="S369" s="29"/>
      <c r="T369" s="32"/>
    </row>
    <row r="370" spans="1:20" s="28" customFormat="1" ht="24.9" customHeight="1" x14ac:dyDescent="0.3">
      <c r="A370" s="27"/>
      <c r="C370" s="29"/>
      <c r="D370" s="30" t="str">
        <f t="shared" si="10"/>
        <v/>
      </c>
      <c r="E370" s="31"/>
      <c r="F370" s="29"/>
      <c r="G370" s="32"/>
      <c r="H370" s="30" t="str">
        <f t="shared" si="11"/>
        <v/>
      </c>
      <c r="I370" s="32"/>
      <c r="J370" s="32"/>
      <c r="K370" s="32"/>
      <c r="L370" s="31"/>
      <c r="M370" s="32"/>
      <c r="N370" s="32"/>
      <c r="O370" s="32"/>
      <c r="P370" s="32"/>
      <c r="Q370" s="29"/>
      <c r="R370" s="32"/>
      <c r="S370" s="29"/>
      <c r="T370" s="32"/>
    </row>
    <row r="371" spans="1:20" s="28" customFormat="1" ht="24.9" customHeight="1" x14ac:dyDescent="0.3">
      <c r="A371" s="27"/>
      <c r="C371" s="29"/>
      <c r="D371" s="30" t="str">
        <f t="shared" si="10"/>
        <v/>
      </c>
      <c r="E371" s="31"/>
      <c r="F371" s="29"/>
      <c r="G371" s="32"/>
      <c r="H371" s="30" t="str">
        <f t="shared" si="11"/>
        <v/>
      </c>
      <c r="I371" s="32"/>
      <c r="J371" s="32"/>
      <c r="K371" s="32"/>
      <c r="L371" s="31"/>
      <c r="M371" s="32"/>
      <c r="N371" s="32"/>
      <c r="O371" s="32"/>
      <c r="P371" s="32"/>
      <c r="Q371" s="29"/>
      <c r="R371" s="32"/>
      <c r="S371" s="29"/>
      <c r="T371" s="32"/>
    </row>
    <row r="372" spans="1:20" s="28" customFormat="1" ht="24.9" customHeight="1" x14ac:dyDescent="0.3">
      <c r="A372" s="27"/>
      <c r="C372" s="29"/>
      <c r="D372" s="30" t="str">
        <f t="shared" si="10"/>
        <v/>
      </c>
      <c r="E372" s="31"/>
      <c r="F372" s="29"/>
      <c r="G372" s="32"/>
      <c r="H372" s="30" t="str">
        <f t="shared" si="11"/>
        <v/>
      </c>
      <c r="I372" s="32"/>
      <c r="J372" s="32"/>
      <c r="K372" s="32"/>
      <c r="L372" s="31"/>
      <c r="M372" s="32"/>
      <c r="N372" s="32"/>
      <c r="O372" s="32"/>
      <c r="P372" s="32"/>
      <c r="Q372" s="29"/>
      <c r="R372" s="32"/>
      <c r="S372" s="29"/>
      <c r="T372" s="32"/>
    </row>
    <row r="373" spans="1:20" s="28" customFormat="1" ht="24.9" customHeight="1" x14ac:dyDescent="0.3">
      <c r="A373" s="27"/>
      <c r="C373" s="29"/>
      <c r="D373" s="30" t="str">
        <f t="shared" si="10"/>
        <v/>
      </c>
      <c r="E373" s="31"/>
      <c r="F373" s="29"/>
      <c r="G373" s="32"/>
      <c r="H373" s="30" t="str">
        <f t="shared" si="11"/>
        <v/>
      </c>
      <c r="I373" s="32"/>
      <c r="J373" s="32"/>
      <c r="K373" s="32"/>
      <c r="L373" s="31"/>
      <c r="M373" s="32"/>
      <c r="N373" s="32"/>
      <c r="O373" s="32"/>
      <c r="P373" s="32"/>
      <c r="Q373" s="29"/>
      <c r="R373" s="32"/>
      <c r="S373" s="29"/>
      <c r="T373" s="32"/>
    </row>
    <row r="374" spans="1:20" s="28" customFormat="1" ht="24.9" customHeight="1" x14ac:dyDescent="0.3">
      <c r="A374" s="27"/>
      <c r="C374" s="29"/>
      <c r="D374" s="30" t="str">
        <f t="shared" si="10"/>
        <v/>
      </c>
      <c r="E374" s="31"/>
      <c r="F374" s="29"/>
      <c r="G374" s="32"/>
      <c r="H374" s="30" t="str">
        <f t="shared" si="11"/>
        <v/>
      </c>
      <c r="I374" s="32"/>
      <c r="J374" s="32"/>
      <c r="K374" s="32"/>
      <c r="L374" s="31"/>
      <c r="M374" s="32"/>
      <c r="N374" s="32"/>
      <c r="O374" s="32"/>
      <c r="P374" s="32"/>
      <c r="Q374" s="29"/>
      <c r="R374" s="32"/>
      <c r="S374" s="29"/>
      <c r="T374" s="32"/>
    </row>
    <row r="375" spans="1:20" s="28" customFormat="1" ht="24.9" customHeight="1" x14ac:dyDescent="0.3">
      <c r="A375" s="27"/>
      <c r="C375" s="29"/>
      <c r="D375" s="30" t="str">
        <f t="shared" si="10"/>
        <v/>
      </c>
      <c r="E375" s="31"/>
      <c r="F375" s="29"/>
      <c r="G375" s="32"/>
      <c r="H375" s="30" t="str">
        <f t="shared" si="11"/>
        <v/>
      </c>
      <c r="I375" s="32"/>
      <c r="J375" s="32"/>
      <c r="K375" s="32"/>
      <c r="L375" s="31"/>
      <c r="M375" s="32"/>
      <c r="N375" s="32"/>
      <c r="O375" s="32"/>
      <c r="P375" s="32"/>
      <c r="Q375" s="29"/>
      <c r="R375" s="32"/>
      <c r="S375" s="29"/>
      <c r="T375" s="32"/>
    </row>
    <row r="376" spans="1:20" s="28" customFormat="1" ht="24.9" customHeight="1" x14ac:dyDescent="0.3">
      <c r="A376" s="27"/>
      <c r="C376" s="29"/>
      <c r="D376" s="30" t="str">
        <f t="shared" si="10"/>
        <v/>
      </c>
      <c r="E376" s="31"/>
      <c r="F376" s="29"/>
      <c r="G376" s="32"/>
      <c r="H376" s="30" t="str">
        <f t="shared" si="11"/>
        <v/>
      </c>
      <c r="I376" s="32"/>
      <c r="J376" s="32"/>
      <c r="K376" s="32"/>
      <c r="L376" s="31"/>
      <c r="M376" s="32"/>
      <c r="N376" s="32"/>
      <c r="O376" s="32"/>
      <c r="P376" s="32"/>
      <c r="Q376" s="29"/>
      <c r="R376" s="32"/>
      <c r="S376" s="29"/>
      <c r="T376" s="32"/>
    </row>
    <row r="377" spans="1:20" s="28" customFormat="1" ht="24.9" customHeight="1" x14ac:dyDescent="0.3">
      <c r="A377" s="27"/>
      <c r="C377" s="29"/>
      <c r="D377" s="30" t="str">
        <f t="shared" si="10"/>
        <v/>
      </c>
      <c r="E377" s="31"/>
      <c r="F377" s="29"/>
      <c r="G377" s="32"/>
      <c r="H377" s="30" t="str">
        <f t="shared" si="11"/>
        <v/>
      </c>
      <c r="I377" s="32"/>
      <c r="J377" s="32"/>
      <c r="K377" s="32"/>
      <c r="L377" s="31"/>
      <c r="M377" s="32"/>
      <c r="N377" s="32"/>
      <c r="O377" s="32"/>
      <c r="P377" s="32"/>
      <c r="Q377" s="29"/>
      <c r="R377" s="32"/>
      <c r="S377" s="29"/>
      <c r="T377" s="32"/>
    </row>
    <row r="378" spans="1:20" s="28" customFormat="1" ht="24.9" customHeight="1" x14ac:dyDescent="0.3">
      <c r="A378" s="27"/>
      <c r="C378" s="29"/>
      <c r="D378" s="30" t="str">
        <f t="shared" si="10"/>
        <v/>
      </c>
      <c r="E378" s="31"/>
      <c r="F378" s="29"/>
      <c r="G378" s="32"/>
      <c r="H378" s="30" t="str">
        <f t="shared" si="11"/>
        <v/>
      </c>
      <c r="I378" s="32"/>
      <c r="J378" s="32"/>
      <c r="K378" s="32"/>
      <c r="L378" s="31"/>
      <c r="M378" s="32"/>
      <c r="N378" s="32"/>
      <c r="O378" s="32"/>
      <c r="P378" s="32"/>
      <c r="Q378" s="29"/>
      <c r="R378" s="32"/>
      <c r="S378" s="29"/>
      <c r="T378" s="32"/>
    </row>
    <row r="379" spans="1:20" s="28" customFormat="1" ht="24.9" customHeight="1" x14ac:dyDescent="0.3">
      <c r="A379" s="27"/>
      <c r="C379" s="29"/>
      <c r="D379" s="30" t="str">
        <f t="shared" si="10"/>
        <v/>
      </c>
      <c r="E379" s="31"/>
      <c r="F379" s="29"/>
      <c r="G379" s="32"/>
      <c r="H379" s="30" t="str">
        <f t="shared" si="11"/>
        <v/>
      </c>
      <c r="I379" s="32"/>
      <c r="J379" s="32"/>
      <c r="K379" s="32"/>
      <c r="L379" s="31"/>
      <c r="M379" s="32"/>
      <c r="N379" s="32"/>
      <c r="O379" s="32"/>
      <c r="P379" s="32"/>
      <c r="Q379" s="29"/>
      <c r="R379" s="32"/>
      <c r="S379" s="29"/>
      <c r="T379" s="32"/>
    </row>
    <row r="380" spans="1:20" s="28" customFormat="1" ht="24.9" customHeight="1" x14ac:dyDescent="0.3">
      <c r="A380" s="27"/>
      <c r="C380" s="29"/>
      <c r="D380" s="30" t="str">
        <f t="shared" si="10"/>
        <v/>
      </c>
      <c r="E380" s="31"/>
      <c r="F380" s="29"/>
      <c r="G380" s="32"/>
      <c r="H380" s="30" t="str">
        <f t="shared" si="11"/>
        <v/>
      </c>
      <c r="I380" s="32"/>
      <c r="J380" s="32"/>
      <c r="K380" s="32"/>
      <c r="L380" s="31"/>
      <c r="M380" s="32"/>
      <c r="N380" s="32"/>
      <c r="O380" s="32"/>
      <c r="P380" s="32"/>
      <c r="Q380" s="29"/>
      <c r="R380" s="32"/>
      <c r="S380" s="29"/>
      <c r="T380" s="32"/>
    </row>
    <row r="381" spans="1:20" s="28" customFormat="1" ht="24.9" customHeight="1" x14ac:dyDescent="0.3">
      <c r="A381" s="27"/>
      <c r="C381" s="29"/>
      <c r="D381" s="30" t="str">
        <f t="shared" si="10"/>
        <v/>
      </c>
      <c r="E381" s="31"/>
      <c r="F381" s="29"/>
      <c r="G381" s="32"/>
      <c r="H381" s="30" t="str">
        <f t="shared" si="11"/>
        <v/>
      </c>
      <c r="I381" s="32"/>
      <c r="J381" s="32"/>
      <c r="K381" s="32"/>
      <c r="L381" s="31"/>
      <c r="M381" s="32"/>
      <c r="N381" s="32"/>
      <c r="O381" s="32"/>
      <c r="P381" s="32"/>
      <c r="Q381" s="29"/>
      <c r="R381" s="32"/>
      <c r="S381" s="29"/>
      <c r="T381" s="32"/>
    </row>
    <row r="382" spans="1:20" s="28" customFormat="1" ht="24.9" customHeight="1" x14ac:dyDescent="0.3">
      <c r="A382" s="27"/>
      <c r="C382" s="29"/>
      <c r="D382" s="30" t="str">
        <f t="shared" si="10"/>
        <v/>
      </c>
      <c r="E382" s="31"/>
      <c r="F382" s="29"/>
      <c r="G382" s="32"/>
      <c r="H382" s="30" t="str">
        <f t="shared" si="11"/>
        <v/>
      </c>
      <c r="I382" s="32"/>
      <c r="J382" s="32"/>
      <c r="K382" s="32"/>
      <c r="L382" s="31"/>
      <c r="M382" s="32"/>
      <c r="N382" s="32"/>
      <c r="O382" s="32"/>
      <c r="P382" s="32"/>
      <c r="Q382" s="29"/>
      <c r="R382" s="32"/>
      <c r="S382" s="29"/>
      <c r="T382" s="32"/>
    </row>
    <row r="383" spans="1:20" s="28" customFormat="1" ht="24.9" customHeight="1" x14ac:dyDescent="0.3">
      <c r="A383" s="27"/>
      <c r="C383" s="29"/>
      <c r="D383" s="30" t="str">
        <f t="shared" si="10"/>
        <v/>
      </c>
      <c r="E383" s="31"/>
      <c r="F383" s="29"/>
      <c r="G383" s="32"/>
      <c r="H383" s="30" t="str">
        <f t="shared" si="11"/>
        <v/>
      </c>
      <c r="I383" s="32"/>
      <c r="J383" s="32"/>
      <c r="K383" s="32"/>
      <c r="L383" s="31"/>
      <c r="M383" s="32"/>
      <c r="N383" s="32"/>
      <c r="O383" s="32"/>
      <c r="P383" s="32"/>
      <c r="Q383" s="29"/>
      <c r="R383" s="32"/>
      <c r="S383" s="29"/>
      <c r="T383" s="32"/>
    </row>
    <row r="384" spans="1:20" s="28" customFormat="1" ht="24.9" customHeight="1" x14ac:dyDescent="0.3">
      <c r="A384" s="27"/>
      <c r="C384" s="29"/>
      <c r="D384" s="30" t="str">
        <f t="shared" si="10"/>
        <v/>
      </c>
      <c r="E384" s="31"/>
      <c r="F384" s="29"/>
      <c r="G384" s="32"/>
      <c r="H384" s="30" t="str">
        <f t="shared" si="11"/>
        <v/>
      </c>
      <c r="I384" s="32"/>
      <c r="J384" s="32"/>
      <c r="K384" s="32"/>
      <c r="L384" s="31"/>
      <c r="M384" s="32"/>
      <c r="N384" s="32"/>
      <c r="O384" s="32"/>
      <c r="P384" s="32"/>
      <c r="Q384" s="29"/>
      <c r="R384" s="32"/>
      <c r="S384" s="29"/>
      <c r="T384" s="32"/>
    </row>
    <row r="385" spans="1:20" s="28" customFormat="1" ht="24.9" customHeight="1" x14ac:dyDescent="0.3">
      <c r="A385" s="27"/>
      <c r="C385" s="29"/>
      <c r="D385" s="30" t="str">
        <f t="shared" si="10"/>
        <v/>
      </c>
      <c r="E385" s="31"/>
      <c r="F385" s="29"/>
      <c r="G385" s="32"/>
      <c r="H385" s="30" t="str">
        <f t="shared" si="11"/>
        <v/>
      </c>
      <c r="I385" s="32"/>
      <c r="J385" s="32"/>
      <c r="K385" s="32"/>
      <c r="L385" s="31"/>
      <c r="M385" s="32"/>
      <c r="N385" s="32"/>
      <c r="O385" s="32"/>
      <c r="P385" s="32"/>
      <c r="Q385" s="29"/>
      <c r="R385" s="32"/>
      <c r="S385" s="29"/>
      <c r="T385" s="32"/>
    </row>
    <row r="386" spans="1:20" s="28" customFormat="1" ht="24.9" customHeight="1" x14ac:dyDescent="0.3">
      <c r="A386" s="27"/>
      <c r="C386" s="29"/>
      <c r="D386" s="30" t="str">
        <f t="shared" si="10"/>
        <v/>
      </c>
      <c r="E386" s="31"/>
      <c r="F386" s="29"/>
      <c r="G386" s="32"/>
      <c r="H386" s="30" t="str">
        <f t="shared" si="11"/>
        <v/>
      </c>
      <c r="I386" s="32"/>
      <c r="J386" s="32"/>
      <c r="K386" s="32"/>
      <c r="L386" s="31"/>
      <c r="M386" s="32"/>
      <c r="N386" s="32"/>
      <c r="O386" s="32"/>
      <c r="P386" s="32"/>
      <c r="Q386" s="29"/>
      <c r="R386" s="32"/>
      <c r="S386" s="29"/>
      <c r="T386" s="32"/>
    </row>
    <row r="387" spans="1:20" s="28" customFormat="1" ht="24.9" customHeight="1" x14ac:dyDescent="0.3">
      <c r="A387" s="27"/>
      <c r="C387" s="29"/>
      <c r="D387" s="30" t="str">
        <f t="shared" si="10"/>
        <v/>
      </c>
      <c r="E387" s="31"/>
      <c r="F387" s="29"/>
      <c r="G387" s="32"/>
      <c r="H387" s="30" t="str">
        <f t="shared" si="11"/>
        <v/>
      </c>
      <c r="I387" s="32"/>
      <c r="J387" s="32"/>
      <c r="K387" s="32"/>
      <c r="L387" s="31"/>
      <c r="M387" s="32"/>
      <c r="N387" s="32"/>
      <c r="O387" s="32"/>
      <c r="P387" s="32"/>
      <c r="Q387" s="29"/>
      <c r="R387" s="32"/>
      <c r="S387" s="29"/>
      <c r="T387" s="32"/>
    </row>
    <row r="388" spans="1:20" s="28" customFormat="1" ht="24.9" customHeight="1" x14ac:dyDescent="0.3">
      <c r="A388" s="27"/>
      <c r="C388" s="29"/>
      <c r="D388" s="30" t="str">
        <f t="shared" si="10"/>
        <v/>
      </c>
      <c r="E388" s="31"/>
      <c r="F388" s="29"/>
      <c r="G388" s="32"/>
      <c r="H388" s="30" t="str">
        <f t="shared" si="11"/>
        <v/>
      </c>
      <c r="I388" s="32"/>
      <c r="J388" s="32"/>
      <c r="K388" s="32"/>
      <c r="L388" s="31"/>
      <c r="M388" s="32"/>
      <c r="N388" s="32"/>
      <c r="O388" s="32"/>
      <c r="P388" s="32"/>
      <c r="Q388" s="29"/>
      <c r="R388" s="32"/>
      <c r="S388" s="29"/>
      <c r="T388" s="32"/>
    </row>
    <row r="389" spans="1:20" s="28" customFormat="1" ht="24.9" customHeight="1" x14ac:dyDescent="0.3">
      <c r="A389" s="27"/>
      <c r="C389" s="29"/>
      <c r="D389" s="30" t="str">
        <f t="shared" si="10"/>
        <v/>
      </c>
      <c r="E389" s="31"/>
      <c r="F389" s="29"/>
      <c r="G389" s="32"/>
      <c r="H389" s="30" t="str">
        <f t="shared" si="11"/>
        <v/>
      </c>
      <c r="I389" s="32"/>
      <c r="J389" s="32"/>
      <c r="K389" s="32"/>
      <c r="L389" s="31"/>
      <c r="M389" s="32"/>
      <c r="N389" s="32"/>
      <c r="O389" s="32"/>
      <c r="P389" s="32"/>
      <c r="Q389" s="29"/>
      <c r="R389" s="32"/>
      <c r="S389" s="29"/>
      <c r="T389" s="32"/>
    </row>
    <row r="390" spans="1:20" s="28" customFormat="1" ht="24.9" customHeight="1" x14ac:dyDescent="0.3">
      <c r="A390" s="27"/>
      <c r="C390" s="29"/>
      <c r="D390" s="30" t="str">
        <f t="shared" ref="D390:D453" si="12">IF(ISTEXT(A390),0,"")</f>
        <v/>
      </c>
      <c r="E390" s="31"/>
      <c r="F390" s="29"/>
      <c r="G390" s="32"/>
      <c r="H390" s="30" t="str">
        <f t="shared" ref="H390:H453" si="13">IF(ISTEXT(A390),0,"")</f>
        <v/>
      </c>
      <c r="I390" s="32"/>
      <c r="J390" s="32"/>
      <c r="K390" s="32"/>
      <c r="L390" s="31"/>
      <c r="M390" s="32"/>
      <c r="N390" s="32"/>
      <c r="O390" s="32"/>
      <c r="P390" s="32"/>
      <c r="Q390" s="29"/>
      <c r="R390" s="32"/>
      <c r="S390" s="29"/>
      <c r="T390" s="32"/>
    </row>
    <row r="391" spans="1:20" s="28" customFormat="1" ht="24.9" customHeight="1" x14ac:dyDescent="0.3">
      <c r="A391" s="27"/>
      <c r="C391" s="29"/>
      <c r="D391" s="30" t="str">
        <f t="shared" si="12"/>
        <v/>
      </c>
      <c r="E391" s="31"/>
      <c r="F391" s="29"/>
      <c r="G391" s="32"/>
      <c r="H391" s="30" t="str">
        <f t="shared" si="13"/>
        <v/>
      </c>
      <c r="I391" s="32"/>
      <c r="J391" s="32"/>
      <c r="K391" s="32"/>
      <c r="L391" s="31"/>
      <c r="M391" s="32"/>
      <c r="N391" s="32"/>
      <c r="O391" s="32"/>
      <c r="P391" s="32"/>
      <c r="Q391" s="29"/>
      <c r="R391" s="32"/>
      <c r="S391" s="29"/>
      <c r="T391" s="32"/>
    </row>
    <row r="392" spans="1:20" s="28" customFormat="1" ht="24.9" customHeight="1" x14ac:dyDescent="0.3">
      <c r="A392" s="27"/>
      <c r="C392" s="29"/>
      <c r="D392" s="30" t="str">
        <f t="shared" si="12"/>
        <v/>
      </c>
      <c r="E392" s="31"/>
      <c r="F392" s="29"/>
      <c r="G392" s="32"/>
      <c r="H392" s="30" t="str">
        <f t="shared" si="13"/>
        <v/>
      </c>
      <c r="I392" s="32"/>
      <c r="J392" s="32"/>
      <c r="K392" s="32"/>
      <c r="L392" s="31"/>
      <c r="M392" s="32"/>
      <c r="N392" s="32"/>
      <c r="O392" s="32"/>
      <c r="P392" s="32"/>
      <c r="Q392" s="29"/>
      <c r="R392" s="32"/>
      <c r="S392" s="29"/>
      <c r="T392" s="32"/>
    </row>
    <row r="393" spans="1:20" s="28" customFormat="1" ht="24.9" customHeight="1" x14ac:dyDescent="0.3">
      <c r="A393" s="27"/>
      <c r="C393" s="29"/>
      <c r="D393" s="30" t="str">
        <f t="shared" si="12"/>
        <v/>
      </c>
      <c r="E393" s="31"/>
      <c r="F393" s="29"/>
      <c r="G393" s="32"/>
      <c r="H393" s="30" t="str">
        <f t="shared" si="13"/>
        <v/>
      </c>
      <c r="I393" s="32"/>
      <c r="J393" s="32"/>
      <c r="K393" s="32"/>
      <c r="L393" s="31"/>
      <c r="M393" s="32"/>
      <c r="N393" s="32"/>
      <c r="O393" s="32"/>
      <c r="P393" s="32"/>
      <c r="Q393" s="29"/>
      <c r="R393" s="32"/>
      <c r="S393" s="29"/>
      <c r="T393" s="32"/>
    </row>
    <row r="394" spans="1:20" s="28" customFormat="1" ht="24.9" customHeight="1" x14ac:dyDescent="0.3">
      <c r="A394" s="27"/>
      <c r="C394" s="29"/>
      <c r="D394" s="30" t="str">
        <f t="shared" si="12"/>
        <v/>
      </c>
      <c r="E394" s="31"/>
      <c r="F394" s="29"/>
      <c r="G394" s="32"/>
      <c r="H394" s="30" t="str">
        <f t="shared" si="13"/>
        <v/>
      </c>
      <c r="I394" s="32"/>
      <c r="J394" s="32"/>
      <c r="K394" s="32"/>
      <c r="L394" s="31"/>
      <c r="M394" s="32"/>
      <c r="N394" s="32"/>
      <c r="O394" s="32"/>
      <c r="P394" s="32"/>
      <c r="Q394" s="29"/>
      <c r="R394" s="32"/>
      <c r="S394" s="29"/>
      <c r="T394" s="32"/>
    </row>
    <row r="395" spans="1:20" s="28" customFormat="1" ht="24.9" customHeight="1" x14ac:dyDescent="0.3">
      <c r="A395" s="27"/>
      <c r="C395" s="29"/>
      <c r="D395" s="30" t="str">
        <f t="shared" si="12"/>
        <v/>
      </c>
      <c r="E395" s="31"/>
      <c r="F395" s="29"/>
      <c r="G395" s="32"/>
      <c r="H395" s="30" t="str">
        <f t="shared" si="13"/>
        <v/>
      </c>
      <c r="I395" s="32"/>
      <c r="J395" s="32"/>
      <c r="K395" s="32"/>
      <c r="L395" s="31"/>
      <c r="M395" s="32"/>
      <c r="N395" s="32"/>
      <c r="O395" s="32"/>
      <c r="P395" s="32"/>
      <c r="Q395" s="29"/>
      <c r="R395" s="32"/>
      <c r="S395" s="29"/>
      <c r="T395" s="32"/>
    </row>
    <row r="396" spans="1:20" s="28" customFormat="1" ht="24.9" customHeight="1" x14ac:dyDescent="0.3">
      <c r="A396" s="27"/>
      <c r="C396" s="29"/>
      <c r="D396" s="30" t="str">
        <f t="shared" si="12"/>
        <v/>
      </c>
      <c r="E396" s="31"/>
      <c r="F396" s="29"/>
      <c r="G396" s="32"/>
      <c r="H396" s="30" t="str">
        <f t="shared" si="13"/>
        <v/>
      </c>
      <c r="I396" s="32"/>
      <c r="J396" s="32"/>
      <c r="K396" s="32"/>
      <c r="L396" s="31"/>
      <c r="M396" s="32"/>
      <c r="N396" s="32"/>
      <c r="O396" s="32"/>
      <c r="P396" s="32"/>
      <c r="Q396" s="29"/>
      <c r="R396" s="32"/>
      <c r="S396" s="29"/>
      <c r="T396" s="32"/>
    </row>
    <row r="397" spans="1:20" s="28" customFormat="1" ht="24.9" customHeight="1" x14ac:dyDescent="0.3">
      <c r="A397" s="27"/>
      <c r="C397" s="29"/>
      <c r="D397" s="30" t="str">
        <f t="shared" si="12"/>
        <v/>
      </c>
      <c r="E397" s="31"/>
      <c r="F397" s="29"/>
      <c r="G397" s="32"/>
      <c r="H397" s="30" t="str">
        <f t="shared" si="13"/>
        <v/>
      </c>
      <c r="I397" s="32"/>
      <c r="J397" s="32"/>
      <c r="K397" s="32"/>
      <c r="L397" s="31"/>
      <c r="M397" s="32"/>
      <c r="N397" s="32"/>
      <c r="O397" s="32"/>
      <c r="P397" s="32"/>
      <c r="Q397" s="29"/>
      <c r="R397" s="32"/>
      <c r="S397" s="29"/>
      <c r="T397" s="32"/>
    </row>
    <row r="398" spans="1:20" s="28" customFormat="1" ht="24.9" customHeight="1" x14ac:dyDescent="0.3">
      <c r="A398" s="27"/>
      <c r="C398" s="29"/>
      <c r="D398" s="30" t="str">
        <f t="shared" si="12"/>
        <v/>
      </c>
      <c r="E398" s="31"/>
      <c r="F398" s="29"/>
      <c r="G398" s="32"/>
      <c r="H398" s="30" t="str">
        <f t="shared" si="13"/>
        <v/>
      </c>
      <c r="I398" s="32"/>
      <c r="J398" s="32"/>
      <c r="K398" s="32"/>
      <c r="L398" s="31"/>
      <c r="M398" s="32"/>
      <c r="N398" s="32"/>
      <c r="O398" s="32"/>
      <c r="P398" s="32"/>
      <c r="Q398" s="29"/>
      <c r="R398" s="32"/>
      <c r="S398" s="29"/>
      <c r="T398" s="32"/>
    </row>
    <row r="399" spans="1:20" s="28" customFormat="1" ht="24.9" customHeight="1" x14ac:dyDescent="0.3">
      <c r="A399" s="27"/>
      <c r="C399" s="29"/>
      <c r="D399" s="30" t="str">
        <f t="shared" si="12"/>
        <v/>
      </c>
      <c r="E399" s="31"/>
      <c r="F399" s="29"/>
      <c r="G399" s="32"/>
      <c r="H399" s="30" t="str">
        <f t="shared" si="13"/>
        <v/>
      </c>
      <c r="I399" s="32"/>
      <c r="J399" s="32"/>
      <c r="K399" s="32"/>
      <c r="L399" s="31"/>
      <c r="M399" s="32"/>
      <c r="N399" s="32"/>
      <c r="O399" s="32"/>
      <c r="P399" s="32"/>
      <c r="Q399" s="29"/>
      <c r="R399" s="32"/>
      <c r="S399" s="29"/>
      <c r="T399" s="32"/>
    </row>
    <row r="400" spans="1:20" s="28" customFormat="1" ht="24.9" customHeight="1" x14ac:dyDescent="0.3">
      <c r="A400" s="27"/>
      <c r="C400" s="29"/>
      <c r="D400" s="30" t="str">
        <f t="shared" si="12"/>
        <v/>
      </c>
      <c r="E400" s="31"/>
      <c r="F400" s="29"/>
      <c r="G400" s="32"/>
      <c r="H400" s="30" t="str">
        <f t="shared" si="13"/>
        <v/>
      </c>
      <c r="I400" s="32"/>
      <c r="J400" s="32"/>
      <c r="K400" s="32"/>
      <c r="L400" s="31"/>
      <c r="M400" s="32"/>
      <c r="N400" s="32"/>
      <c r="O400" s="32"/>
      <c r="P400" s="32"/>
      <c r="Q400" s="29"/>
      <c r="R400" s="32"/>
      <c r="S400" s="29"/>
      <c r="T400" s="32"/>
    </row>
    <row r="401" spans="1:20" s="28" customFormat="1" ht="24.9" customHeight="1" x14ac:dyDescent="0.3">
      <c r="A401" s="27"/>
      <c r="C401" s="29"/>
      <c r="D401" s="30" t="str">
        <f t="shared" si="12"/>
        <v/>
      </c>
      <c r="E401" s="31"/>
      <c r="F401" s="29"/>
      <c r="G401" s="32"/>
      <c r="H401" s="30" t="str">
        <f t="shared" si="13"/>
        <v/>
      </c>
      <c r="I401" s="32"/>
      <c r="J401" s="32"/>
      <c r="K401" s="32"/>
      <c r="L401" s="31"/>
      <c r="M401" s="32"/>
      <c r="N401" s="32"/>
      <c r="O401" s="32"/>
      <c r="P401" s="32"/>
      <c r="Q401" s="29"/>
      <c r="R401" s="32"/>
      <c r="S401" s="29"/>
      <c r="T401" s="32"/>
    </row>
    <row r="402" spans="1:20" s="28" customFormat="1" ht="24.9" customHeight="1" x14ac:dyDescent="0.3">
      <c r="A402" s="27"/>
      <c r="C402" s="29"/>
      <c r="D402" s="30" t="str">
        <f t="shared" si="12"/>
        <v/>
      </c>
      <c r="E402" s="31"/>
      <c r="F402" s="29"/>
      <c r="G402" s="32"/>
      <c r="H402" s="30" t="str">
        <f t="shared" si="13"/>
        <v/>
      </c>
      <c r="I402" s="32"/>
      <c r="J402" s="32"/>
      <c r="K402" s="32"/>
      <c r="L402" s="31"/>
      <c r="M402" s="32"/>
      <c r="N402" s="32"/>
      <c r="O402" s="32"/>
      <c r="P402" s="32"/>
      <c r="Q402" s="29"/>
      <c r="R402" s="32"/>
      <c r="S402" s="29"/>
      <c r="T402" s="32"/>
    </row>
    <row r="403" spans="1:20" s="28" customFormat="1" ht="24.9" customHeight="1" x14ac:dyDescent="0.3">
      <c r="A403" s="27"/>
      <c r="C403" s="29"/>
      <c r="D403" s="30" t="str">
        <f t="shared" si="12"/>
        <v/>
      </c>
      <c r="E403" s="31"/>
      <c r="F403" s="29"/>
      <c r="G403" s="32"/>
      <c r="H403" s="30" t="str">
        <f t="shared" si="13"/>
        <v/>
      </c>
      <c r="I403" s="32"/>
      <c r="J403" s="32"/>
      <c r="K403" s="32"/>
      <c r="L403" s="31"/>
      <c r="M403" s="32"/>
      <c r="N403" s="32"/>
      <c r="O403" s="32"/>
      <c r="P403" s="32"/>
      <c r="Q403" s="29"/>
      <c r="R403" s="32"/>
      <c r="S403" s="29"/>
      <c r="T403" s="32"/>
    </row>
    <row r="404" spans="1:20" s="28" customFormat="1" ht="24.9" customHeight="1" x14ac:dyDescent="0.3">
      <c r="A404" s="27"/>
      <c r="C404" s="29"/>
      <c r="D404" s="30" t="str">
        <f t="shared" si="12"/>
        <v/>
      </c>
      <c r="E404" s="31"/>
      <c r="F404" s="29"/>
      <c r="G404" s="32"/>
      <c r="H404" s="30" t="str">
        <f t="shared" si="13"/>
        <v/>
      </c>
      <c r="I404" s="32"/>
      <c r="J404" s="32"/>
      <c r="K404" s="32"/>
      <c r="L404" s="31"/>
      <c r="M404" s="32"/>
      <c r="N404" s="32"/>
      <c r="O404" s="32"/>
      <c r="P404" s="32"/>
      <c r="Q404" s="29"/>
      <c r="R404" s="32"/>
      <c r="S404" s="29"/>
      <c r="T404" s="32"/>
    </row>
    <row r="405" spans="1:20" s="28" customFormat="1" ht="24.9" customHeight="1" x14ac:dyDescent="0.3">
      <c r="A405" s="27"/>
      <c r="C405" s="29"/>
      <c r="D405" s="30" t="str">
        <f t="shared" si="12"/>
        <v/>
      </c>
      <c r="E405" s="31"/>
      <c r="F405" s="29"/>
      <c r="G405" s="32"/>
      <c r="H405" s="30" t="str">
        <f t="shared" si="13"/>
        <v/>
      </c>
      <c r="I405" s="32"/>
      <c r="J405" s="32"/>
      <c r="K405" s="32"/>
      <c r="L405" s="31"/>
      <c r="M405" s="32"/>
      <c r="N405" s="32"/>
      <c r="O405" s="32"/>
      <c r="P405" s="32"/>
      <c r="Q405" s="29"/>
      <c r="R405" s="32"/>
      <c r="S405" s="29"/>
      <c r="T405" s="32"/>
    </row>
    <row r="406" spans="1:20" s="28" customFormat="1" ht="24.9" customHeight="1" x14ac:dyDescent="0.3">
      <c r="A406" s="27"/>
      <c r="C406" s="29"/>
      <c r="D406" s="30" t="str">
        <f t="shared" si="12"/>
        <v/>
      </c>
      <c r="E406" s="31"/>
      <c r="F406" s="29"/>
      <c r="G406" s="32"/>
      <c r="H406" s="30" t="str">
        <f t="shared" si="13"/>
        <v/>
      </c>
      <c r="I406" s="32"/>
      <c r="J406" s="32"/>
      <c r="K406" s="32"/>
      <c r="L406" s="31"/>
      <c r="M406" s="32"/>
      <c r="N406" s="32"/>
      <c r="O406" s="32"/>
      <c r="P406" s="32"/>
      <c r="Q406" s="29"/>
      <c r="R406" s="32"/>
      <c r="S406" s="29"/>
      <c r="T406" s="32"/>
    </row>
    <row r="407" spans="1:20" s="28" customFormat="1" ht="24.9" customHeight="1" x14ac:dyDescent="0.3">
      <c r="A407" s="27"/>
      <c r="C407" s="29"/>
      <c r="D407" s="30" t="str">
        <f t="shared" si="12"/>
        <v/>
      </c>
      <c r="E407" s="31"/>
      <c r="F407" s="29"/>
      <c r="G407" s="32"/>
      <c r="H407" s="30" t="str">
        <f t="shared" si="13"/>
        <v/>
      </c>
      <c r="I407" s="32"/>
      <c r="J407" s="32"/>
      <c r="K407" s="32"/>
      <c r="L407" s="31"/>
      <c r="M407" s="32"/>
      <c r="N407" s="32"/>
      <c r="O407" s="32"/>
      <c r="P407" s="32"/>
      <c r="Q407" s="29"/>
      <c r="R407" s="32"/>
      <c r="S407" s="29"/>
      <c r="T407" s="32"/>
    </row>
    <row r="408" spans="1:20" s="28" customFormat="1" ht="24.9" customHeight="1" x14ac:dyDescent="0.3">
      <c r="A408" s="27"/>
      <c r="C408" s="29"/>
      <c r="D408" s="30" t="str">
        <f t="shared" si="12"/>
        <v/>
      </c>
      <c r="E408" s="31"/>
      <c r="F408" s="29"/>
      <c r="G408" s="32"/>
      <c r="H408" s="30" t="str">
        <f t="shared" si="13"/>
        <v/>
      </c>
      <c r="I408" s="32"/>
      <c r="J408" s="32"/>
      <c r="K408" s="32"/>
      <c r="L408" s="31"/>
      <c r="M408" s="32"/>
      <c r="N408" s="32"/>
      <c r="O408" s="32"/>
      <c r="P408" s="32"/>
      <c r="Q408" s="29"/>
      <c r="R408" s="32"/>
      <c r="S408" s="29"/>
      <c r="T408" s="32"/>
    </row>
    <row r="409" spans="1:20" s="28" customFormat="1" ht="24.9" customHeight="1" x14ac:dyDescent="0.3">
      <c r="A409" s="27"/>
      <c r="C409" s="29"/>
      <c r="D409" s="30" t="str">
        <f t="shared" si="12"/>
        <v/>
      </c>
      <c r="E409" s="31"/>
      <c r="F409" s="29"/>
      <c r="G409" s="32"/>
      <c r="H409" s="30" t="str">
        <f t="shared" si="13"/>
        <v/>
      </c>
      <c r="I409" s="32"/>
      <c r="J409" s="32"/>
      <c r="K409" s="32"/>
      <c r="L409" s="31"/>
      <c r="M409" s="32"/>
      <c r="N409" s="32"/>
      <c r="O409" s="32"/>
      <c r="P409" s="32"/>
      <c r="Q409" s="29"/>
      <c r="R409" s="32"/>
      <c r="S409" s="29"/>
      <c r="T409" s="32"/>
    </row>
    <row r="410" spans="1:20" s="28" customFormat="1" ht="24.9" customHeight="1" x14ac:dyDescent="0.3">
      <c r="A410" s="27"/>
      <c r="C410" s="29"/>
      <c r="D410" s="30" t="str">
        <f t="shared" si="12"/>
        <v/>
      </c>
      <c r="E410" s="31"/>
      <c r="F410" s="29"/>
      <c r="G410" s="32"/>
      <c r="H410" s="30" t="str">
        <f t="shared" si="13"/>
        <v/>
      </c>
      <c r="I410" s="32"/>
      <c r="J410" s="32"/>
      <c r="K410" s="32"/>
      <c r="L410" s="31"/>
      <c r="M410" s="32"/>
      <c r="N410" s="32"/>
      <c r="O410" s="32"/>
      <c r="P410" s="32"/>
      <c r="Q410" s="29"/>
      <c r="R410" s="32"/>
      <c r="S410" s="29"/>
      <c r="T410" s="32"/>
    </row>
    <row r="411" spans="1:20" s="28" customFormat="1" ht="24.9" customHeight="1" x14ac:dyDescent="0.3">
      <c r="A411" s="27"/>
      <c r="C411" s="29"/>
      <c r="D411" s="30" t="str">
        <f t="shared" si="12"/>
        <v/>
      </c>
      <c r="E411" s="31"/>
      <c r="F411" s="29"/>
      <c r="G411" s="32"/>
      <c r="H411" s="30" t="str">
        <f t="shared" si="13"/>
        <v/>
      </c>
      <c r="I411" s="32"/>
      <c r="J411" s="32"/>
      <c r="K411" s="32"/>
      <c r="L411" s="31"/>
      <c r="M411" s="32"/>
      <c r="N411" s="32"/>
      <c r="O411" s="32"/>
      <c r="P411" s="32"/>
      <c r="Q411" s="29"/>
      <c r="R411" s="32"/>
      <c r="S411" s="29"/>
      <c r="T411" s="32"/>
    </row>
    <row r="412" spans="1:20" s="28" customFormat="1" ht="24.9" customHeight="1" x14ac:dyDescent="0.3">
      <c r="A412" s="27"/>
      <c r="C412" s="29"/>
      <c r="D412" s="30" t="str">
        <f t="shared" si="12"/>
        <v/>
      </c>
      <c r="E412" s="31"/>
      <c r="F412" s="29"/>
      <c r="G412" s="32"/>
      <c r="H412" s="30" t="str">
        <f t="shared" si="13"/>
        <v/>
      </c>
      <c r="I412" s="32"/>
      <c r="J412" s="32"/>
      <c r="K412" s="32"/>
      <c r="L412" s="31"/>
      <c r="M412" s="32"/>
      <c r="N412" s="32"/>
      <c r="O412" s="32"/>
      <c r="P412" s="32"/>
      <c r="Q412" s="29"/>
      <c r="R412" s="32"/>
      <c r="S412" s="29"/>
      <c r="T412" s="32"/>
    </row>
    <row r="413" spans="1:20" s="28" customFormat="1" ht="24.9" customHeight="1" x14ac:dyDescent="0.3">
      <c r="A413" s="27"/>
      <c r="C413" s="29"/>
      <c r="D413" s="30" t="str">
        <f t="shared" si="12"/>
        <v/>
      </c>
      <c r="E413" s="31"/>
      <c r="F413" s="29"/>
      <c r="G413" s="32"/>
      <c r="H413" s="30" t="str">
        <f t="shared" si="13"/>
        <v/>
      </c>
      <c r="I413" s="32"/>
      <c r="J413" s="32"/>
      <c r="K413" s="32"/>
      <c r="L413" s="31"/>
      <c r="M413" s="32"/>
      <c r="N413" s="32"/>
      <c r="O413" s="32"/>
      <c r="P413" s="32"/>
      <c r="Q413" s="29"/>
      <c r="R413" s="32"/>
      <c r="S413" s="29"/>
      <c r="T413" s="32"/>
    </row>
    <row r="414" spans="1:20" s="28" customFormat="1" ht="24.9" customHeight="1" x14ac:dyDescent="0.3">
      <c r="A414" s="27"/>
      <c r="C414" s="29"/>
      <c r="D414" s="30" t="str">
        <f t="shared" si="12"/>
        <v/>
      </c>
      <c r="E414" s="31"/>
      <c r="F414" s="29"/>
      <c r="G414" s="32"/>
      <c r="H414" s="30" t="str">
        <f t="shared" si="13"/>
        <v/>
      </c>
      <c r="I414" s="32"/>
      <c r="J414" s="32"/>
      <c r="K414" s="32"/>
      <c r="L414" s="31"/>
      <c r="M414" s="32"/>
      <c r="N414" s="32"/>
      <c r="O414" s="32"/>
      <c r="P414" s="32"/>
      <c r="Q414" s="29"/>
      <c r="R414" s="32"/>
      <c r="S414" s="29"/>
      <c r="T414" s="32"/>
    </row>
    <row r="415" spans="1:20" s="28" customFormat="1" ht="24.9" customHeight="1" x14ac:dyDescent="0.3">
      <c r="A415" s="27"/>
      <c r="C415" s="29"/>
      <c r="D415" s="30" t="str">
        <f t="shared" si="12"/>
        <v/>
      </c>
      <c r="E415" s="31"/>
      <c r="F415" s="29"/>
      <c r="G415" s="32"/>
      <c r="H415" s="30" t="str">
        <f t="shared" si="13"/>
        <v/>
      </c>
      <c r="I415" s="32"/>
      <c r="J415" s="32"/>
      <c r="K415" s="32"/>
      <c r="L415" s="31"/>
      <c r="M415" s="32"/>
      <c r="N415" s="32"/>
      <c r="O415" s="32"/>
      <c r="P415" s="32"/>
      <c r="Q415" s="29"/>
      <c r="R415" s="32"/>
      <c r="S415" s="29"/>
      <c r="T415" s="32"/>
    </row>
    <row r="416" spans="1:20" s="28" customFormat="1" ht="24.9" customHeight="1" x14ac:dyDescent="0.3">
      <c r="A416" s="27"/>
      <c r="C416" s="29"/>
      <c r="D416" s="30" t="str">
        <f t="shared" si="12"/>
        <v/>
      </c>
      <c r="E416" s="31"/>
      <c r="F416" s="29"/>
      <c r="G416" s="32"/>
      <c r="H416" s="30" t="str">
        <f t="shared" si="13"/>
        <v/>
      </c>
      <c r="I416" s="32"/>
      <c r="J416" s="32"/>
      <c r="K416" s="32"/>
      <c r="L416" s="31"/>
      <c r="M416" s="32"/>
      <c r="N416" s="32"/>
      <c r="O416" s="32"/>
      <c r="P416" s="32"/>
      <c r="Q416" s="29"/>
      <c r="R416" s="32"/>
      <c r="S416" s="29"/>
      <c r="T416" s="32"/>
    </row>
    <row r="417" spans="1:20" s="28" customFormat="1" ht="24.9" customHeight="1" x14ac:dyDescent="0.3">
      <c r="A417" s="27"/>
      <c r="C417" s="29"/>
      <c r="D417" s="30" t="str">
        <f t="shared" si="12"/>
        <v/>
      </c>
      <c r="E417" s="31"/>
      <c r="F417" s="29"/>
      <c r="G417" s="32"/>
      <c r="H417" s="30" t="str">
        <f t="shared" si="13"/>
        <v/>
      </c>
      <c r="I417" s="32"/>
      <c r="J417" s="32"/>
      <c r="K417" s="32"/>
      <c r="L417" s="31"/>
      <c r="M417" s="32"/>
      <c r="N417" s="32"/>
      <c r="O417" s="32"/>
      <c r="P417" s="32"/>
      <c r="Q417" s="29"/>
      <c r="R417" s="32"/>
      <c r="S417" s="29"/>
      <c r="T417" s="32"/>
    </row>
    <row r="418" spans="1:20" s="28" customFormat="1" ht="24.9" customHeight="1" x14ac:dyDescent="0.3">
      <c r="A418" s="27"/>
      <c r="C418" s="29"/>
      <c r="D418" s="30" t="str">
        <f t="shared" si="12"/>
        <v/>
      </c>
      <c r="E418" s="31"/>
      <c r="F418" s="29"/>
      <c r="G418" s="32"/>
      <c r="H418" s="30" t="str">
        <f t="shared" si="13"/>
        <v/>
      </c>
      <c r="I418" s="32"/>
      <c r="J418" s="32"/>
      <c r="K418" s="32"/>
      <c r="L418" s="31"/>
      <c r="M418" s="32"/>
      <c r="N418" s="32"/>
      <c r="O418" s="32"/>
      <c r="P418" s="32"/>
      <c r="Q418" s="29"/>
      <c r="R418" s="32"/>
      <c r="S418" s="29"/>
      <c r="T418" s="32"/>
    </row>
    <row r="419" spans="1:20" s="28" customFormat="1" ht="24.9" customHeight="1" x14ac:dyDescent="0.3">
      <c r="A419" s="27"/>
      <c r="C419" s="29"/>
      <c r="D419" s="30" t="str">
        <f t="shared" si="12"/>
        <v/>
      </c>
      <c r="E419" s="31"/>
      <c r="F419" s="29"/>
      <c r="G419" s="32"/>
      <c r="H419" s="30" t="str">
        <f t="shared" si="13"/>
        <v/>
      </c>
      <c r="I419" s="32"/>
      <c r="J419" s="32"/>
      <c r="K419" s="32"/>
      <c r="L419" s="31"/>
      <c r="M419" s="32"/>
      <c r="N419" s="32"/>
      <c r="O419" s="32"/>
      <c r="P419" s="32"/>
      <c r="Q419" s="29"/>
      <c r="R419" s="32"/>
      <c r="S419" s="29"/>
      <c r="T419" s="32"/>
    </row>
    <row r="420" spans="1:20" s="28" customFormat="1" ht="24.9" customHeight="1" x14ac:dyDescent="0.3">
      <c r="A420" s="27"/>
      <c r="C420" s="29"/>
      <c r="D420" s="30" t="str">
        <f t="shared" si="12"/>
        <v/>
      </c>
      <c r="E420" s="31"/>
      <c r="F420" s="29"/>
      <c r="G420" s="32"/>
      <c r="H420" s="30" t="str">
        <f t="shared" si="13"/>
        <v/>
      </c>
      <c r="I420" s="32"/>
      <c r="J420" s="32"/>
      <c r="K420" s="32"/>
      <c r="L420" s="31"/>
      <c r="M420" s="32"/>
      <c r="N420" s="32"/>
      <c r="O420" s="32"/>
      <c r="P420" s="32"/>
      <c r="Q420" s="29"/>
      <c r="R420" s="32"/>
      <c r="S420" s="29"/>
      <c r="T420" s="32"/>
    </row>
    <row r="421" spans="1:20" s="28" customFormat="1" ht="24.9" customHeight="1" x14ac:dyDescent="0.3">
      <c r="A421" s="27"/>
      <c r="C421" s="29"/>
      <c r="D421" s="30" t="str">
        <f t="shared" si="12"/>
        <v/>
      </c>
      <c r="E421" s="31"/>
      <c r="F421" s="29"/>
      <c r="G421" s="32"/>
      <c r="H421" s="30" t="str">
        <f t="shared" si="13"/>
        <v/>
      </c>
      <c r="I421" s="32"/>
      <c r="J421" s="32"/>
      <c r="K421" s="32"/>
      <c r="L421" s="31"/>
      <c r="M421" s="32"/>
      <c r="N421" s="32"/>
      <c r="O421" s="32"/>
      <c r="P421" s="32"/>
      <c r="Q421" s="29"/>
      <c r="R421" s="32"/>
      <c r="S421" s="29"/>
      <c r="T421" s="32"/>
    </row>
    <row r="422" spans="1:20" s="28" customFormat="1" ht="24.9" customHeight="1" x14ac:dyDescent="0.3">
      <c r="A422" s="27"/>
      <c r="C422" s="29"/>
      <c r="D422" s="30" t="str">
        <f t="shared" si="12"/>
        <v/>
      </c>
      <c r="E422" s="31"/>
      <c r="F422" s="29"/>
      <c r="G422" s="32"/>
      <c r="H422" s="30" t="str">
        <f t="shared" si="13"/>
        <v/>
      </c>
      <c r="I422" s="32"/>
      <c r="J422" s="32"/>
      <c r="K422" s="32"/>
      <c r="L422" s="31"/>
      <c r="M422" s="32"/>
      <c r="N422" s="32"/>
      <c r="O422" s="32"/>
      <c r="P422" s="32"/>
      <c r="Q422" s="29"/>
      <c r="R422" s="32"/>
      <c r="S422" s="29"/>
      <c r="T422" s="32"/>
    </row>
    <row r="423" spans="1:20" s="28" customFormat="1" ht="24.9" customHeight="1" x14ac:dyDescent="0.3">
      <c r="A423" s="27"/>
      <c r="C423" s="29"/>
      <c r="D423" s="30" t="str">
        <f t="shared" si="12"/>
        <v/>
      </c>
      <c r="E423" s="31"/>
      <c r="F423" s="29"/>
      <c r="G423" s="32"/>
      <c r="H423" s="30" t="str">
        <f t="shared" si="13"/>
        <v/>
      </c>
      <c r="I423" s="32"/>
      <c r="J423" s="32"/>
      <c r="K423" s="32"/>
      <c r="L423" s="31"/>
      <c r="M423" s="32"/>
      <c r="N423" s="32"/>
      <c r="O423" s="32"/>
      <c r="P423" s="32"/>
      <c r="Q423" s="29"/>
      <c r="R423" s="32"/>
      <c r="S423" s="29"/>
      <c r="T423" s="32"/>
    </row>
    <row r="424" spans="1:20" s="28" customFormat="1" ht="24.9" customHeight="1" x14ac:dyDescent="0.3">
      <c r="A424" s="27"/>
      <c r="C424" s="29"/>
      <c r="D424" s="30" t="str">
        <f t="shared" si="12"/>
        <v/>
      </c>
      <c r="E424" s="31"/>
      <c r="F424" s="29"/>
      <c r="G424" s="32"/>
      <c r="H424" s="30" t="str">
        <f t="shared" si="13"/>
        <v/>
      </c>
      <c r="I424" s="32"/>
      <c r="J424" s="32"/>
      <c r="K424" s="32"/>
      <c r="L424" s="31"/>
      <c r="M424" s="32"/>
      <c r="N424" s="32"/>
      <c r="O424" s="32"/>
      <c r="P424" s="32"/>
      <c r="Q424" s="29"/>
      <c r="R424" s="32"/>
      <c r="S424" s="29"/>
      <c r="T424" s="32"/>
    </row>
    <row r="425" spans="1:20" s="28" customFormat="1" ht="24.9" customHeight="1" x14ac:dyDescent="0.3">
      <c r="A425" s="27"/>
      <c r="C425" s="29"/>
      <c r="D425" s="30" t="str">
        <f t="shared" si="12"/>
        <v/>
      </c>
      <c r="E425" s="31"/>
      <c r="F425" s="29"/>
      <c r="G425" s="32"/>
      <c r="H425" s="30" t="str">
        <f t="shared" si="13"/>
        <v/>
      </c>
      <c r="I425" s="32"/>
      <c r="J425" s="32"/>
      <c r="K425" s="32"/>
      <c r="L425" s="31"/>
      <c r="M425" s="32"/>
      <c r="N425" s="32"/>
      <c r="O425" s="32"/>
      <c r="P425" s="32"/>
      <c r="Q425" s="29"/>
      <c r="R425" s="32"/>
      <c r="S425" s="29"/>
      <c r="T425" s="32"/>
    </row>
    <row r="426" spans="1:20" s="28" customFormat="1" ht="24.9" customHeight="1" x14ac:dyDescent="0.3">
      <c r="A426" s="27"/>
      <c r="C426" s="29"/>
      <c r="D426" s="30" t="str">
        <f t="shared" si="12"/>
        <v/>
      </c>
      <c r="E426" s="31"/>
      <c r="F426" s="29"/>
      <c r="G426" s="32"/>
      <c r="H426" s="30" t="str">
        <f t="shared" si="13"/>
        <v/>
      </c>
      <c r="I426" s="32"/>
      <c r="J426" s="32"/>
      <c r="K426" s="32"/>
      <c r="L426" s="31"/>
      <c r="M426" s="32"/>
      <c r="N426" s="32"/>
      <c r="O426" s="32"/>
      <c r="P426" s="32"/>
      <c r="Q426" s="29"/>
      <c r="R426" s="32"/>
      <c r="S426" s="29"/>
      <c r="T426" s="32"/>
    </row>
    <row r="427" spans="1:20" s="28" customFormat="1" ht="24.9" customHeight="1" x14ac:dyDescent="0.3">
      <c r="A427" s="27"/>
      <c r="C427" s="29"/>
      <c r="D427" s="30" t="str">
        <f t="shared" si="12"/>
        <v/>
      </c>
      <c r="E427" s="31"/>
      <c r="F427" s="29"/>
      <c r="G427" s="32"/>
      <c r="H427" s="30" t="str">
        <f t="shared" si="13"/>
        <v/>
      </c>
      <c r="I427" s="32"/>
      <c r="J427" s="32"/>
      <c r="K427" s="32"/>
      <c r="L427" s="31"/>
      <c r="M427" s="32"/>
      <c r="N427" s="32"/>
      <c r="O427" s="32"/>
      <c r="P427" s="32"/>
      <c r="Q427" s="29"/>
      <c r="R427" s="32"/>
      <c r="S427" s="29"/>
      <c r="T427" s="32"/>
    </row>
    <row r="428" spans="1:20" s="28" customFormat="1" ht="24.9" customHeight="1" x14ac:dyDescent="0.3">
      <c r="A428" s="27"/>
      <c r="C428" s="29"/>
      <c r="D428" s="30" t="str">
        <f t="shared" si="12"/>
        <v/>
      </c>
      <c r="E428" s="31"/>
      <c r="F428" s="29"/>
      <c r="G428" s="32"/>
      <c r="H428" s="30" t="str">
        <f t="shared" si="13"/>
        <v/>
      </c>
      <c r="I428" s="32"/>
      <c r="J428" s="32"/>
      <c r="K428" s="32"/>
      <c r="L428" s="31"/>
      <c r="M428" s="32"/>
      <c r="N428" s="32"/>
      <c r="O428" s="32"/>
      <c r="P428" s="32"/>
      <c r="Q428" s="29"/>
      <c r="R428" s="32"/>
      <c r="S428" s="29"/>
      <c r="T428" s="32"/>
    </row>
    <row r="429" spans="1:20" s="28" customFormat="1" ht="24.9" customHeight="1" x14ac:dyDescent="0.3">
      <c r="A429" s="27"/>
      <c r="C429" s="29"/>
      <c r="D429" s="30" t="str">
        <f t="shared" si="12"/>
        <v/>
      </c>
      <c r="E429" s="31"/>
      <c r="F429" s="29"/>
      <c r="G429" s="32"/>
      <c r="H429" s="30" t="str">
        <f t="shared" si="13"/>
        <v/>
      </c>
      <c r="I429" s="32"/>
      <c r="J429" s="32"/>
      <c r="K429" s="32"/>
      <c r="L429" s="31"/>
      <c r="M429" s="32"/>
      <c r="N429" s="32"/>
      <c r="O429" s="32"/>
      <c r="P429" s="32"/>
      <c r="Q429" s="29"/>
      <c r="R429" s="32"/>
      <c r="S429" s="29"/>
      <c r="T429" s="32"/>
    </row>
    <row r="430" spans="1:20" s="28" customFormat="1" ht="24.9" customHeight="1" x14ac:dyDescent="0.3">
      <c r="A430" s="27"/>
      <c r="C430" s="29"/>
      <c r="D430" s="30" t="str">
        <f t="shared" si="12"/>
        <v/>
      </c>
      <c r="E430" s="31"/>
      <c r="F430" s="29"/>
      <c r="G430" s="32"/>
      <c r="H430" s="30" t="str">
        <f t="shared" si="13"/>
        <v/>
      </c>
      <c r="I430" s="32"/>
      <c r="J430" s="32"/>
      <c r="K430" s="32"/>
      <c r="L430" s="31"/>
      <c r="M430" s="32"/>
      <c r="N430" s="32"/>
      <c r="O430" s="32"/>
      <c r="P430" s="32"/>
      <c r="Q430" s="29"/>
      <c r="R430" s="32"/>
      <c r="S430" s="29"/>
      <c r="T430" s="32"/>
    </row>
    <row r="431" spans="1:20" s="28" customFormat="1" ht="24.9" customHeight="1" x14ac:dyDescent="0.3">
      <c r="A431" s="27"/>
      <c r="C431" s="29"/>
      <c r="D431" s="30" t="str">
        <f t="shared" si="12"/>
        <v/>
      </c>
      <c r="E431" s="31"/>
      <c r="F431" s="29"/>
      <c r="G431" s="32"/>
      <c r="H431" s="30" t="str">
        <f t="shared" si="13"/>
        <v/>
      </c>
      <c r="I431" s="32"/>
      <c r="J431" s="32"/>
      <c r="K431" s="32"/>
      <c r="L431" s="31"/>
      <c r="M431" s="32"/>
      <c r="N431" s="32"/>
      <c r="O431" s="32"/>
      <c r="P431" s="32"/>
      <c r="Q431" s="29"/>
      <c r="R431" s="32"/>
      <c r="S431" s="29"/>
      <c r="T431" s="32"/>
    </row>
    <row r="432" spans="1:20" s="28" customFormat="1" ht="24.9" customHeight="1" x14ac:dyDescent="0.3">
      <c r="A432" s="27"/>
      <c r="C432" s="29"/>
      <c r="D432" s="30" t="str">
        <f t="shared" si="12"/>
        <v/>
      </c>
      <c r="E432" s="31"/>
      <c r="F432" s="29"/>
      <c r="G432" s="32"/>
      <c r="H432" s="30" t="str">
        <f t="shared" si="13"/>
        <v/>
      </c>
      <c r="I432" s="32"/>
      <c r="J432" s="32"/>
      <c r="K432" s="32"/>
      <c r="L432" s="31"/>
      <c r="M432" s="32"/>
      <c r="N432" s="32"/>
      <c r="O432" s="32"/>
      <c r="P432" s="32"/>
      <c r="Q432" s="29"/>
      <c r="R432" s="32"/>
      <c r="S432" s="29"/>
      <c r="T432" s="32"/>
    </row>
    <row r="433" spans="1:20" s="28" customFormat="1" ht="24.9" customHeight="1" x14ac:dyDescent="0.3">
      <c r="A433" s="27"/>
      <c r="C433" s="29"/>
      <c r="D433" s="30" t="str">
        <f t="shared" si="12"/>
        <v/>
      </c>
      <c r="E433" s="31"/>
      <c r="F433" s="29"/>
      <c r="G433" s="32"/>
      <c r="H433" s="30" t="str">
        <f t="shared" si="13"/>
        <v/>
      </c>
      <c r="I433" s="32"/>
      <c r="J433" s="32"/>
      <c r="K433" s="32"/>
      <c r="L433" s="31"/>
      <c r="M433" s="32"/>
      <c r="N433" s="32"/>
      <c r="O433" s="32"/>
      <c r="P433" s="32"/>
      <c r="Q433" s="29"/>
      <c r="R433" s="32"/>
      <c r="S433" s="29"/>
      <c r="T433" s="32"/>
    </row>
    <row r="434" spans="1:20" s="28" customFormat="1" ht="24.9" customHeight="1" x14ac:dyDescent="0.3">
      <c r="A434" s="27"/>
      <c r="C434" s="29"/>
      <c r="D434" s="30" t="str">
        <f t="shared" si="12"/>
        <v/>
      </c>
      <c r="E434" s="31"/>
      <c r="F434" s="29"/>
      <c r="G434" s="32"/>
      <c r="H434" s="30" t="str">
        <f t="shared" si="13"/>
        <v/>
      </c>
      <c r="I434" s="32"/>
      <c r="J434" s="32"/>
      <c r="K434" s="32"/>
      <c r="L434" s="31"/>
      <c r="M434" s="32"/>
      <c r="N434" s="32"/>
      <c r="O434" s="32"/>
      <c r="P434" s="32"/>
      <c r="Q434" s="29"/>
      <c r="R434" s="32"/>
      <c r="S434" s="29"/>
      <c r="T434" s="32"/>
    </row>
    <row r="435" spans="1:20" s="28" customFormat="1" ht="24.9" customHeight="1" x14ac:dyDescent="0.3">
      <c r="A435" s="27"/>
      <c r="C435" s="29"/>
      <c r="D435" s="30" t="str">
        <f t="shared" si="12"/>
        <v/>
      </c>
      <c r="E435" s="31"/>
      <c r="F435" s="29"/>
      <c r="G435" s="32"/>
      <c r="H435" s="30" t="str">
        <f t="shared" si="13"/>
        <v/>
      </c>
      <c r="I435" s="32"/>
      <c r="J435" s="32"/>
      <c r="K435" s="32"/>
      <c r="L435" s="31"/>
      <c r="M435" s="32"/>
      <c r="N435" s="32"/>
      <c r="O435" s="32"/>
      <c r="P435" s="32"/>
      <c r="Q435" s="29"/>
      <c r="R435" s="32"/>
      <c r="S435" s="29"/>
      <c r="T435" s="32"/>
    </row>
    <row r="436" spans="1:20" s="28" customFormat="1" ht="24.9" customHeight="1" x14ac:dyDescent="0.3">
      <c r="A436" s="27"/>
      <c r="C436" s="29"/>
      <c r="D436" s="30" t="str">
        <f t="shared" si="12"/>
        <v/>
      </c>
      <c r="E436" s="31"/>
      <c r="F436" s="29"/>
      <c r="G436" s="32"/>
      <c r="H436" s="30" t="str">
        <f t="shared" si="13"/>
        <v/>
      </c>
      <c r="I436" s="32"/>
      <c r="J436" s="32"/>
      <c r="K436" s="32"/>
      <c r="L436" s="31"/>
      <c r="M436" s="32"/>
      <c r="N436" s="32"/>
      <c r="O436" s="32"/>
      <c r="P436" s="32"/>
      <c r="Q436" s="29"/>
      <c r="R436" s="32"/>
      <c r="S436" s="29"/>
      <c r="T436" s="32"/>
    </row>
    <row r="437" spans="1:20" s="28" customFormat="1" ht="24.9" customHeight="1" x14ac:dyDescent="0.3">
      <c r="A437" s="27"/>
      <c r="C437" s="29"/>
      <c r="D437" s="30" t="str">
        <f t="shared" si="12"/>
        <v/>
      </c>
      <c r="E437" s="31"/>
      <c r="F437" s="29"/>
      <c r="G437" s="32"/>
      <c r="H437" s="30" t="str">
        <f t="shared" si="13"/>
        <v/>
      </c>
      <c r="I437" s="32"/>
      <c r="J437" s="32"/>
      <c r="K437" s="32"/>
      <c r="L437" s="31"/>
      <c r="M437" s="32"/>
      <c r="N437" s="32"/>
      <c r="O437" s="32"/>
      <c r="P437" s="32"/>
      <c r="Q437" s="29"/>
      <c r="R437" s="32"/>
      <c r="S437" s="29"/>
      <c r="T437" s="32"/>
    </row>
    <row r="438" spans="1:20" s="28" customFormat="1" ht="24.9" customHeight="1" x14ac:dyDescent="0.3">
      <c r="A438" s="27"/>
      <c r="C438" s="29"/>
      <c r="D438" s="30" t="str">
        <f t="shared" si="12"/>
        <v/>
      </c>
      <c r="E438" s="31"/>
      <c r="F438" s="29"/>
      <c r="G438" s="32"/>
      <c r="H438" s="30" t="str">
        <f t="shared" si="13"/>
        <v/>
      </c>
      <c r="I438" s="32"/>
      <c r="J438" s="32"/>
      <c r="K438" s="32"/>
      <c r="L438" s="31"/>
      <c r="M438" s="32"/>
      <c r="N438" s="32"/>
      <c r="O438" s="32"/>
      <c r="P438" s="32"/>
      <c r="Q438" s="29"/>
      <c r="R438" s="32"/>
      <c r="S438" s="29"/>
      <c r="T438" s="32"/>
    </row>
    <row r="439" spans="1:20" s="28" customFormat="1" ht="24.9" customHeight="1" x14ac:dyDescent="0.3">
      <c r="A439" s="27"/>
      <c r="C439" s="29"/>
      <c r="D439" s="30" t="str">
        <f t="shared" si="12"/>
        <v/>
      </c>
      <c r="E439" s="31"/>
      <c r="F439" s="29"/>
      <c r="G439" s="32"/>
      <c r="H439" s="30" t="str">
        <f t="shared" si="13"/>
        <v/>
      </c>
      <c r="I439" s="32"/>
      <c r="J439" s="32"/>
      <c r="K439" s="32"/>
      <c r="L439" s="31"/>
      <c r="M439" s="32"/>
      <c r="N439" s="32"/>
      <c r="O439" s="32"/>
      <c r="P439" s="32"/>
      <c r="Q439" s="29"/>
      <c r="R439" s="32"/>
      <c r="S439" s="29"/>
      <c r="T439" s="32"/>
    </row>
    <row r="440" spans="1:20" s="28" customFormat="1" ht="24.9" customHeight="1" x14ac:dyDescent="0.3">
      <c r="A440" s="27"/>
      <c r="C440" s="29"/>
      <c r="D440" s="30" t="str">
        <f t="shared" si="12"/>
        <v/>
      </c>
      <c r="E440" s="31"/>
      <c r="F440" s="29"/>
      <c r="G440" s="32"/>
      <c r="H440" s="30" t="str">
        <f t="shared" si="13"/>
        <v/>
      </c>
      <c r="I440" s="32"/>
      <c r="J440" s="32"/>
      <c r="K440" s="32"/>
      <c r="L440" s="31"/>
      <c r="M440" s="32"/>
      <c r="N440" s="32"/>
      <c r="O440" s="32"/>
      <c r="P440" s="32"/>
      <c r="Q440" s="29"/>
      <c r="R440" s="32"/>
      <c r="S440" s="29"/>
      <c r="T440" s="32"/>
    </row>
    <row r="441" spans="1:20" s="28" customFormat="1" ht="24.9" customHeight="1" x14ac:dyDescent="0.3">
      <c r="A441" s="27"/>
      <c r="C441" s="29"/>
      <c r="D441" s="30" t="str">
        <f t="shared" si="12"/>
        <v/>
      </c>
      <c r="E441" s="31"/>
      <c r="F441" s="29"/>
      <c r="G441" s="32"/>
      <c r="H441" s="30" t="str">
        <f t="shared" si="13"/>
        <v/>
      </c>
      <c r="I441" s="32"/>
      <c r="J441" s="32"/>
      <c r="K441" s="32"/>
      <c r="L441" s="31"/>
      <c r="M441" s="32"/>
      <c r="N441" s="32"/>
      <c r="O441" s="32"/>
      <c r="P441" s="32"/>
      <c r="Q441" s="29"/>
      <c r="R441" s="32"/>
      <c r="S441" s="29"/>
      <c r="T441" s="32"/>
    </row>
    <row r="442" spans="1:20" s="28" customFormat="1" ht="24.9" customHeight="1" x14ac:dyDescent="0.3">
      <c r="A442" s="27"/>
      <c r="C442" s="29"/>
      <c r="D442" s="30" t="str">
        <f t="shared" si="12"/>
        <v/>
      </c>
      <c r="E442" s="31"/>
      <c r="F442" s="29"/>
      <c r="G442" s="32"/>
      <c r="H442" s="30" t="str">
        <f t="shared" si="13"/>
        <v/>
      </c>
      <c r="I442" s="32"/>
      <c r="J442" s="32"/>
      <c r="K442" s="32"/>
      <c r="L442" s="31"/>
      <c r="M442" s="32"/>
      <c r="N442" s="32"/>
      <c r="O442" s="32"/>
      <c r="P442" s="32"/>
      <c r="Q442" s="29"/>
      <c r="R442" s="32"/>
      <c r="S442" s="29"/>
      <c r="T442" s="32"/>
    </row>
    <row r="443" spans="1:20" s="28" customFormat="1" ht="24.9" customHeight="1" x14ac:dyDescent="0.3">
      <c r="A443" s="27"/>
      <c r="C443" s="29"/>
      <c r="D443" s="30" t="str">
        <f t="shared" si="12"/>
        <v/>
      </c>
      <c r="E443" s="31"/>
      <c r="F443" s="29"/>
      <c r="G443" s="32"/>
      <c r="H443" s="30" t="str">
        <f t="shared" si="13"/>
        <v/>
      </c>
      <c r="I443" s="32"/>
      <c r="J443" s="32"/>
      <c r="K443" s="32"/>
      <c r="L443" s="31"/>
      <c r="M443" s="32"/>
      <c r="N443" s="32"/>
      <c r="O443" s="32"/>
      <c r="P443" s="32"/>
      <c r="Q443" s="29"/>
      <c r="R443" s="32"/>
      <c r="S443" s="29"/>
      <c r="T443" s="32"/>
    </row>
    <row r="444" spans="1:20" s="28" customFormat="1" ht="24.9" customHeight="1" x14ac:dyDescent="0.3">
      <c r="A444" s="27"/>
      <c r="C444" s="29"/>
      <c r="D444" s="30" t="str">
        <f t="shared" si="12"/>
        <v/>
      </c>
      <c r="E444" s="31"/>
      <c r="F444" s="29"/>
      <c r="G444" s="32"/>
      <c r="H444" s="30" t="str">
        <f t="shared" si="13"/>
        <v/>
      </c>
      <c r="I444" s="32"/>
      <c r="J444" s="32"/>
      <c r="K444" s="32"/>
      <c r="L444" s="31"/>
      <c r="M444" s="32"/>
      <c r="N444" s="32"/>
      <c r="O444" s="32"/>
      <c r="P444" s="32"/>
      <c r="Q444" s="29"/>
      <c r="R444" s="32"/>
      <c r="S444" s="29"/>
      <c r="T444" s="32"/>
    </row>
    <row r="445" spans="1:20" s="28" customFormat="1" ht="24.9" customHeight="1" x14ac:dyDescent="0.3">
      <c r="A445" s="27"/>
      <c r="C445" s="29"/>
      <c r="D445" s="30" t="str">
        <f t="shared" si="12"/>
        <v/>
      </c>
      <c r="E445" s="31"/>
      <c r="F445" s="29"/>
      <c r="G445" s="32"/>
      <c r="H445" s="30" t="str">
        <f t="shared" si="13"/>
        <v/>
      </c>
      <c r="I445" s="32"/>
      <c r="J445" s="32"/>
      <c r="K445" s="32"/>
      <c r="L445" s="31"/>
      <c r="M445" s="32"/>
      <c r="N445" s="32"/>
      <c r="O445" s="32"/>
      <c r="P445" s="32"/>
      <c r="Q445" s="29"/>
      <c r="R445" s="32"/>
      <c r="S445" s="29"/>
      <c r="T445" s="32"/>
    </row>
    <row r="446" spans="1:20" s="28" customFormat="1" ht="24.9" customHeight="1" x14ac:dyDescent="0.3">
      <c r="A446" s="27"/>
      <c r="C446" s="29"/>
      <c r="D446" s="30" t="str">
        <f t="shared" si="12"/>
        <v/>
      </c>
      <c r="E446" s="31"/>
      <c r="F446" s="29"/>
      <c r="G446" s="32"/>
      <c r="H446" s="30" t="str">
        <f t="shared" si="13"/>
        <v/>
      </c>
      <c r="I446" s="32"/>
      <c r="J446" s="32"/>
      <c r="K446" s="32"/>
      <c r="L446" s="31"/>
      <c r="M446" s="32"/>
      <c r="N446" s="32"/>
      <c r="O446" s="32"/>
      <c r="P446" s="32"/>
      <c r="Q446" s="29"/>
      <c r="R446" s="32"/>
      <c r="S446" s="29"/>
      <c r="T446" s="32"/>
    </row>
    <row r="447" spans="1:20" s="28" customFormat="1" ht="24.9" customHeight="1" x14ac:dyDescent="0.3">
      <c r="A447" s="27"/>
      <c r="C447" s="29"/>
      <c r="D447" s="30" t="str">
        <f t="shared" si="12"/>
        <v/>
      </c>
      <c r="E447" s="31"/>
      <c r="F447" s="29"/>
      <c r="G447" s="32"/>
      <c r="H447" s="30" t="str">
        <f t="shared" si="13"/>
        <v/>
      </c>
      <c r="I447" s="32"/>
      <c r="J447" s="32"/>
      <c r="K447" s="32"/>
      <c r="L447" s="31"/>
      <c r="M447" s="32"/>
      <c r="N447" s="32"/>
      <c r="O447" s="32"/>
      <c r="P447" s="32"/>
      <c r="Q447" s="29"/>
      <c r="R447" s="32"/>
      <c r="S447" s="29"/>
      <c r="T447" s="32"/>
    </row>
    <row r="448" spans="1:20" s="28" customFormat="1" ht="24.9" customHeight="1" x14ac:dyDescent="0.3">
      <c r="A448" s="27"/>
      <c r="C448" s="29"/>
      <c r="D448" s="30" t="str">
        <f t="shared" si="12"/>
        <v/>
      </c>
      <c r="E448" s="31"/>
      <c r="F448" s="29"/>
      <c r="G448" s="32"/>
      <c r="H448" s="30" t="str">
        <f t="shared" si="13"/>
        <v/>
      </c>
      <c r="I448" s="32"/>
      <c r="J448" s="32"/>
      <c r="K448" s="32"/>
      <c r="L448" s="31"/>
      <c r="M448" s="32"/>
      <c r="N448" s="32"/>
      <c r="O448" s="32"/>
      <c r="P448" s="32"/>
      <c r="Q448" s="29"/>
      <c r="R448" s="32"/>
      <c r="S448" s="29"/>
      <c r="T448" s="32"/>
    </row>
    <row r="449" spans="1:20" s="28" customFormat="1" ht="24.9" customHeight="1" x14ac:dyDescent="0.3">
      <c r="A449" s="27"/>
      <c r="C449" s="29"/>
      <c r="D449" s="30" t="str">
        <f t="shared" si="12"/>
        <v/>
      </c>
      <c r="E449" s="31"/>
      <c r="F449" s="29"/>
      <c r="G449" s="32"/>
      <c r="H449" s="30" t="str">
        <f t="shared" si="13"/>
        <v/>
      </c>
      <c r="I449" s="32"/>
      <c r="J449" s="32"/>
      <c r="K449" s="32"/>
      <c r="L449" s="31"/>
      <c r="M449" s="32"/>
      <c r="N449" s="32"/>
      <c r="O449" s="32"/>
      <c r="P449" s="32"/>
      <c r="Q449" s="29"/>
      <c r="R449" s="32"/>
      <c r="S449" s="29"/>
      <c r="T449" s="32"/>
    </row>
    <row r="450" spans="1:20" s="28" customFormat="1" ht="24.9" customHeight="1" x14ac:dyDescent="0.3">
      <c r="A450" s="27"/>
      <c r="C450" s="29"/>
      <c r="D450" s="30" t="str">
        <f t="shared" si="12"/>
        <v/>
      </c>
      <c r="E450" s="31"/>
      <c r="F450" s="29"/>
      <c r="G450" s="32"/>
      <c r="H450" s="30" t="str">
        <f t="shared" si="13"/>
        <v/>
      </c>
      <c r="I450" s="32"/>
      <c r="J450" s="32"/>
      <c r="K450" s="32"/>
      <c r="L450" s="31"/>
      <c r="M450" s="32"/>
      <c r="N450" s="32"/>
      <c r="O450" s="32"/>
      <c r="P450" s="32"/>
      <c r="Q450" s="29"/>
      <c r="R450" s="32"/>
      <c r="S450" s="29"/>
      <c r="T450" s="32"/>
    </row>
    <row r="451" spans="1:20" s="28" customFormat="1" ht="24.9" customHeight="1" x14ac:dyDescent="0.3">
      <c r="A451" s="27"/>
      <c r="C451" s="29"/>
      <c r="D451" s="30" t="str">
        <f t="shared" si="12"/>
        <v/>
      </c>
      <c r="E451" s="31"/>
      <c r="F451" s="29"/>
      <c r="G451" s="32"/>
      <c r="H451" s="30" t="str">
        <f t="shared" si="13"/>
        <v/>
      </c>
      <c r="I451" s="32"/>
      <c r="J451" s="32"/>
      <c r="K451" s="32"/>
      <c r="L451" s="31"/>
      <c r="M451" s="32"/>
      <c r="N451" s="32"/>
      <c r="O451" s="32"/>
      <c r="P451" s="32"/>
      <c r="Q451" s="29"/>
      <c r="R451" s="32"/>
      <c r="S451" s="29"/>
      <c r="T451" s="32"/>
    </row>
    <row r="452" spans="1:20" s="28" customFormat="1" ht="24.9" customHeight="1" x14ac:dyDescent="0.3">
      <c r="A452" s="27"/>
      <c r="C452" s="29"/>
      <c r="D452" s="30" t="str">
        <f t="shared" si="12"/>
        <v/>
      </c>
      <c r="E452" s="31"/>
      <c r="F452" s="29"/>
      <c r="G452" s="32"/>
      <c r="H452" s="30" t="str">
        <f t="shared" si="13"/>
        <v/>
      </c>
      <c r="I452" s="32"/>
      <c r="J452" s="32"/>
      <c r="K452" s="32"/>
      <c r="L452" s="31"/>
      <c r="M452" s="32"/>
      <c r="N452" s="32"/>
      <c r="O452" s="32"/>
      <c r="P452" s="32"/>
      <c r="Q452" s="29"/>
      <c r="R452" s="32"/>
      <c r="S452" s="29"/>
      <c r="T452" s="32"/>
    </row>
    <row r="453" spans="1:20" s="28" customFormat="1" ht="24.9" customHeight="1" x14ac:dyDescent="0.3">
      <c r="A453" s="27"/>
      <c r="C453" s="29"/>
      <c r="D453" s="30" t="str">
        <f t="shared" si="12"/>
        <v/>
      </c>
      <c r="E453" s="31"/>
      <c r="F453" s="29"/>
      <c r="G453" s="32"/>
      <c r="H453" s="30" t="str">
        <f t="shared" si="13"/>
        <v/>
      </c>
      <c r="I453" s="32"/>
      <c r="J453" s="32"/>
      <c r="K453" s="32"/>
      <c r="L453" s="31"/>
      <c r="M453" s="32"/>
      <c r="N453" s="32"/>
      <c r="O453" s="32"/>
      <c r="P453" s="32"/>
      <c r="Q453" s="29"/>
      <c r="R453" s="32"/>
      <c r="S453" s="29"/>
      <c r="T453" s="32"/>
    </row>
    <row r="454" spans="1:20" s="28" customFormat="1" ht="24.9" customHeight="1" x14ac:dyDescent="0.3">
      <c r="A454" s="27"/>
      <c r="C454" s="29"/>
      <c r="D454" s="30" t="str">
        <f t="shared" ref="D454:D517" si="14">IF(ISTEXT(A454),0,"")</f>
        <v/>
      </c>
      <c r="E454" s="31"/>
      <c r="F454" s="29"/>
      <c r="G454" s="32"/>
      <c r="H454" s="30" t="str">
        <f t="shared" ref="H454:H517" si="15">IF(ISTEXT(A454),0,"")</f>
        <v/>
      </c>
      <c r="I454" s="32"/>
      <c r="J454" s="32"/>
      <c r="K454" s="32"/>
      <c r="L454" s="31"/>
      <c r="M454" s="32"/>
      <c r="N454" s="32"/>
      <c r="O454" s="32"/>
      <c r="P454" s="32"/>
      <c r="Q454" s="29"/>
      <c r="R454" s="32"/>
      <c r="S454" s="29"/>
      <c r="T454" s="32"/>
    </row>
    <row r="455" spans="1:20" s="28" customFormat="1" ht="24.9" customHeight="1" x14ac:dyDescent="0.3">
      <c r="A455" s="27"/>
      <c r="C455" s="29"/>
      <c r="D455" s="30" t="str">
        <f t="shared" si="14"/>
        <v/>
      </c>
      <c r="E455" s="31"/>
      <c r="F455" s="29"/>
      <c r="G455" s="32"/>
      <c r="H455" s="30" t="str">
        <f t="shared" si="15"/>
        <v/>
      </c>
      <c r="I455" s="32"/>
      <c r="J455" s="32"/>
      <c r="K455" s="32"/>
      <c r="L455" s="31"/>
      <c r="M455" s="32"/>
      <c r="N455" s="32"/>
      <c r="O455" s="32"/>
      <c r="P455" s="32"/>
      <c r="Q455" s="29"/>
      <c r="R455" s="32"/>
      <c r="S455" s="29"/>
      <c r="T455" s="32"/>
    </row>
    <row r="456" spans="1:20" s="28" customFormat="1" ht="24.9" customHeight="1" x14ac:dyDescent="0.3">
      <c r="A456" s="27"/>
      <c r="C456" s="29"/>
      <c r="D456" s="30" t="str">
        <f t="shared" si="14"/>
        <v/>
      </c>
      <c r="E456" s="31"/>
      <c r="F456" s="29"/>
      <c r="G456" s="32"/>
      <c r="H456" s="30" t="str">
        <f t="shared" si="15"/>
        <v/>
      </c>
      <c r="I456" s="32"/>
      <c r="J456" s="32"/>
      <c r="K456" s="32"/>
      <c r="L456" s="31"/>
      <c r="M456" s="32"/>
      <c r="N456" s="32"/>
      <c r="O456" s="32"/>
      <c r="P456" s="32"/>
      <c r="Q456" s="29"/>
      <c r="R456" s="32"/>
      <c r="S456" s="29"/>
      <c r="T456" s="32"/>
    </row>
    <row r="457" spans="1:20" s="28" customFormat="1" ht="24.9" customHeight="1" x14ac:dyDescent="0.3">
      <c r="A457" s="27"/>
      <c r="C457" s="29"/>
      <c r="D457" s="30" t="str">
        <f t="shared" si="14"/>
        <v/>
      </c>
      <c r="E457" s="31"/>
      <c r="F457" s="29"/>
      <c r="G457" s="32"/>
      <c r="H457" s="30" t="str">
        <f t="shared" si="15"/>
        <v/>
      </c>
      <c r="I457" s="32"/>
      <c r="J457" s="32"/>
      <c r="K457" s="32"/>
      <c r="L457" s="31"/>
      <c r="M457" s="32"/>
      <c r="N457" s="32"/>
      <c r="O457" s="32"/>
      <c r="P457" s="32"/>
      <c r="Q457" s="29"/>
      <c r="R457" s="32"/>
      <c r="S457" s="29"/>
      <c r="T457" s="32"/>
    </row>
    <row r="458" spans="1:20" s="28" customFormat="1" ht="24.9" customHeight="1" x14ac:dyDescent="0.3">
      <c r="A458" s="27"/>
      <c r="C458" s="29"/>
      <c r="D458" s="30" t="str">
        <f t="shared" si="14"/>
        <v/>
      </c>
      <c r="E458" s="31"/>
      <c r="F458" s="29"/>
      <c r="G458" s="32"/>
      <c r="H458" s="30" t="str">
        <f t="shared" si="15"/>
        <v/>
      </c>
      <c r="I458" s="32"/>
      <c r="J458" s="32"/>
      <c r="K458" s="32"/>
      <c r="L458" s="31"/>
      <c r="M458" s="32"/>
      <c r="N458" s="32"/>
      <c r="O458" s="32"/>
      <c r="P458" s="32"/>
      <c r="Q458" s="29"/>
      <c r="R458" s="32"/>
      <c r="S458" s="29"/>
      <c r="T458" s="32"/>
    </row>
    <row r="459" spans="1:20" s="28" customFormat="1" ht="24.9" customHeight="1" x14ac:dyDescent="0.3">
      <c r="A459" s="27"/>
      <c r="C459" s="29"/>
      <c r="D459" s="30" t="str">
        <f t="shared" si="14"/>
        <v/>
      </c>
      <c r="E459" s="31"/>
      <c r="F459" s="29"/>
      <c r="G459" s="32"/>
      <c r="H459" s="30" t="str">
        <f t="shared" si="15"/>
        <v/>
      </c>
      <c r="I459" s="32"/>
      <c r="J459" s="32"/>
      <c r="K459" s="32"/>
      <c r="L459" s="31"/>
      <c r="M459" s="32"/>
      <c r="N459" s="32"/>
      <c r="O459" s="32"/>
      <c r="P459" s="32"/>
      <c r="Q459" s="29"/>
      <c r="R459" s="32"/>
      <c r="S459" s="29"/>
      <c r="T459" s="32"/>
    </row>
    <row r="460" spans="1:20" s="28" customFormat="1" ht="24.9" customHeight="1" x14ac:dyDescent="0.3">
      <c r="A460" s="27"/>
      <c r="C460" s="29"/>
      <c r="D460" s="30" t="str">
        <f t="shared" si="14"/>
        <v/>
      </c>
      <c r="E460" s="31"/>
      <c r="F460" s="29"/>
      <c r="G460" s="32"/>
      <c r="H460" s="30" t="str">
        <f t="shared" si="15"/>
        <v/>
      </c>
      <c r="I460" s="32"/>
      <c r="J460" s="32"/>
      <c r="K460" s="32"/>
      <c r="L460" s="31"/>
      <c r="M460" s="32"/>
      <c r="N460" s="32"/>
      <c r="O460" s="32"/>
      <c r="P460" s="32"/>
      <c r="Q460" s="29"/>
      <c r="R460" s="32"/>
      <c r="S460" s="29"/>
      <c r="T460" s="32"/>
    </row>
    <row r="461" spans="1:20" s="28" customFormat="1" ht="24.9" customHeight="1" x14ac:dyDescent="0.3">
      <c r="A461" s="27"/>
      <c r="C461" s="29"/>
      <c r="D461" s="30" t="str">
        <f t="shared" si="14"/>
        <v/>
      </c>
      <c r="E461" s="31"/>
      <c r="F461" s="29"/>
      <c r="G461" s="32"/>
      <c r="H461" s="30" t="str">
        <f t="shared" si="15"/>
        <v/>
      </c>
      <c r="I461" s="32"/>
      <c r="J461" s="32"/>
      <c r="K461" s="32"/>
      <c r="L461" s="31"/>
      <c r="M461" s="32"/>
      <c r="N461" s="32"/>
      <c r="O461" s="32"/>
      <c r="P461" s="32"/>
      <c r="Q461" s="29"/>
      <c r="R461" s="32"/>
      <c r="S461" s="29"/>
      <c r="T461" s="32"/>
    </row>
    <row r="462" spans="1:20" s="28" customFormat="1" ht="24.9" customHeight="1" x14ac:dyDescent="0.3">
      <c r="A462" s="27"/>
      <c r="C462" s="29"/>
      <c r="D462" s="30" t="str">
        <f t="shared" si="14"/>
        <v/>
      </c>
      <c r="E462" s="31"/>
      <c r="F462" s="29"/>
      <c r="G462" s="32"/>
      <c r="H462" s="30" t="str">
        <f t="shared" si="15"/>
        <v/>
      </c>
      <c r="I462" s="32"/>
      <c r="J462" s="32"/>
      <c r="K462" s="32"/>
      <c r="L462" s="31"/>
      <c r="M462" s="32"/>
      <c r="N462" s="32"/>
      <c r="O462" s="32"/>
      <c r="P462" s="32"/>
      <c r="Q462" s="29"/>
      <c r="R462" s="32"/>
      <c r="S462" s="29"/>
      <c r="T462" s="32"/>
    </row>
    <row r="463" spans="1:20" s="28" customFormat="1" ht="24.9" customHeight="1" x14ac:dyDescent="0.3">
      <c r="A463" s="27"/>
      <c r="C463" s="29"/>
      <c r="D463" s="30" t="str">
        <f t="shared" si="14"/>
        <v/>
      </c>
      <c r="E463" s="31"/>
      <c r="F463" s="29"/>
      <c r="G463" s="32"/>
      <c r="H463" s="30" t="str">
        <f t="shared" si="15"/>
        <v/>
      </c>
      <c r="I463" s="32"/>
      <c r="J463" s="32"/>
      <c r="K463" s="32"/>
      <c r="L463" s="31"/>
      <c r="M463" s="32"/>
      <c r="N463" s="32"/>
      <c r="O463" s="32"/>
      <c r="P463" s="32"/>
      <c r="Q463" s="29"/>
      <c r="R463" s="32"/>
      <c r="S463" s="29"/>
      <c r="T463" s="32"/>
    </row>
    <row r="464" spans="1:20" s="28" customFormat="1" ht="24.9" customHeight="1" x14ac:dyDescent="0.3">
      <c r="A464" s="27"/>
      <c r="C464" s="29"/>
      <c r="D464" s="30" t="str">
        <f t="shared" si="14"/>
        <v/>
      </c>
      <c r="E464" s="31"/>
      <c r="F464" s="29"/>
      <c r="G464" s="32"/>
      <c r="H464" s="30" t="str">
        <f t="shared" si="15"/>
        <v/>
      </c>
      <c r="I464" s="32"/>
      <c r="J464" s="32"/>
      <c r="K464" s="32"/>
      <c r="L464" s="31"/>
      <c r="M464" s="32"/>
      <c r="N464" s="32"/>
      <c r="O464" s="32"/>
      <c r="P464" s="32"/>
      <c r="Q464" s="29"/>
      <c r="R464" s="32"/>
      <c r="S464" s="29"/>
      <c r="T464" s="32"/>
    </row>
    <row r="465" spans="1:20" s="28" customFormat="1" ht="24.9" customHeight="1" x14ac:dyDescent="0.3">
      <c r="A465" s="27"/>
      <c r="C465" s="29"/>
      <c r="D465" s="30" t="str">
        <f t="shared" si="14"/>
        <v/>
      </c>
      <c r="E465" s="31"/>
      <c r="F465" s="29"/>
      <c r="G465" s="32"/>
      <c r="H465" s="30" t="str">
        <f t="shared" si="15"/>
        <v/>
      </c>
      <c r="I465" s="32"/>
      <c r="J465" s="32"/>
      <c r="K465" s="32"/>
      <c r="L465" s="31"/>
      <c r="M465" s="32"/>
      <c r="N465" s="32"/>
      <c r="O465" s="32"/>
      <c r="P465" s="32"/>
      <c r="Q465" s="29"/>
      <c r="R465" s="32"/>
      <c r="S465" s="29"/>
      <c r="T465" s="32"/>
    </row>
    <row r="466" spans="1:20" s="28" customFormat="1" ht="24.9" customHeight="1" x14ac:dyDescent="0.3">
      <c r="A466" s="27"/>
      <c r="C466" s="29"/>
      <c r="D466" s="30" t="str">
        <f t="shared" si="14"/>
        <v/>
      </c>
      <c r="E466" s="31"/>
      <c r="F466" s="29"/>
      <c r="G466" s="32"/>
      <c r="H466" s="30" t="str">
        <f t="shared" si="15"/>
        <v/>
      </c>
      <c r="I466" s="32"/>
      <c r="J466" s="32"/>
      <c r="K466" s="32"/>
      <c r="L466" s="31"/>
      <c r="M466" s="32"/>
      <c r="N466" s="32"/>
      <c r="O466" s="32"/>
      <c r="P466" s="32"/>
      <c r="Q466" s="29"/>
      <c r="R466" s="32"/>
      <c r="S466" s="29"/>
      <c r="T466" s="32"/>
    </row>
    <row r="467" spans="1:20" s="28" customFormat="1" ht="24.9" customHeight="1" x14ac:dyDescent="0.3">
      <c r="A467" s="27"/>
      <c r="C467" s="29"/>
      <c r="D467" s="30" t="str">
        <f t="shared" si="14"/>
        <v/>
      </c>
      <c r="E467" s="31"/>
      <c r="F467" s="29"/>
      <c r="G467" s="32"/>
      <c r="H467" s="30" t="str">
        <f t="shared" si="15"/>
        <v/>
      </c>
      <c r="I467" s="32"/>
      <c r="J467" s="32"/>
      <c r="K467" s="32"/>
      <c r="L467" s="31"/>
      <c r="M467" s="32"/>
      <c r="N467" s="32"/>
      <c r="O467" s="32"/>
      <c r="P467" s="32"/>
      <c r="Q467" s="29"/>
      <c r="R467" s="32"/>
      <c r="S467" s="29"/>
      <c r="T467" s="32"/>
    </row>
    <row r="468" spans="1:20" s="28" customFormat="1" ht="24.9" customHeight="1" x14ac:dyDescent="0.3">
      <c r="A468" s="27"/>
      <c r="C468" s="29"/>
      <c r="D468" s="30" t="str">
        <f t="shared" si="14"/>
        <v/>
      </c>
      <c r="E468" s="31"/>
      <c r="F468" s="29"/>
      <c r="G468" s="32"/>
      <c r="H468" s="30" t="str">
        <f t="shared" si="15"/>
        <v/>
      </c>
      <c r="I468" s="32"/>
      <c r="J468" s="32"/>
      <c r="K468" s="32"/>
      <c r="L468" s="31"/>
      <c r="M468" s="32"/>
      <c r="N468" s="32"/>
      <c r="O468" s="32"/>
      <c r="P468" s="32"/>
      <c r="Q468" s="29"/>
      <c r="R468" s="32"/>
      <c r="S468" s="29"/>
      <c r="T468" s="32"/>
    </row>
    <row r="469" spans="1:20" s="28" customFormat="1" ht="24.9" customHeight="1" x14ac:dyDescent="0.3">
      <c r="A469" s="27"/>
      <c r="C469" s="29"/>
      <c r="D469" s="30" t="str">
        <f t="shared" si="14"/>
        <v/>
      </c>
      <c r="E469" s="31"/>
      <c r="F469" s="29"/>
      <c r="G469" s="32"/>
      <c r="H469" s="30" t="str">
        <f t="shared" si="15"/>
        <v/>
      </c>
      <c r="I469" s="32"/>
      <c r="J469" s="32"/>
      <c r="K469" s="32"/>
      <c r="L469" s="31"/>
      <c r="M469" s="32"/>
      <c r="N469" s="32"/>
      <c r="O469" s="32"/>
      <c r="P469" s="32"/>
      <c r="Q469" s="29"/>
      <c r="R469" s="32"/>
      <c r="S469" s="29"/>
      <c r="T469" s="32"/>
    </row>
    <row r="470" spans="1:20" s="28" customFormat="1" ht="24.9" customHeight="1" x14ac:dyDescent="0.3">
      <c r="A470" s="27"/>
      <c r="C470" s="29"/>
      <c r="D470" s="30" t="str">
        <f t="shared" si="14"/>
        <v/>
      </c>
      <c r="E470" s="31"/>
      <c r="F470" s="29"/>
      <c r="G470" s="32"/>
      <c r="H470" s="30" t="str">
        <f t="shared" si="15"/>
        <v/>
      </c>
      <c r="I470" s="32"/>
      <c r="J470" s="32"/>
      <c r="K470" s="32"/>
      <c r="L470" s="31"/>
      <c r="M470" s="32"/>
      <c r="N470" s="32"/>
      <c r="O470" s="32"/>
      <c r="P470" s="32"/>
      <c r="Q470" s="29"/>
      <c r="R470" s="32"/>
      <c r="S470" s="29"/>
      <c r="T470" s="32"/>
    </row>
    <row r="471" spans="1:20" s="28" customFormat="1" ht="24.9" customHeight="1" x14ac:dyDescent="0.3">
      <c r="A471" s="27"/>
      <c r="C471" s="29"/>
      <c r="D471" s="30" t="str">
        <f t="shared" si="14"/>
        <v/>
      </c>
      <c r="E471" s="31"/>
      <c r="F471" s="29"/>
      <c r="G471" s="32"/>
      <c r="H471" s="30" t="str">
        <f t="shared" si="15"/>
        <v/>
      </c>
      <c r="I471" s="32"/>
      <c r="J471" s="32"/>
      <c r="K471" s="32"/>
      <c r="L471" s="31"/>
      <c r="M471" s="32"/>
      <c r="N471" s="32"/>
      <c r="O471" s="32"/>
      <c r="P471" s="32"/>
      <c r="Q471" s="29"/>
      <c r="R471" s="32"/>
      <c r="S471" s="29"/>
      <c r="T471" s="32"/>
    </row>
    <row r="472" spans="1:20" s="28" customFormat="1" ht="24.9" customHeight="1" x14ac:dyDescent="0.3">
      <c r="A472" s="27"/>
      <c r="C472" s="29"/>
      <c r="D472" s="30" t="str">
        <f t="shared" si="14"/>
        <v/>
      </c>
      <c r="E472" s="31"/>
      <c r="F472" s="29"/>
      <c r="G472" s="32"/>
      <c r="H472" s="30" t="str">
        <f t="shared" si="15"/>
        <v/>
      </c>
      <c r="I472" s="32"/>
      <c r="J472" s="32"/>
      <c r="K472" s="32"/>
      <c r="L472" s="31"/>
      <c r="M472" s="32"/>
      <c r="N472" s="32"/>
      <c r="O472" s="32"/>
      <c r="P472" s="32"/>
      <c r="Q472" s="29"/>
      <c r="R472" s="32"/>
      <c r="S472" s="29"/>
      <c r="T472" s="32"/>
    </row>
    <row r="473" spans="1:20" s="28" customFormat="1" ht="24.9" customHeight="1" x14ac:dyDescent="0.3">
      <c r="A473" s="27"/>
      <c r="C473" s="29"/>
      <c r="D473" s="30" t="str">
        <f t="shared" si="14"/>
        <v/>
      </c>
      <c r="E473" s="31"/>
      <c r="F473" s="29"/>
      <c r="G473" s="32"/>
      <c r="H473" s="30" t="str">
        <f t="shared" si="15"/>
        <v/>
      </c>
      <c r="I473" s="32"/>
      <c r="J473" s="32"/>
      <c r="K473" s="32"/>
      <c r="L473" s="31"/>
      <c r="M473" s="32"/>
      <c r="N473" s="32"/>
      <c r="O473" s="32"/>
      <c r="P473" s="32"/>
      <c r="Q473" s="29"/>
      <c r="R473" s="32"/>
      <c r="S473" s="29"/>
      <c r="T473" s="32"/>
    </row>
    <row r="474" spans="1:20" s="28" customFormat="1" ht="24.9" customHeight="1" x14ac:dyDescent="0.3">
      <c r="A474" s="27"/>
      <c r="C474" s="29"/>
      <c r="D474" s="30" t="str">
        <f t="shared" si="14"/>
        <v/>
      </c>
      <c r="E474" s="31"/>
      <c r="F474" s="29"/>
      <c r="G474" s="32"/>
      <c r="H474" s="30" t="str">
        <f t="shared" si="15"/>
        <v/>
      </c>
      <c r="I474" s="32"/>
      <c r="J474" s="32"/>
      <c r="K474" s="32"/>
      <c r="L474" s="31"/>
      <c r="M474" s="32"/>
      <c r="N474" s="32"/>
      <c r="O474" s="32"/>
      <c r="P474" s="32"/>
      <c r="Q474" s="29"/>
      <c r="R474" s="32"/>
      <c r="S474" s="29"/>
      <c r="T474" s="32"/>
    </row>
    <row r="475" spans="1:20" s="28" customFormat="1" ht="24.9" customHeight="1" x14ac:dyDescent="0.3">
      <c r="A475" s="27"/>
      <c r="C475" s="29"/>
      <c r="D475" s="30" t="str">
        <f t="shared" si="14"/>
        <v/>
      </c>
      <c r="E475" s="31"/>
      <c r="F475" s="29"/>
      <c r="G475" s="32"/>
      <c r="H475" s="30" t="str">
        <f t="shared" si="15"/>
        <v/>
      </c>
      <c r="I475" s="32"/>
      <c r="J475" s="32"/>
      <c r="K475" s="32"/>
      <c r="L475" s="31"/>
      <c r="M475" s="32"/>
      <c r="N475" s="32"/>
      <c r="O475" s="32"/>
      <c r="P475" s="32"/>
      <c r="Q475" s="29"/>
      <c r="R475" s="32"/>
      <c r="S475" s="29"/>
      <c r="T475" s="32"/>
    </row>
    <row r="476" spans="1:20" s="28" customFormat="1" ht="24.9" customHeight="1" x14ac:dyDescent="0.3">
      <c r="A476" s="27"/>
      <c r="C476" s="29"/>
      <c r="D476" s="30" t="str">
        <f t="shared" si="14"/>
        <v/>
      </c>
      <c r="E476" s="31"/>
      <c r="F476" s="29"/>
      <c r="G476" s="32"/>
      <c r="H476" s="30" t="str">
        <f t="shared" si="15"/>
        <v/>
      </c>
      <c r="I476" s="32"/>
      <c r="J476" s="32"/>
      <c r="K476" s="32"/>
      <c r="L476" s="31"/>
      <c r="M476" s="32"/>
      <c r="N476" s="32"/>
      <c r="O476" s="32"/>
      <c r="P476" s="32"/>
      <c r="Q476" s="29"/>
      <c r="R476" s="32"/>
      <c r="S476" s="29"/>
      <c r="T476" s="32"/>
    </row>
    <row r="477" spans="1:20" s="28" customFormat="1" ht="24.9" customHeight="1" x14ac:dyDescent="0.3">
      <c r="A477" s="27"/>
      <c r="C477" s="29"/>
      <c r="D477" s="30" t="str">
        <f t="shared" si="14"/>
        <v/>
      </c>
      <c r="E477" s="31"/>
      <c r="F477" s="29"/>
      <c r="G477" s="32"/>
      <c r="H477" s="30" t="str">
        <f t="shared" si="15"/>
        <v/>
      </c>
      <c r="I477" s="32"/>
      <c r="J477" s="32"/>
      <c r="K477" s="32"/>
      <c r="L477" s="31"/>
      <c r="M477" s="32"/>
      <c r="N477" s="32"/>
      <c r="O477" s="32"/>
      <c r="P477" s="32"/>
      <c r="Q477" s="29"/>
      <c r="R477" s="32"/>
      <c r="S477" s="29"/>
      <c r="T477" s="32"/>
    </row>
    <row r="478" spans="1:20" s="28" customFormat="1" ht="24.9" customHeight="1" x14ac:dyDescent="0.3">
      <c r="A478" s="27"/>
      <c r="C478" s="29"/>
      <c r="D478" s="30" t="str">
        <f t="shared" si="14"/>
        <v/>
      </c>
      <c r="E478" s="31"/>
      <c r="F478" s="29"/>
      <c r="G478" s="32"/>
      <c r="H478" s="30" t="str">
        <f t="shared" si="15"/>
        <v/>
      </c>
      <c r="I478" s="32"/>
      <c r="J478" s="32"/>
      <c r="K478" s="32"/>
      <c r="L478" s="31"/>
      <c r="M478" s="32"/>
      <c r="N478" s="32"/>
      <c r="O478" s="32"/>
      <c r="P478" s="32"/>
      <c r="Q478" s="29"/>
      <c r="R478" s="32"/>
      <c r="S478" s="29"/>
      <c r="T478" s="32"/>
    </row>
    <row r="479" spans="1:20" s="28" customFormat="1" ht="24.9" customHeight="1" x14ac:dyDescent="0.3">
      <c r="A479" s="27"/>
      <c r="C479" s="29"/>
      <c r="D479" s="30" t="str">
        <f t="shared" si="14"/>
        <v/>
      </c>
      <c r="E479" s="31"/>
      <c r="F479" s="29"/>
      <c r="G479" s="32"/>
      <c r="H479" s="30" t="str">
        <f t="shared" si="15"/>
        <v/>
      </c>
      <c r="I479" s="32"/>
      <c r="J479" s="32"/>
      <c r="K479" s="32"/>
      <c r="L479" s="31"/>
      <c r="M479" s="32"/>
      <c r="N479" s="32"/>
      <c r="O479" s="32"/>
      <c r="P479" s="32"/>
      <c r="Q479" s="29"/>
      <c r="R479" s="32"/>
      <c r="S479" s="29"/>
      <c r="T479" s="32"/>
    </row>
    <row r="480" spans="1:20" s="28" customFormat="1" ht="24.9" customHeight="1" x14ac:dyDescent="0.3">
      <c r="A480" s="27"/>
      <c r="C480" s="29"/>
      <c r="D480" s="30" t="str">
        <f t="shared" si="14"/>
        <v/>
      </c>
      <c r="E480" s="31"/>
      <c r="F480" s="29"/>
      <c r="G480" s="32"/>
      <c r="H480" s="30" t="str">
        <f t="shared" si="15"/>
        <v/>
      </c>
      <c r="I480" s="32"/>
      <c r="J480" s="32"/>
      <c r="K480" s="32"/>
      <c r="L480" s="31"/>
      <c r="M480" s="32"/>
      <c r="N480" s="32"/>
      <c r="O480" s="32"/>
      <c r="P480" s="32"/>
      <c r="Q480" s="29"/>
      <c r="R480" s="32"/>
      <c r="S480" s="29"/>
      <c r="T480" s="32"/>
    </row>
    <row r="481" spans="1:20" s="28" customFormat="1" ht="24.9" customHeight="1" x14ac:dyDescent="0.3">
      <c r="A481" s="27"/>
      <c r="C481" s="29"/>
      <c r="D481" s="30" t="str">
        <f t="shared" si="14"/>
        <v/>
      </c>
      <c r="E481" s="31"/>
      <c r="F481" s="29"/>
      <c r="G481" s="32"/>
      <c r="H481" s="30" t="str">
        <f t="shared" si="15"/>
        <v/>
      </c>
      <c r="I481" s="32"/>
      <c r="J481" s="32"/>
      <c r="K481" s="32"/>
      <c r="L481" s="31"/>
      <c r="M481" s="32"/>
      <c r="N481" s="32"/>
      <c r="O481" s="32"/>
      <c r="P481" s="32"/>
      <c r="Q481" s="29"/>
      <c r="R481" s="32"/>
      <c r="S481" s="29"/>
      <c r="T481" s="32"/>
    </row>
    <row r="482" spans="1:20" s="28" customFormat="1" ht="24.9" customHeight="1" x14ac:dyDescent="0.3">
      <c r="A482" s="27"/>
      <c r="C482" s="29"/>
      <c r="D482" s="30" t="str">
        <f t="shared" si="14"/>
        <v/>
      </c>
      <c r="E482" s="31"/>
      <c r="F482" s="29"/>
      <c r="G482" s="32"/>
      <c r="H482" s="30" t="str">
        <f t="shared" si="15"/>
        <v/>
      </c>
      <c r="I482" s="32"/>
      <c r="J482" s="32"/>
      <c r="K482" s="32"/>
      <c r="L482" s="31"/>
      <c r="M482" s="32"/>
      <c r="N482" s="32"/>
      <c r="O482" s="32"/>
      <c r="P482" s="32"/>
      <c r="Q482" s="29"/>
      <c r="R482" s="32"/>
      <c r="S482" s="29"/>
      <c r="T482" s="32"/>
    </row>
    <row r="483" spans="1:20" s="28" customFormat="1" ht="24.9" customHeight="1" x14ac:dyDescent="0.3">
      <c r="A483" s="27"/>
      <c r="C483" s="29"/>
      <c r="D483" s="30" t="str">
        <f t="shared" si="14"/>
        <v/>
      </c>
      <c r="E483" s="31"/>
      <c r="F483" s="29"/>
      <c r="G483" s="32"/>
      <c r="H483" s="30" t="str">
        <f t="shared" si="15"/>
        <v/>
      </c>
      <c r="I483" s="32"/>
      <c r="J483" s="32"/>
      <c r="K483" s="32"/>
      <c r="L483" s="31"/>
      <c r="M483" s="32"/>
      <c r="N483" s="32"/>
      <c r="O483" s="32"/>
      <c r="P483" s="32"/>
      <c r="Q483" s="29"/>
      <c r="R483" s="32"/>
      <c r="S483" s="29"/>
      <c r="T483" s="32"/>
    </row>
    <row r="484" spans="1:20" s="28" customFormat="1" ht="24.9" customHeight="1" x14ac:dyDescent="0.3">
      <c r="A484" s="27"/>
      <c r="C484" s="29"/>
      <c r="D484" s="30" t="str">
        <f t="shared" si="14"/>
        <v/>
      </c>
      <c r="E484" s="31"/>
      <c r="F484" s="29"/>
      <c r="G484" s="32"/>
      <c r="H484" s="30" t="str">
        <f t="shared" si="15"/>
        <v/>
      </c>
      <c r="I484" s="32"/>
      <c r="J484" s="32"/>
      <c r="K484" s="32"/>
      <c r="L484" s="31"/>
      <c r="M484" s="32"/>
      <c r="N484" s="32"/>
      <c r="O484" s="32"/>
      <c r="P484" s="32"/>
      <c r="Q484" s="29"/>
      <c r="R484" s="32"/>
      <c r="S484" s="29"/>
      <c r="T484" s="32"/>
    </row>
    <row r="485" spans="1:20" s="28" customFormat="1" ht="24.9" customHeight="1" x14ac:dyDescent="0.3">
      <c r="A485" s="27"/>
      <c r="C485" s="29"/>
      <c r="D485" s="30" t="str">
        <f t="shared" si="14"/>
        <v/>
      </c>
      <c r="E485" s="31"/>
      <c r="F485" s="29"/>
      <c r="G485" s="32"/>
      <c r="H485" s="30" t="str">
        <f t="shared" si="15"/>
        <v/>
      </c>
      <c r="I485" s="32"/>
      <c r="J485" s="32"/>
      <c r="K485" s="32"/>
      <c r="L485" s="31"/>
      <c r="M485" s="32"/>
      <c r="N485" s="32"/>
      <c r="O485" s="32"/>
      <c r="P485" s="32"/>
      <c r="Q485" s="29"/>
      <c r="R485" s="32"/>
      <c r="S485" s="29"/>
      <c r="T485" s="32"/>
    </row>
    <row r="486" spans="1:20" s="28" customFormat="1" ht="24.9" customHeight="1" x14ac:dyDescent="0.3">
      <c r="A486" s="27"/>
      <c r="C486" s="29"/>
      <c r="D486" s="30" t="str">
        <f t="shared" si="14"/>
        <v/>
      </c>
      <c r="E486" s="31"/>
      <c r="F486" s="29"/>
      <c r="G486" s="32"/>
      <c r="H486" s="30" t="str">
        <f t="shared" si="15"/>
        <v/>
      </c>
      <c r="I486" s="32"/>
      <c r="J486" s="32"/>
      <c r="K486" s="32"/>
      <c r="L486" s="31"/>
      <c r="M486" s="32"/>
      <c r="N486" s="32"/>
      <c r="O486" s="32"/>
      <c r="P486" s="32"/>
      <c r="Q486" s="29"/>
      <c r="R486" s="32"/>
      <c r="S486" s="29"/>
      <c r="T486" s="32"/>
    </row>
    <row r="487" spans="1:20" s="28" customFormat="1" ht="24.9" customHeight="1" x14ac:dyDescent="0.3">
      <c r="A487" s="27"/>
      <c r="C487" s="29"/>
      <c r="D487" s="30" t="str">
        <f t="shared" si="14"/>
        <v/>
      </c>
      <c r="E487" s="31"/>
      <c r="F487" s="29"/>
      <c r="G487" s="32"/>
      <c r="H487" s="30" t="str">
        <f t="shared" si="15"/>
        <v/>
      </c>
      <c r="I487" s="32"/>
      <c r="J487" s="32"/>
      <c r="K487" s="32"/>
      <c r="L487" s="31"/>
      <c r="M487" s="32"/>
      <c r="N487" s="32"/>
      <c r="O487" s="32"/>
      <c r="P487" s="32"/>
      <c r="Q487" s="29"/>
      <c r="R487" s="32"/>
      <c r="S487" s="29"/>
      <c r="T487" s="32"/>
    </row>
    <row r="488" spans="1:20" s="28" customFormat="1" ht="24.9" customHeight="1" x14ac:dyDescent="0.3">
      <c r="A488" s="27"/>
      <c r="C488" s="29"/>
      <c r="D488" s="30" t="str">
        <f t="shared" si="14"/>
        <v/>
      </c>
      <c r="E488" s="31"/>
      <c r="F488" s="29"/>
      <c r="G488" s="32"/>
      <c r="H488" s="30" t="str">
        <f t="shared" si="15"/>
        <v/>
      </c>
      <c r="I488" s="32"/>
      <c r="J488" s="32"/>
      <c r="K488" s="32"/>
      <c r="L488" s="31"/>
      <c r="M488" s="32"/>
      <c r="N488" s="32"/>
      <c r="O488" s="32"/>
      <c r="P488" s="32"/>
      <c r="Q488" s="29"/>
      <c r="R488" s="32"/>
      <c r="S488" s="29"/>
      <c r="T488" s="32"/>
    </row>
    <row r="489" spans="1:20" s="28" customFormat="1" ht="24.9" customHeight="1" x14ac:dyDescent="0.3">
      <c r="A489" s="27"/>
      <c r="C489" s="29"/>
      <c r="D489" s="30" t="str">
        <f t="shared" si="14"/>
        <v/>
      </c>
      <c r="E489" s="31"/>
      <c r="F489" s="29"/>
      <c r="G489" s="32"/>
      <c r="H489" s="30" t="str">
        <f t="shared" si="15"/>
        <v/>
      </c>
      <c r="I489" s="32"/>
      <c r="J489" s="32"/>
      <c r="K489" s="32"/>
      <c r="L489" s="31"/>
      <c r="M489" s="32"/>
      <c r="N489" s="32"/>
      <c r="O489" s="32"/>
      <c r="P489" s="32"/>
      <c r="Q489" s="29"/>
      <c r="R489" s="32"/>
      <c r="S489" s="29"/>
      <c r="T489" s="32"/>
    </row>
    <row r="490" spans="1:20" s="28" customFormat="1" ht="24.9" customHeight="1" x14ac:dyDescent="0.3">
      <c r="A490" s="27"/>
      <c r="C490" s="29"/>
      <c r="D490" s="30" t="str">
        <f t="shared" si="14"/>
        <v/>
      </c>
      <c r="E490" s="31"/>
      <c r="F490" s="29"/>
      <c r="G490" s="32"/>
      <c r="H490" s="30" t="str">
        <f t="shared" si="15"/>
        <v/>
      </c>
      <c r="I490" s="32"/>
      <c r="J490" s="32"/>
      <c r="K490" s="32"/>
      <c r="L490" s="31"/>
      <c r="M490" s="32"/>
      <c r="N490" s="32"/>
      <c r="O490" s="32"/>
      <c r="P490" s="32"/>
      <c r="Q490" s="29"/>
      <c r="R490" s="32"/>
      <c r="S490" s="29"/>
      <c r="T490" s="32"/>
    </row>
    <row r="491" spans="1:20" s="28" customFormat="1" ht="24.9" customHeight="1" x14ac:dyDescent="0.3">
      <c r="A491" s="27"/>
      <c r="C491" s="29"/>
      <c r="D491" s="30" t="str">
        <f t="shared" si="14"/>
        <v/>
      </c>
      <c r="E491" s="31"/>
      <c r="F491" s="29"/>
      <c r="G491" s="32"/>
      <c r="H491" s="30" t="str">
        <f t="shared" si="15"/>
        <v/>
      </c>
      <c r="I491" s="32"/>
      <c r="J491" s="32"/>
      <c r="K491" s="32"/>
      <c r="L491" s="31"/>
      <c r="M491" s="32"/>
      <c r="N491" s="32"/>
      <c r="O491" s="32"/>
      <c r="P491" s="32"/>
      <c r="Q491" s="29"/>
      <c r="R491" s="32"/>
      <c r="S491" s="29"/>
      <c r="T491" s="32"/>
    </row>
    <row r="492" spans="1:20" s="28" customFormat="1" ht="24.9" customHeight="1" x14ac:dyDescent="0.3">
      <c r="A492" s="27"/>
      <c r="C492" s="29"/>
      <c r="D492" s="30" t="str">
        <f t="shared" si="14"/>
        <v/>
      </c>
      <c r="E492" s="31"/>
      <c r="F492" s="29"/>
      <c r="G492" s="32"/>
      <c r="H492" s="30" t="str">
        <f t="shared" si="15"/>
        <v/>
      </c>
      <c r="I492" s="32"/>
      <c r="J492" s="32"/>
      <c r="K492" s="32"/>
      <c r="L492" s="31"/>
      <c r="M492" s="32"/>
      <c r="N492" s="32"/>
      <c r="O492" s="32"/>
      <c r="P492" s="32"/>
      <c r="Q492" s="29"/>
      <c r="R492" s="32"/>
      <c r="S492" s="29"/>
      <c r="T492" s="32"/>
    </row>
    <row r="493" spans="1:20" s="28" customFormat="1" ht="24.9" customHeight="1" x14ac:dyDescent="0.3">
      <c r="A493" s="27"/>
      <c r="C493" s="29"/>
      <c r="D493" s="30" t="str">
        <f t="shared" si="14"/>
        <v/>
      </c>
      <c r="E493" s="31"/>
      <c r="F493" s="29"/>
      <c r="G493" s="32"/>
      <c r="H493" s="30" t="str">
        <f t="shared" si="15"/>
        <v/>
      </c>
      <c r="I493" s="32"/>
      <c r="J493" s="32"/>
      <c r="K493" s="32"/>
      <c r="L493" s="31"/>
      <c r="M493" s="32"/>
      <c r="N493" s="32"/>
      <c r="O493" s="32"/>
      <c r="P493" s="32"/>
      <c r="Q493" s="29"/>
      <c r="R493" s="32"/>
      <c r="S493" s="29"/>
      <c r="T493" s="32"/>
    </row>
    <row r="494" spans="1:20" s="28" customFormat="1" ht="24.9" customHeight="1" x14ac:dyDescent="0.3">
      <c r="A494" s="27"/>
      <c r="C494" s="29"/>
      <c r="D494" s="30" t="str">
        <f t="shared" si="14"/>
        <v/>
      </c>
      <c r="E494" s="31"/>
      <c r="F494" s="29"/>
      <c r="G494" s="32"/>
      <c r="H494" s="30" t="str">
        <f t="shared" si="15"/>
        <v/>
      </c>
      <c r="I494" s="32"/>
      <c r="J494" s="32"/>
      <c r="K494" s="32"/>
      <c r="L494" s="31"/>
      <c r="M494" s="32"/>
      <c r="N494" s="32"/>
      <c r="O494" s="32"/>
      <c r="P494" s="32"/>
      <c r="Q494" s="29"/>
      <c r="R494" s="32"/>
      <c r="S494" s="29"/>
      <c r="T494" s="32"/>
    </row>
    <row r="495" spans="1:20" s="28" customFormat="1" ht="24.9" customHeight="1" x14ac:dyDescent="0.3">
      <c r="A495" s="27"/>
      <c r="C495" s="29"/>
      <c r="D495" s="30" t="str">
        <f t="shared" si="14"/>
        <v/>
      </c>
      <c r="E495" s="31"/>
      <c r="F495" s="29"/>
      <c r="G495" s="32"/>
      <c r="H495" s="30" t="str">
        <f t="shared" si="15"/>
        <v/>
      </c>
      <c r="I495" s="32"/>
      <c r="J495" s="32"/>
      <c r="K495" s="32"/>
      <c r="L495" s="31"/>
      <c r="M495" s="32"/>
      <c r="N495" s="32"/>
      <c r="O495" s="32"/>
      <c r="P495" s="32"/>
      <c r="Q495" s="29"/>
      <c r="R495" s="32"/>
      <c r="S495" s="29"/>
      <c r="T495" s="32"/>
    </row>
    <row r="496" spans="1:20" s="28" customFormat="1" ht="24.9" customHeight="1" x14ac:dyDescent="0.3">
      <c r="A496" s="27"/>
      <c r="C496" s="29"/>
      <c r="D496" s="30" t="str">
        <f t="shared" si="14"/>
        <v/>
      </c>
      <c r="E496" s="31"/>
      <c r="F496" s="29"/>
      <c r="G496" s="32"/>
      <c r="H496" s="30" t="str">
        <f t="shared" si="15"/>
        <v/>
      </c>
      <c r="I496" s="32"/>
      <c r="J496" s="32"/>
      <c r="K496" s="32"/>
      <c r="L496" s="31"/>
      <c r="M496" s="32"/>
      <c r="N496" s="32"/>
      <c r="O496" s="32"/>
      <c r="P496" s="32"/>
      <c r="Q496" s="29"/>
      <c r="R496" s="32"/>
      <c r="S496" s="29"/>
      <c r="T496" s="32"/>
    </row>
    <row r="497" spans="1:20" s="28" customFormat="1" ht="24.9" customHeight="1" x14ac:dyDescent="0.3">
      <c r="A497" s="27"/>
      <c r="C497" s="29"/>
      <c r="D497" s="30" t="str">
        <f t="shared" si="14"/>
        <v/>
      </c>
      <c r="E497" s="31"/>
      <c r="F497" s="29"/>
      <c r="G497" s="32"/>
      <c r="H497" s="30" t="str">
        <f t="shared" si="15"/>
        <v/>
      </c>
      <c r="I497" s="32"/>
      <c r="J497" s="32"/>
      <c r="K497" s="32"/>
      <c r="L497" s="31"/>
      <c r="M497" s="32"/>
      <c r="N497" s="32"/>
      <c r="O497" s="32"/>
      <c r="P497" s="32"/>
      <c r="Q497" s="29"/>
      <c r="R497" s="32"/>
      <c r="S497" s="29"/>
      <c r="T497" s="32"/>
    </row>
    <row r="498" spans="1:20" s="28" customFormat="1" ht="24.9" customHeight="1" x14ac:dyDescent="0.3">
      <c r="A498" s="27"/>
      <c r="C498" s="29"/>
      <c r="D498" s="30" t="str">
        <f t="shared" si="14"/>
        <v/>
      </c>
      <c r="E498" s="31"/>
      <c r="F498" s="29"/>
      <c r="G498" s="32"/>
      <c r="H498" s="30" t="str">
        <f t="shared" si="15"/>
        <v/>
      </c>
      <c r="I498" s="32"/>
      <c r="J498" s="32"/>
      <c r="K498" s="32"/>
      <c r="L498" s="31"/>
      <c r="M498" s="32"/>
      <c r="N498" s="32"/>
      <c r="O498" s="32"/>
      <c r="P498" s="32"/>
      <c r="Q498" s="29"/>
      <c r="R498" s="32"/>
      <c r="S498" s="29"/>
      <c r="T498" s="32"/>
    </row>
    <row r="499" spans="1:20" s="28" customFormat="1" ht="24.9" customHeight="1" x14ac:dyDescent="0.3">
      <c r="A499" s="27"/>
      <c r="C499" s="29"/>
      <c r="D499" s="30" t="str">
        <f t="shared" si="14"/>
        <v/>
      </c>
      <c r="E499" s="31"/>
      <c r="F499" s="29"/>
      <c r="G499" s="32"/>
      <c r="H499" s="30" t="str">
        <f t="shared" si="15"/>
        <v/>
      </c>
      <c r="I499" s="32"/>
      <c r="J499" s="32"/>
      <c r="K499" s="32"/>
      <c r="L499" s="31"/>
      <c r="M499" s="32"/>
      <c r="N499" s="32"/>
      <c r="O499" s="32"/>
      <c r="P499" s="32"/>
      <c r="Q499" s="29"/>
      <c r="R499" s="32"/>
      <c r="S499" s="29"/>
      <c r="T499" s="32"/>
    </row>
    <row r="500" spans="1:20" s="28" customFormat="1" ht="24.9" customHeight="1" x14ac:dyDescent="0.3">
      <c r="A500" s="27"/>
      <c r="C500" s="29"/>
      <c r="D500" s="30" t="str">
        <f t="shared" si="14"/>
        <v/>
      </c>
      <c r="E500" s="31"/>
      <c r="F500" s="29"/>
      <c r="G500" s="32"/>
      <c r="H500" s="30" t="str">
        <f t="shared" si="15"/>
        <v/>
      </c>
      <c r="I500" s="32"/>
      <c r="J500" s="32"/>
      <c r="K500" s="32"/>
      <c r="L500" s="31"/>
      <c r="M500" s="32"/>
      <c r="N500" s="32"/>
      <c r="O500" s="32"/>
      <c r="P500" s="32"/>
      <c r="Q500" s="29"/>
      <c r="R500" s="32"/>
      <c r="S500" s="29"/>
      <c r="T500" s="32"/>
    </row>
    <row r="501" spans="1:20" s="28" customFormat="1" ht="24.9" customHeight="1" x14ac:dyDescent="0.3">
      <c r="A501" s="27"/>
      <c r="C501" s="29"/>
      <c r="D501" s="30" t="str">
        <f t="shared" si="14"/>
        <v/>
      </c>
      <c r="E501" s="31"/>
      <c r="F501" s="29"/>
      <c r="G501" s="32"/>
      <c r="H501" s="30" t="str">
        <f t="shared" si="15"/>
        <v/>
      </c>
      <c r="I501" s="32"/>
      <c r="J501" s="32"/>
      <c r="K501" s="32"/>
      <c r="L501" s="31"/>
      <c r="M501" s="32"/>
      <c r="N501" s="32"/>
      <c r="O501" s="32"/>
      <c r="P501" s="32"/>
      <c r="Q501" s="29"/>
      <c r="R501" s="32"/>
      <c r="S501" s="29"/>
      <c r="T501" s="32"/>
    </row>
    <row r="502" spans="1:20" s="28" customFormat="1" ht="24.9" customHeight="1" x14ac:dyDescent="0.3">
      <c r="A502" s="27"/>
      <c r="C502" s="29"/>
      <c r="D502" s="30" t="str">
        <f t="shared" si="14"/>
        <v/>
      </c>
      <c r="E502" s="31"/>
      <c r="F502" s="29"/>
      <c r="G502" s="32"/>
      <c r="H502" s="30" t="str">
        <f t="shared" si="15"/>
        <v/>
      </c>
      <c r="I502" s="32"/>
      <c r="J502" s="32"/>
      <c r="K502" s="32"/>
      <c r="L502" s="31"/>
      <c r="M502" s="32"/>
      <c r="N502" s="32"/>
      <c r="O502" s="32"/>
      <c r="P502" s="32"/>
      <c r="Q502" s="29"/>
      <c r="R502" s="32"/>
      <c r="S502" s="29"/>
      <c r="T502" s="32"/>
    </row>
    <row r="503" spans="1:20" s="28" customFormat="1" ht="24.9" customHeight="1" x14ac:dyDescent="0.3">
      <c r="A503" s="27"/>
      <c r="C503" s="29"/>
      <c r="D503" s="30" t="str">
        <f t="shared" si="14"/>
        <v/>
      </c>
      <c r="E503" s="31"/>
      <c r="F503" s="29"/>
      <c r="G503" s="32"/>
      <c r="H503" s="30" t="str">
        <f t="shared" si="15"/>
        <v/>
      </c>
      <c r="I503" s="32"/>
      <c r="J503" s="32"/>
      <c r="K503" s="32"/>
      <c r="L503" s="31"/>
      <c r="M503" s="32"/>
      <c r="N503" s="32"/>
      <c r="O503" s="32"/>
      <c r="P503" s="32"/>
      <c r="Q503" s="29"/>
      <c r="R503" s="32"/>
      <c r="S503" s="29"/>
      <c r="T503" s="32"/>
    </row>
    <row r="504" spans="1:20" s="28" customFormat="1" ht="24.9" customHeight="1" x14ac:dyDescent="0.3">
      <c r="A504" s="27"/>
      <c r="C504" s="29"/>
      <c r="D504" s="30" t="str">
        <f t="shared" si="14"/>
        <v/>
      </c>
      <c r="E504" s="31"/>
      <c r="F504" s="29"/>
      <c r="G504" s="32"/>
      <c r="H504" s="30" t="str">
        <f t="shared" si="15"/>
        <v/>
      </c>
      <c r="I504" s="32"/>
      <c r="J504" s="32"/>
      <c r="K504" s="32"/>
      <c r="L504" s="31"/>
      <c r="M504" s="32"/>
      <c r="N504" s="32"/>
      <c r="O504" s="32"/>
      <c r="P504" s="32"/>
      <c r="Q504" s="29"/>
      <c r="R504" s="32"/>
      <c r="S504" s="29"/>
      <c r="T504" s="32"/>
    </row>
    <row r="505" spans="1:20" s="28" customFormat="1" ht="24.9" customHeight="1" x14ac:dyDescent="0.3">
      <c r="A505" s="27"/>
      <c r="C505" s="29"/>
      <c r="D505" s="30" t="str">
        <f t="shared" si="14"/>
        <v/>
      </c>
      <c r="E505" s="31"/>
      <c r="F505" s="29"/>
      <c r="G505" s="32"/>
      <c r="H505" s="30" t="str">
        <f t="shared" si="15"/>
        <v/>
      </c>
      <c r="I505" s="32"/>
      <c r="J505" s="32"/>
      <c r="K505" s="32"/>
      <c r="L505" s="31"/>
      <c r="M505" s="32"/>
      <c r="N505" s="32"/>
      <c r="O505" s="32"/>
      <c r="P505" s="32"/>
      <c r="Q505" s="29"/>
      <c r="R505" s="32"/>
      <c r="S505" s="29"/>
      <c r="T505" s="32"/>
    </row>
    <row r="506" spans="1:20" s="28" customFormat="1" ht="24.9" customHeight="1" x14ac:dyDescent="0.3">
      <c r="A506" s="27"/>
      <c r="C506" s="29"/>
      <c r="D506" s="30" t="str">
        <f t="shared" si="14"/>
        <v/>
      </c>
      <c r="E506" s="31"/>
      <c r="F506" s="29"/>
      <c r="G506" s="32"/>
      <c r="H506" s="30" t="str">
        <f t="shared" si="15"/>
        <v/>
      </c>
      <c r="I506" s="32"/>
      <c r="J506" s="32"/>
      <c r="K506" s="32"/>
      <c r="L506" s="31"/>
      <c r="M506" s="32"/>
      <c r="N506" s="32"/>
      <c r="O506" s="32"/>
      <c r="P506" s="32"/>
      <c r="Q506" s="29"/>
      <c r="R506" s="32"/>
      <c r="S506" s="29"/>
      <c r="T506" s="32"/>
    </row>
    <row r="507" spans="1:20" s="28" customFormat="1" ht="24.9" customHeight="1" x14ac:dyDescent="0.3">
      <c r="A507" s="27"/>
      <c r="C507" s="29"/>
      <c r="D507" s="30" t="str">
        <f t="shared" si="14"/>
        <v/>
      </c>
      <c r="E507" s="31"/>
      <c r="F507" s="29"/>
      <c r="G507" s="32"/>
      <c r="H507" s="30" t="str">
        <f t="shared" si="15"/>
        <v/>
      </c>
      <c r="I507" s="32"/>
      <c r="J507" s="32"/>
      <c r="K507" s="32"/>
      <c r="L507" s="31"/>
      <c r="M507" s="32"/>
      <c r="N507" s="32"/>
      <c r="O507" s="32"/>
      <c r="P507" s="32"/>
      <c r="Q507" s="29"/>
      <c r="R507" s="32"/>
      <c r="S507" s="29"/>
      <c r="T507" s="32"/>
    </row>
    <row r="508" spans="1:20" s="28" customFormat="1" ht="24.9" customHeight="1" x14ac:dyDescent="0.3">
      <c r="A508" s="27"/>
      <c r="C508" s="29"/>
      <c r="D508" s="30" t="str">
        <f t="shared" si="14"/>
        <v/>
      </c>
      <c r="E508" s="31"/>
      <c r="F508" s="29"/>
      <c r="G508" s="32"/>
      <c r="H508" s="30" t="str">
        <f t="shared" si="15"/>
        <v/>
      </c>
      <c r="I508" s="32"/>
      <c r="J508" s="32"/>
      <c r="K508" s="32"/>
      <c r="L508" s="31"/>
      <c r="M508" s="32"/>
      <c r="N508" s="32"/>
      <c r="O508" s="32"/>
      <c r="P508" s="32"/>
      <c r="Q508" s="29"/>
      <c r="R508" s="32"/>
      <c r="S508" s="29"/>
      <c r="T508" s="32"/>
    </row>
    <row r="509" spans="1:20" s="28" customFormat="1" ht="24.9" customHeight="1" x14ac:dyDescent="0.3">
      <c r="A509" s="27"/>
      <c r="C509" s="29"/>
      <c r="D509" s="30" t="str">
        <f t="shared" si="14"/>
        <v/>
      </c>
      <c r="E509" s="31"/>
      <c r="F509" s="29"/>
      <c r="G509" s="32"/>
      <c r="H509" s="30" t="str">
        <f t="shared" si="15"/>
        <v/>
      </c>
      <c r="I509" s="32"/>
      <c r="J509" s="32"/>
      <c r="K509" s="32"/>
      <c r="L509" s="31"/>
      <c r="M509" s="32"/>
      <c r="N509" s="32"/>
      <c r="O509" s="32"/>
      <c r="P509" s="32"/>
      <c r="Q509" s="29"/>
      <c r="R509" s="32"/>
      <c r="S509" s="29"/>
      <c r="T509" s="32"/>
    </row>
    <row r="510" spans="1:20" s="28" customFormat="1" ht="24.9" customHeight="1" x14ac:dyDescent="0.3">
      <c r="A510" s="27"/>
      <c r="C510" s="29"/>
      <c r="D510" s="30" t="str">
        <f t="shared" si="14"/>
        <v/>
      </c>
      <c r="E510" s="31"/>
      <c r="F510" s="29"/>
      <c r="G510" s="32"/>
      <c r="H510" s="30" t="str">
        <f t="shared" si="15"/>
        <v/>
      </c>
      <c r="I510" s="32"/>
      <c r="J510" s="32"/>
      <c r="K510" s="32"/>
      <c r="L510" s="31"/>
      <c r="M510" s="32"/>
      <c r="N510" s="32"/>
      <c r="O510" s="32"/>
      <c r="P510" s="32"/>
      <c r="Q510" s="29"/>
      <c r="R510" s="32"/>
      <c r="S510" s="29"/>
      <c r="T510" s="32"/>
    </row>
    <row r="511" spans="1:20" s="28" customFormat="1" ht="24.9" customHeight="1" x14ac:dyDescent="0.3">
      <c r="A511" s="27"/>
      <c r="C511" s="29"/>
      <c r="D511" s="30" t="str">
        <f t="shared" si="14"/>
        <v/>
      </c>
      <c r="E511" s="31"/>
      <c r="F511" s="29"/>
      <c r="G511" s="32"/>
      <c r="H511" s="30" t="str">
        <f t="shared" si="15"/>
        <v/>
      </c>
      <c r="I511" s="32"/>
      <c r="J511" s="32"/>
      <c r="K511" s="32"/>
      <c r="L511" s="31"/>
      <c r="M511" s="32"/>
      <c r="N511" s="32"/>
      <c r="O511" s="32"/>
      <c r="P511" s="32"/>
      <c r="Q511" s="29"/>
      <c r="R511" s="32"/>
      <c r="S511" s="29"/>
      <c r="T511" s="32"/>
    </row>
    <row r="512" spans="1:20" s="28" customFormat="1" ht="24.9" customHeight="1" x14ac:dyDescent="0.3">
      <c r="A512" s="27"/>
      <c r="C512" s="29"/>
      <c r="D512" s="30" t="str">
        <f t="shared" si="14"/>
        <v/>
      </c>
      <c r="E512" s="31"/>
      <c r="F512" s="29"/>
      <c r="G512" s="32"/>
      <c r="H512" s="30" t="str">
        <f t="shared" si="15"/>
        <v/>
      </c>
      <c r="I512" s="32"/>
      <c r="J512" s="32"/>
      <c r="K512" s="32"/>
      <c r="L512" s="31"/>
      <c r="M512" s="32"/>
      <c r="N512" s="32"/>
      <c r="O512" s="32"/>
      <c r="P512" s="32"/>
      <c r="Q512" s="29"/>
      <c r="R512" s="32"/>
      <c r="S512" s="29"/>
      <c r="T512" s="32"/>
    </row>
    <row r="513" spans="1:20" s="28" customFormat="1" ht="24.9" customHeight="1" x14ac:dyDescent="0.3">
      <c r="A513" s="27"/>
      <c r="C513" s="29"/>
      <c r="D513" s="30" t="str">
        <f t="shared" si="14"/>
        <v/>
      </c>
      <c r="E513" s="31"/>
      <c r="F513" s="29"/>
      <c r="G513" s="32"/>
      <c r="H513" s="30" t="str">
        <f t="shared" si="15"/>
        <v/>
      </c>
      <c r="I513" s="32"/>
      <c r="J513" s="32"/>
      <c r="K513" s="32"/>
      <c r="L513" s="31"/>
      <c r="M513" s="32"/>
      <c r="N513" s="32"/>
      <c r="O513" s="32"/>
      <c r="P513" s="32"/>
      <c r="Q513" s="29"/>
      <c r="R513" s="32"/>
      <c r="S513" s="29"/>
      <c r="T513" s="32"/>
    </row>
    <row r="514" spans="1:20" s="28" customFormat="1" ht="24.9" customHeight="1" x14ac:dyDescent="0.3">
      <c r="A514" s="27"/>
      <c r="C514" s="29"/>
      <c r="D514" s="30" t="str">
        <f t="shared" si="14"/>
        <v/>
      </c>
      <c r="E514" s="31"/>
      <c r="F514" s="29"/>
      <c r="G514" s="32"/>
      <c r="H514" s="30" t="str">
        <f t="shared" si="15"/>
        <v/>
      </c>
      <c r="I514" s="32"/>
      <c r="J514" s="32"/>
      <c r="K514" s="32"/>
      <c r="L514" s="31"/>
      <c r="M514" s="32"/>
      <c r="N514" s="32"/>
      <c r="O514" s="32"/>
      <c r="P514" s="32"/>
      <c r="Q514" s="29"/>
      <c r="R514" s="32"/>
      <c r="S514" s="29"/>
      <c r="T514" s="32"/>
    </row>
    <row r="515" spans="1:20" s="28" customFormat="1" ht="24.9" customHeight="1" x14ac:dyDescent="0.3">
      <c r="A515" s="27"/>
      <c r="C515" s="29"/>
      <c r="D515" s="30" t="str">
        <f t="shared" si="14"/>
        <v/>
      </c>
      <c r="E515" s="31"/>
      <c r="F515" s="29"/>
      <c r="G515" s="32"/>
      <c r="H515" s="30" t="str">
        <f t="shared" si="15"/>
        <v/>
      </c>
      <c r="I515" s="32"/>
      <c r="J515" s="32"/>
      <c r="K515" s="32"/>
      <c r="L515" s="31"/>
      <c r="M515" s="32"/>
      <c r="N515" s="32"/>
      <c r="O515" s="32"/>
      <c r="P515" s="32"/>
      <c r="Q515" s="29"/>
      <c r="R515" s="32"/>
      <c r="S515" s="29"/>
      <c r="T515" s="32"/>
    </row>
    <row r="516" spans="1:20" s="28" customFormat="1" ht="24.9" customHeight="1" x14ac:dyDescent="0.3">
      <c r="A516" s="27"/>
      <c r="C516" s="29"/>
      <c r="D516" s="30" t="str">
        <f t="shared" si="14"/>
        <v/>
      </c>
      <c r="E516" s="31"/>
      <c r="F516" s="29"/>
      <c r="G516" s="32"/>
      <c r="H516" s="30" t="str">
        <f t="shared" si="15"/>
        <v/>
      </c>
      <c r="I516" s="32"/>
      <c r="J516" s="32"/>
      <c r="K516" s="32"/>
      <c r="L516" s="31"/>
      <c r="M516" s="32"/>
      <c r="N516" s="32"/>
      <c r="O516" s="32"/>
      <c r="P516" s="32"/>
      <c r="Q516" s="29"/>
      <c r="R516" s="32"/>
      <c r="S516" s="29"/>
      <c r="T516" s="32"/>
    </row>
    <row r="517" spans="1:20" s="28" customFormat="1" ht="24.9" customHeight="1" x14ac:dyDescent="0.3">
      <c r="A517" s="27"/>
      <c r="C517" s="29"/>
      <c r="D517" s="30" t="str">
        <f t="shared" si="14"/>
        <v/>
      </c>
      <c r="E517" s="31"/>
      <c r="F517" s="29"/>
      <c r="G517" s="32"/>
      <c r="H517" s="30" t="str">
        <f t="shared" si="15"/>
        <v/>
      </c>
      <c r="I517" s="32"/>
      <c r="J517" s="32"/>
      <c r="K517" s="32"/>
      <c r="L517" s="31"/>
      <c r="M517" s="32"/>
      <c r="N517" s="32"/>
      <c r="O517" s="32"/>
      <c r="P517" s="32"/>
      <c r="Q517" s="29"/>
      <c r="R517" s="32"/>
      <c r="S517" s="29"/>
      <c r="T517" s="32"/>
    </row>
    <row r="518" spans="1:20" s="28" customFormat="1" ht="24.9" customHeight="1" x14ac:dyDescent="0.3">
      <c r="A518" s="27"/>
      <c r="C518" s="29"/>
      <c r="D518" s="30" t="str">
        <f t="shared" ref="D518:D581" si="16">IF(ISTEXT(A518),0,"")</f>
        <v/>
      </c>
      <c r="E518" s="31"/>
      <c r="F518" s="29"/>
      <c r="G518" s="32"/>
      <c r="H518" s="30" t="str">
        <f t="shared" ref="H518:H581" si="17">IF(ISTEXT(A518),0,"")</f>
        <v/>
      </c>
      <c r="I518" s="32"/>
      <c r="J518" s="32"/>
      <c r="K518" s="32"/>
      <c r="L518" s="31"/>
      <c r="M518" s="32"/>
      <c r="N518" s="32"/>
      <c r="O518" s="32"/>
      <c r="P518" s="32"/>
      <c r="Q518" s="29"/>
      <c r="R518" s="32"/>
      <c r="S518" s="29"/>
      <c r="T518" s="32"/>
    </row>
    <row r="519" spans="1:20" s="28" customFormat="1" ht="24.9" customHeight="1" x14ac:dyDescent="0.3">
      <c r="A519" s="27"/>
      <c r="C519" s="29"/>
      <c r="D519" s="30" t="str">
        <f t="shared" si="16"/>
        <v/>
      </c>
      <c r="E519" s="31"/>
      <c r="F519" s="29"/>
      <c r="G519" s="32"/>
      <c r="H519" s="30" t="str">
        <f t="shared" si="17"/>
        <v/>
      </c>
      <c r="I519" s="32"/>
      <c r="J519" s="32"/>
      <c r="K519" s="32"/>
      <c r="L519" s="31"/>
      <c r="M519" s="32"/>
      <c r="N519" s="32"/>
      <c r="O519" s="32"/>
      <c r="P519" s="32"/>
      <c r="Q519" s="29"/>
      <c r="R519" s="32"/>
      <c r="S519" s="29"/>
      <c r="T519" s="32"/>
    </row>
    <row r="520" spans="1:20" s="28" customFormat="1" ht="24.9" customHeight="1" x14ac:dyDescent="0.3">
      <c r="A520" s="27"/>
      <c r="C520" s="29"/>
      <c r="D520" s="30" t="str">
        <f t="shared" si="16"/>
        <v/>
      </c>
      <c r="E520" s="31"/>
      <c r="F520" s="29"/>
      <c r="G520" s="32"/>
      <c r="H520" s="30" t="str">
        <f t="shared" si="17"/>
        <v/>
      </c>
      <c r="I520" s="32"/>
      <c r="J520" s="32"/>
      <c r="K520" s="32"/>
      <c r="L520" s="31"/>
      <c r="M520" s="32"/>
      <c r="N520" s="32"/>
      <c r="O520" s="32"/>
      <c r="P520" s="32"/>
      <c r="Q520" s="29"/>
      <c r="R520" s="32"/>
      <c r="S520" s="29"/>
      <c r="T520" s="32"/>
    </row>
    <row r="521" spans="1:20" s="28" customFormat="1" ht="24.9" customHeight="1" x14ac:dyDescent="0.3">
      <c r="A521" s="27"/>
      <c r="C521" s="29"/>
      <c r="D521" s="30" t="str">
        <f t="shared" si="16"/>
        <v/>
      </c>
      <c r="E521" s="31"/>
      <c r="F521" s="29"/>
      <c r="G521" s="32"/>
      <c r="H521" s="30" t="str">
        <f t="shared" si="17"/>
        <v/>
      </c>
      <c r="I521" s="32"/>
      <c r="J521" s="32"/>
      <c r="K521" s="32"/>
      <c r="L521" s="31"/>
      <c r="M521" s="32"/>
      <c r="N521" s="32"/>
      <c r="O521" s="32"/>
      <c r="P521" s="32"/>
      <c r="Q521" s="29"/>
      <c r="R521" s="32"/>
      <c r="S521" s="29"/>
      <c r="T521" s="32"/>
    </row>
    <row r="522" spans="1:20" s="28" customFormat="1" ht="24.9" customHeight="1" x14ac:dyDescent="0.3">
      <c r="A522" s="27"/>
      <c r="C522" s="29"/>
      <c r="D522" s="30" t="str">
        <f t="shared" si="16"/>
        <v/>
      </c>
      <c r="E522" s="31"/>
      <c r="F522" s="29"/>
      <c r="G522" s="32"/>
      <c r="H522" s="30" t="str">
        <f t="shared" si="17"/>
        <v/>
      </c>
      <c r="I522" s="32"/>
      <c r="J522" s="32"/>
      <c r="K522" s="32"/>
      <c r="L522" s="31"/>
      <c r="M522" s="32"/>
      <c r="N522" s="32"/>
      <c r="O522" s="32"/>
      <c r="P522" s="32"/>
      <c r="Q522" s="29"/>
      <c r="R522" s="32"/>
      <c r="S522" s="29"/>
      <c r="T522" s="32"/>
    </row>
    <row r="523" spans="1:20" s="28" customFormat="1" ht="24.9" customHeight="1" x14ac:dyDescent="0.3">
      <c r="A523" s="27"/>
      <c r="C523" s="29"/>
      <c r="D523" s="30" t="str">
        <f t="shared" si="16"/>
        <v/>
      </c>
      <c r="E523" s="31"/>
      <c r="F523" s="29"/>
      <c r="G523" s="32"/>
      <c r="H523" s="30" t="str">
        <f t="shared" si="17"/>
        <v/>
      </c>
      <c r="I523" s="32"/>
      <c r="J523" s="32"/>
      <c r="K523" s="32"/>
      <c r="L523" s="31"/>
      <c r="M523" s="32"/>
      <c r="N523" s="32"/>
      <c r="O523" s="32"/>
      <c r="P523" s="32"/>
      <c r="Q523" s="29"/>
      <c r="R523" s="32"/>
      <c r="S523" s="29"/>
      <c r="T523" s="32"/>
    </row>
    <row r="524" spans="1:20" s="28" customFormat="1" ht="24.9" customHeight="1" x14ac:dyDescent="0.3">
      <c r="A524" s="27"/>
      <c r="C524" s="29"/>
      <c r="D524" s="30" t="str">
        <f t="shared" si="16"/>
        <v/>
      </c>
      <c r="E524" s="31"/>
      <c r="F524" s="29"/>
      <c r="G524" s="32"/>
      <c r="H524" s="30" t="str">
        <f t="shared" si="17"/>
        <v/>
      </c>
      <c r="I524" s="32"/>
      <c r="J524" s="32"/>
      <c r="K524" s="32"/>
      <c r="L524" s="31"/>
      <c r="M524" s="32"/>
      <c r="N524" s="32"/>
      <c r="O524" s="32"/>
      <c r="P524" s="32"/>
      <c r="Q524" s="29"/>
      <c r="R524" s="32"/>
      <c r="S524" s="29"/>
      <c r="T524" s="32"/>
    </row>
    <row r="525" spans="1:20" s="28" customFormat="1" ht="24.9" customHeight="1" x14ac:dyDescent="0.3">
      <c r="A525" s="27"/>
      <c r="C525" s="29"/>
      <c r="D525" s="30" t="str">
        <f t="shared" si="16"/>
        <v/>
      </c>
      <c r="E525" s="31"/>
      <c r="F525" s="29"/>
      <c r="G525" s="32"/>
      <c r="H525" s="30" t="str">
        <f t="shared" si="17"/>
        <v/>
      </c>
      <c r="I525" s="32"/>
      <c r="J525" s="32"/>
      <c r="K525" s="32"/>
      <c r="L525" s="31"/>
      <c r="M525" s="32"/>
      <c r="N525" s="32"/>
      <c r="O525" s="32"/>
      <c r="P525" s="32"/>
      <c r="Q525" s="29"/>
      <c r="R525" s="32"/>
      <c r="S525" s="29"/>
      <c r="T525" s="32"/>
    </row>
    <row r="526" spans="1:20" s="28" customFormat="1" ht="24.9" customHeight="1" x14ac:dyDescent="0.3">
      <c r="A526" s="27"/>
      <c r="C526" s="29"/>
      <c r="D526" s="30" t="str">
        <f t="shared" si="16"/>
        <v/>
      </c>
      <c r="E526" s="31"/>
      <c r="F526" s="29"/>
      <c r="G526" s="32"/>
      <c r="H526" s="30" t="str">
        <f t="shared" si="17"/>
        <v/>
      </c>
      <c r="I526" s="32"/>
      <c r="J526" s="32"/>
      <c r="K526" s="32"/>
      <c r="L526" s="31"/>
      <c r="M526" s="32"/>
      <c r="N526" s="32"/>
      <c r="O526" s="32"/>
      <c r="P526" s="32"/>
      <c r="Q526" s="29"/>
      <c r="R526" s="32"/>
      <c r="S526" s="29"/>
      <c r="T526" s="32"/>
    </row>
    <row r="527" spans="1:20" s="28" customFormat="1" ht="24.9" customHeight="1" x14ac:dyDescent="0.3">
      <c r="A527" s="27"/>
      <c r="C527" s="29"/>
      <c r="D527" s="30" t="str">
        <f t="shared" si="16"/>
        <v/>
      </c>
      <c r="E527" s="31"/>
      <c r="F527" s="29"/>
      <c r="G527" s="32"/>
      <c r="H527" s="30" t="str">
        <f t="shared" si="17"/>
        <v/>
      </c>
      <c r="I527" s="32"/>
      <c r="J527" s="32"/>
      <c r="K527" s="32"/>
      <c r="L527" s="31"/>
      <c r="M527" s="32"/>
      <c r="N527" s="32"/>
      <c r="O527" s="32"/>
      <c r="P527" s="32"/>
      <c r="Q527" s="29"/>
      <c r="R527" s="32"/>
      <c r="S527" s="29"/>
      <c r="T527" s="32"/>
    </row>
    <row r="528" spans="1:20" s="28" customFormat="1" ht="24.9" customHeight="1" x14ac:dyDescent="0.3">
      <c r="A528" s="27"/>
      <c r="C528" s="29"/>
      <c r="D528" s="30" t="str">
        <f t="shared" si="16"/>
        <v/>
      </c>
      <c r="E528" s="31"/>
      <c r="F528" s="29"/>
      <c r="G528" s="32"/>
      <c r="H528" s="30" t="str">
        <f t="shared" si="17"/>
        <v/>
      </c>
      <c r="I528" s="32"/>
      <c r="J528" s="32"/>
      <c r="K528" s="32"/>
      <c r="L528" s="31"/>
      <c r="M528" s="32"/>
      <c r="N528" s="32"/>
      <c r="O528" s="32"/>
      <c r="P528" s="32"/>
      <c r="Q528" s="29"/>
      <c r="R528" s="32"/>
      <c r="S528" s="29"/>
      <c r="T528" s="32"/>
    </row>
    <row r="529" spans="1:20" s="28" customFormat="1" ht="24.9" customHeight="1" x14ac:dyDescent="0.3">
      <c r="A529" s="27"/>
      <c r="C529" s="29"/>
      <c r="D529" s="30" t="str">
        <f t="shared" si="16"/>
        <v/>
      </c>
      <c r="E529" s="31"/>
      <c r="F529" s="29"/>
      <c r="G529" s="32"/>
      <c r="H529" s="30" t="str">
        <f t="shared" si="17"/>
        <v/>
      </c>
      <c r="I529" s="32"/>
      <c r="J529" s="32"/>
      <c r="K529" s="32"/>
      <c r="L529" s="31"/>
      <c r="M529" s="32"/>
      <c r="N529" s="32"/>
      <c r="O529" s="32"/>
      <c r="P529" s="32"/>
      <c r="Q529" s="29"/>
      <c r="R529" s="32"/>
      <c r="S529" s="29"/>
      <c r="T529" s="32"/>
    </row>
    <row r="530" spans="1:20" s="28" customFormat="1" ht="24.9" customHeight="1" x14ac:dyDescent="0.3">
      <c r="A530" s="27"/>
      <c r="C530" s="29"/>
      <c r="D530" s="30" t="str">
        <f t="shared" si="16"/>
        <v/>
      </c>
      <c r="E530" s="31"/>
      <c r="F530" s="29"/>
      <c r="G530" s="32"/>
      <c r="H530" s="30" t="str">
        <f t="shared" si="17"/>
        <v/>
      </c>
      <c r="I530" s="32"/>
      <c r="J530" s="32"/>
      <c r="K530" s="32"/>
      <c r="L530" s="31"/>
      <c r="M530" s="32"/>
      <c r="N530" s="32"/>
      <c r="O530" s="32"/>
      <c r="P530" s="32"/>
      <c r="Q530" s="29"/>
      <c r="R530" s="32"/>
      <c r="S530" s="29"/>
      <c r="T530" s="32"/>
    </row>
    <row r="531" spans="1:20" s="28" customFormat="1" ht="24.9" customHeight="1" x14ac:dyDescent="0.3">
      <c r="A531" s="27"/>
      <c r="C531" s="29"/>
      <c r="D531" s="30" t="str">
        <f t="shared" si="16"/>
        <v/>
      </c>
      <c r="E531" s="31"/>
      <c r="F531" s="29"/>
      <c r="G531" s="32"/>
      <c r="H531" s="30" t="str">
        <f t="shared" si="17"/>
        <v/>
      </c>
      <c r="I531" s="32"/>
      <c r="J531" s="32"/>
      <c r="K531" s="32"/>
      <c r="L531" s="31"/>
      <c r="M531" s="32"/>
      <c r="N531" s="32"/>
      <c r="O531" s="32"/>
      <c r="P531" s="32"/>
      <c r="Q531" s="29"/>
      <c r="R531" s="32"/>
      <c r="S531" s="29"/>
      <c r="T531" s="32"/>
    </row>
    <row r="532" spans="1:20" s="28" customFormat="1" ht="24.9" customHeight="1" x14ac:dyDescent="0.3">
      <c r="A532" s="27"/>
      <c r="C532" s="29"/>
      <c r="D532" s="30" t="str">
        <f t="shared" si="16"/>
        <v/>
      </c>
      <c r="E532" s="31"/>
      <c r="F532" s="29"/>
      <c r="G532" s="32"/>
      <c r="H532" s="30" t="str">
        <f t="shared" si="17"/>
        <v/>
      </c>
      <c r="I532" s="32"/>
      <c r="J532" s="32"/>
      <c r="K532" s="32"/>
      <c r="L532" s="31"/>
      <c r="M532" s="32"/>
      <c r="N532" s="32"/>
      <c r="O532" s="32"/>
      <c r="P532" s="32"/>
      <c r="Q532" s="29"/>
      <c r="R532" s="32"/>
      <c r="S532" s="29"/>
      <c r="T532" s="32"/>
    </row>
    <row r="533" spans="1:20" s="28" customFormat="1" ht="24.9" customHeight="1" x14ac:dyDescent="0.3">
      <c r="A533" s="27"/>
      <c r="C533" s="29"/>
      <c r="D533" s="30" t="str">
        <f t="shared" si="16"/>
        <v/>
      </c>
      <c r="E533" s="31"/>
      <c r="F533" s="29"/>
      <c r="G533" s="32"/>
      <c r="H533" s="30" t="str">
        <f t="shared" si="17"/>
        <v/>
      </c>
      <c r="I533" s="32"/>
      <c r="J533" s="32"/>
      <c r="K533" s="32"/>
      <c r="L533" s="31"/>
      <c r="M533" s="32"/>
      <c r="N533" s="32"/>
      <c r="O533" s="32"/>
      <c r="P533" s="32"/>
      <c r="Q533" s="29"/>
      <c r="R533" s="32"/>
      <c r="S533" s="29"/>
      <c r="T533" s="32"/>
    </row>
    <row r="534" spans="1:20" s="28" customFormat="1" ht="24.9" customHeight="1" x14ac:dyDescent="0.3">
      <c r="A534" s="27"/>
      <c r="C534" s="29"/>
      <c r="D534" s="30" t="str">
        <f t="shared" si="16"/>
        <v/>
      </c>
      <c r="E534" s="31"/>
      <c r="F534" s="29"/>
      <c r="G534" s="32"/>
      <c r="H534" s="30" t="str">
        <f t="shared" si="17"/>
        <v/>
      </c>
      <c r="I534" s="32"/>
      <c r="J534" s="32"/>
      <c r="K534" s="32"/>
      <c r="L534" s="31"/>
      <c r="M534" s="32"/>
      <c r="N534" s="32"/>
      <c r="O534" s="32"/>
      <c r="P534" s="32"/>
      <c r="Q534" s="29"/>
      <c r="R534" s="32"/>
      <c r="S534" s="29"/>
      <c r="T534" s="32"/>
    </row>
    <row r="535" spans="1:20" s="28" customFormat="1" ht="24.9" customHeight="1" x14ac:dyDescent="0.3">
      <c r="A535" s="27"/>
      <c r="C535" s="29"/>
      <c r="D535" s="30" t="str">
        <f t="shared" si="16"/>
        <v/>
      </c>
      <c r="E535" s="31"/>
      <c r="F535" s="29"/>
      <c r="G535" s="32"/>
      <c r="H535" s="30" t="str">
        <f t="shared" si="17"/>
        <v/>
      </c>
      <c r="I535" s="32"/>
      <c r="J535" s="32"/>
      <c r="K535" s="32"/>
      <c r="L535" s="31"/>
      <c r="M535" s="32"/>
      <c r="N535" s="32"/>
      <c r="O535" s="32"/>
      <c r="P535" s="32"/>
      <c r="Q535" s="29"/>
      <c r="R535" s="32"/>
      <c r="S535" s="29"/>
      <c r="T535" s="32"/>
    </row>
    <row r="536" spans="1:20" s="28" customFormat="1" ht="24.9" customHeight="1" x14ac:dyDescent="0.3">
      <c r="A536" s="27"/>
      <c r="C536" s="29"/>
      <c r="D536" s="30" t="str">
        <f t="shared" si="16"/>
        <v/>
      </c>
      <c r="E536" s="31"/>
      <c r="F536" s="29"/>
      <c r="G536" s="32"/>
      <c r="H536" s="30" t="str">
        <f t="shared" si="17"/>
        <v/>
      </c>
      <c r="I536" s="32"/>
      <c r="J536" s="32"/>
      <c r="K536" s="32"/>
      <c r="L536" s="31"/>
      <c r="M536" s="32"/>
      <c r="N536" s="32"/>
      <c r="O536" s="32"/>
      <c r="P536" s="32"/>
      <c r="Q536" s="29"/>
      <c r="R536" s="32"/>
      <c r="S536" s="29"/>
      <c r="T536" s="32"/>
    </row>
    <row r="537" spans="1:20" s="28" customFormat="1" ht="24.9" customHeight="1" x14ac:dyDescent="0.3">
      <c r="A537" s="27"/>
      <c r="C537" s="29"/>
      <c r="D537" s="30" t="str">
        <f t="shared" si="16"/>
        <v/>
      </c>
      <c r="E537" s="31"/>
      <c r="F537" s="29"/>
      <c r="G537" s="32"/>
      <c r="H537" s="30" t="str">
        <f t="shared" si="17"/>
        <v/>
      </c>
      <c r="I537" s="32"/>
      <c r="J537" s="32"/>
      <c r="K537" s="32"/>
      <c r="L537" s="31"/>
      <c r="M537" s="32"/>
      <c r="N537" s="32"/>
      <c r="O537" s="32"/>
      <c r="P537" s="32"/>
      <c r="Q537" s="29"/>
      <c r="R537" s="32"/>
      <c r="S537" s="29"/>
      <c r="T537" s="32"/>
    </row>
    <row r="538" spans="1:20" s="28" customFormat="1" ht="24.9" customHeight="1" x14ac:dyDescent="0.3">
      <c r="A538" s="27"/>
      <c r="C538" s="29"/>
      <c r="D538" s="30" t="str">
        <f t="shared" si="16"/>
        <v/>
      </c>
      <c r="E538" s="31"/>
      <c r="F538" s="29"/>
      <c r="G538" s="32"/>
      <c r="H538" s="30" t="str">
        <f t="shared" si="17"/>
        <v/>
      </c>
      <c r="I538" s="32"/>
      <c r="J538" s="32"/>
      <c r="K538" s="32"/>
      <c r="L538" s="31"/>
      <c r="M538" s="32"/>
      <c r="N538" s="32"/>
      <c r="O538" s="32"/>
      <c r="P538" s="32"/>
      <c r="Q538" s="29"/>
      <c r="R538" s="32"/>
      <c r="S538" s="29"/>
      <c r="T538" s="32"/>
    </row>
    <row r="539" spans="1:20" s="28" customFormat="1" ht="24.9" customHeight="1" x14ac:dyDescent="0.3">
      <c r="A539" s="27"/>
      <c r="C539" s="29"/>
      <c r="D539" s="30" t="str">
        <f t="shared" si="16"/>
        <v/>
      </c>
      <c r="E539" s="31"/>
      <c r="F539" s="29"/>
      <c r="G539" s="32"/>
      <c r="H539" s="30" t="str">
        <f t="shared" si="17"/>
        <v/>
      </c>
      <c r="I539" s="32"/>
      <c r="J539" s="32"/>
      <c r="K539" s="32"/>
      <c r="L539" s="31"/>
      <c r="M539" s="32"/>
      <c r="N539" s="32"/>
      <c r="O539" s="32"/>
      <c r="P539" s="32"/>
      <c r="Q539" s="29"/>
      <c r="R539" s="32"/>
      <c r="S539" s="29"/>
      <c r="T539" s="32"/>
    </row>
    <row r="540" spans="1:20" s="28" customFormat="1" ht="24.9" customHeight="1" x14ac:dyDescent="0.3">
      <c r="A540" s="27"/>
      <c r="C540" s="29"/>
      <c r="D540" s="30" t="str">
        <f t="shared" si="16"/>
        <v/>
      </c>
      <c r="E540" s="31"/>
      <c r="F540" s="29"/>
      <c r="G540" s="32"/>
      <c r="H540" s="30" t="str">
        <f t="shared" si="17"/>
        <v/>
      </c>
      <c r="I540" s="32"/>
      <c r="J540" s="32"/>
      <c r="K540" s="32"/>
      <c r="L540" s="31"/>
      <c r="M540" s="32"/>
      <c r="N540" s="32"/>
      <c r="O540" s="32"/>
      <c r="P540" s="32"/>
      <c r="Q540" s="29"/>
      <c r="R540" s="32"/>
      <c r="S540" s="29"/>
      <c r="T540" s="32"/>
    </row>
    <row r="541" spans="1:20" s="28" customFormat="1" ht="24.9" customHeight="1" x14ac:dyDescent="0.3">
      <c r="A541" s="27"/>
      <c r="C541" s="29"/>
      <c r="D541" s="30" t="str">
        <f t="shared" si="16"/>
        <v/>
      </c>
      <c r="E541" s="31"/>
      <c r="F541" s="29"/>
      <c r="G541" s="32"/>
      <c r="H541" s="30" t="str">
        <f t="shared" si="17"/>
        <v/>
      </c>
      <c r="I541" s="32"/>
      <c r="J541" s="32"/>
      <c r="K541" s="32"/>
      <c r="L541" s="31"/>
      <c r="M541" s="32"/>
      <c r="N541" s="32"/>
      <c r="O541" s="32"/>
      <c r="P541" s="32"/>
      <c r="Q541" s="29"/>
      <c r="R541" s="32"/>
      <c r="S541" s="29"/>
      <c r="T541" s="32"/>
    </row>
    <row r="542" spans="1:20" s="28" customFormat="1" ht="24.9" customHeight="1" x14ac:dyDescent="0.3">
      <c r="A542" s="27"/>
      <c r="C542" s="29"/>
      <c r="D542" s="30" t="str">
        <f t="shared" si="16"/>
        <v/>
      </c>
      <c r="E542" s="31"/>
      <c r="F542" s="29"/>
      <c r="G542" s="32"/>
      <c r="H542" s="30" t="str">
        <f t="shared" si="17"/>
        <v/>
      </c>
      <c r="I542" s="32"/>
      <c r="J542" s="32"/>
      <c r="K542" s="32"/>
      <c r="L542" s="31"/>
      <c r="M542" s="32"/>
      <c r="N542" s="32"/>
      <c r="O542" s="32"/>
      <c r="P542" s="32"/>
      <c r="Q542" s="29"/>
      <c r="R542" s="32"/>
      <c r="S542" s="29"/>
      <c r="T542" s="32"/>
    </row>
    <row r="543" spans="1:20" s="28" customFormat="1" ht="24.9" customHeight="1" x14ac:dyDescent="0.3">
      <c r="A543" s="27"/>
      <c r="C543" s="29"/>
      <c r="D543" s="30" t="str">
        <f t="shared" si="16"/>
        <v/>
      </c>
      <c r="E543" s="31"/>
      <c r="F543" s="29"/>
      <c r="G543" s="32"/>
      <c r="H543" s="30" t="str">
        <f t="shared" si="17"/>
        <v/>
      </c>
      <c r="I543" s="32"/>
      <c r="J543" s="32"/>
      <c r="K543" s="32"/>
      <c r="L543" s="31"/>
      <c r="M543" s="32"/>
      <c r="N543" s="32"/>
      <c r="O543" s="32"/>
      <c r="P543" s="32"/>
      <c r="Q543" s="29"/>
      <c r="R543" s="32"/>
      <c r="S543" s="29"/>
      <c r="T543" s="32"/>
    </row>
    <row r="544" spans="1:20" s="28" customFormat="1" ht="24.9" customHeight="1" x14ac:dyDescent="0.3">
      <c r="A544" s="27"/>
      <c r="C544" s="29"/>
      <c r="D544" s="30" t="str">
        <f t="shared" si="16"/>
        <v/>
      </c>
      <c r="E544" s="31"/>
      <c r="F544" s="29"/>
      <c r="G544" s="32"/>
      <c r="H544" s="30" t="str">
        <f t="shared" si="17"/>
        <v/>
      </c>
      <c r="I544" s="32"/>
      <c r="J544" s="32"/>
      <c r="K544" s="32"/>
      <c r="L544" s="31"/>
      <c r="M544" s="32"/>
      <c r="N544" s="32"/>
      <c r="O544" s="32"/>
      <c r="P544" s="32"/>
      <c r="Q544" s="29"/>
      <c r="R544" s="32"/>
      <c r="S544" s="29"/>
      <c r="T544" s="32"/>
    </row>
    <row r="545" spans="1:20" s="28" customFormat="1" ht="24.9" customHeight="1" x14ac:dyDescent="0.3">
      <c r="A545" s="27"/>
      <c r="C545" s="29"/>
      <c r="D545" s="30" t="str">
        <f t="shared" si="16"/>
        <v/>
      </c>
      <c r="E545" s="31"/>
      <c r="F545" s="29"/>
      <c r="G545" s="32"/>
      <c r="H545" s="30" t="str">
        <f t="shared" si="17"/>
        <v/>
      </c>
      <c r="I545" s="32"/>
      <c r="J545" s="32"/>
      <c r="K545" s="32"/>
      <c r="L545" s="31"/>
      <c r="M545" s="32"/>
      <c r="N545" s="32"/>
      <c r="O545" s="32"/>
      <c r="P545" s="32"/>
      <c r="Q545" s="29"/>
      <c r="R545" s="32"/>
      <c r="S545" s="29"/>
      <c r="T545" s="32"/>
    </row>
    <row r="546" spans="1:20" s="28" customFormat="1" ht="24.9" customHeight="1" x14ac:dyDescent="0.3">
      <c r="A546" s="27"/>
      <c r="C546" s="29"/>
      <c r="D546" s="30" t="str">
        <f t="shared" si="16"/>
        <v/>
      </c>
      <c r="E546" s="31"/>
      <c r="F546" s="29"/>
      <c r="G546" s="32"/>
      <c r="H546" s="30" t="str">
        <f t="shared" si="17"/>
        <v/>
      </c>
      <c r="I546" s="32"/>
      <c r="J546" s="32"/>
      <c r="K546" s="32"/>
      <c r="L546" s="31"/>
      <c r="M546" s="32"/>
      <c r="N546" s="32"/>
      <c r="O546" s="32"/>
      <c r="P546" s="32"/>
      <c r="Q546" s="29"/>
      <c r="R546" s="32"/>
      <c r="S546" s="29"/>
      <c r="T546" s="32"/>
    </row>
    <row r="547" spans="1:20" s="28" customFormat="1" ht="24.9" customHeight="1" x14ac:dyDescent="0.3">
      <c r="A547" s="27"/>
      <c r="C547" s="29"/>
      <c r="D547" s="30" t="str">
        <f t="shared" si="16"/>
        <v/>
      </c>
      <c r="E547" s="31"/>
      <c r="F547" s="29"/>
      <c r="G547" s="32"/>
      <c r="H547" s="30" t="str">
        <f t="shared" si="17"/>
        <v/>
      </c>
      <c r="I547" s="32"/>
      <c r="J547" s="32"/>
      <c r="K547" s="32"/>
      <c r="L547" s="31"/>
      <c r="M547" s="32"/>
      <c r="N547" s="32"/>
      <c r="O547" s="32"/>
      <c r="P547" s="32"/>
      <c r="Q547" s="29"/>
      <c r="R547" s="32"/>
      <c r="S547" s="29"/>
      <c r="T547" s="32"/>
    </row>
    <row r="548" spans="1:20" s="28" customFormat="1" ht="24.9" customHeight="1" x14ac:dyDescent="0.3">
      <c r="A548" s="27"/>
      <c r="C548" s="29"/>
      <c r="D548" s="30" t="str">
        <f t="shared" si="16"/>
        <v/>
      </c>
      <c r="E548" s="31"/>
      <c r="F548" s="29"/>
      <c r="G548" s="32"/>
      <c r="H548" s="30" t="str">
        <f t="shared" si="17"/>
        <v/>
      </c>
      <c r="I548" s="32"/>
      <c r="J548" s="32"/>
      <c r="K548" s="32"/>
      <c r="L548" s="31"/>
      <c r="M548" s="32"/>
      <c r="N548" s="32"/>
      <c r="O548" s="32"/>
      <c r="P548" s="32"/>
      <c r="Q548" s="29"/>
      <c r="R548" s="32"/>
      <c r="S548" s="29"/>
      <c r="T548" s="32"/>
    </row>
    <row r="549" spans="1:20" s="28" customFormat="1" ht="24.9" customHeight="1" x14ac:dyDescent="0.3">
      <c r="A549" s="27"/>
      <c r="C549" s="29"/>
      <c r="D549" s="30" t="str">
        <f t="shared" si="16"/>
        <v/>
      </c>
      <c r="E549" s="31"/>
      <c r="F549" s="29"/>
      <c r="G549" s="32"/>
      <c r="H549" s="30" t="str">
        <f t="shared" si="17"/>
        <v/>
      </c>
      <c r="I549" s="32"/>
      <c r="J549" s="32"/>
      <c r="K549" s="32"/>
      <c r="L549" s="31"/>
      <c r="M549" s="32"/>
      <c r="N549" s="32"/>
      <c r="O549" s="32"/>
      <c r="P549" s="32"/>
      <c r="Q549" s="29"/>
      <c r="R549" s="32"/>
      <c r="S549" s="29"/>
      <c r="T549" s="32"/>
    </row>
    <row r="550" spans="1:20" s="28" customFormat="1" ht="24.9" customHeight="1" x14ac:dyDescent="0.3">
      <c r="A550" s="27"/>
      <c r="C550" s="29"/>
      <c r="D550" s="30" t="str">
        <f t="shared" si="16"/>
        <v/>
      </c>
      <c r="E550" s="31"/>
      <c r="F550" s="29"/>
      <c r="G550" s="32"/>
      <c r="H550" s="30" t="str">
        <f t="shared" si="17"/>
        <v/>
      </c>
      <c r="I550" s="32"/>
      <c r="J550" s="32"/>
      <c r="K550" s="32"/>
      <c r="L550" s="31"/>
      <c r="M550" s="32"/>
      <c r="N550" s="32"/>
      <c r="O550" s="32"/>
      <c r="P550" s="32"/>
      <c r="Q550" s="29"/>
      <c r="R550" s="32"/>
      <c r="S550" s="29"/>
      <c r="T550" s="32"/>
    </row>
    <row r="551" spans="1:20" s="28" customFormat="1" ht="24.9" customHeight="1" x14ac:dyDescent="0.3">
      <c r="A551" s="27"/>
      <c r="C551" s="29"/>
      <c r="D551" s="30" t="str">
        <f t="shared" si="16"/>
        <v/>
      </c>
      <c r="E551" s="31"/>
      <c r="F551" s="29"/>
      <c r="G551" s="32"/>
      <c r="H551" s="30" t="str">
        <f t="shared" si="17"/>
        <v/>
      </c>
      <c r="I551" s="32"/>
      <c r="J551" s="32"/>
      <c r="K551" s="32"/>
      <c r="L551" s="31"/>
      <c r="M551" s="32"/>
      <c r="N551" s="32"/>
      <c r="O551" s="32"/>
      <c r="P551" s="32"/>
      <c r="Q551" s="29"/>
      <c r="R551" s="32"/>
      <c r="S551" s="29"/>
      <c r="T551" s="32"/>
    </row>
    <row r="552" spans="1:20" s="28" customFormat="1" ht="24.9" customHeight="1" x14ac:dyDescent="0.3">
      <c r="A552" s="27"/>
      <c r="C552" s="29"/>
      <c r="D552" s="30" t="str">
        <f t="shared" si="16"/>
        <v/>
      </c>
      <c r="E552" s="31"/>
      <c r="F552" s="29"/>
      <c r="G552" s="32"/>
      <c r="H552" s="30" t="str">
        <f t="shared" si="17"/>
        <v/>
      </c>
      <c r="I552" s="32"/>
      <c r="J552" s="32"/>
      <c r="K552" s="32"/>
      <c r="L552" s="31"/>
      <c r="M552" s="32"/>
      <c r="N552" s="32"/>
      <c r="O552" s="32"/>
      <c r="P552" s="32"/>
      <c r="Q552" s="29"/>
      <c r="R552" s="32"/>
      <c r="S552" s="29"/>
      <c r="T552" s="32"/>
    </row>
    <row r="553" spans="1:20" s="28" customFormat="1" ht="24.9" customHeight="1" x14ac:dyDescent="0.3">
      <c r="A553" s="27"/>
      <c r="C553" s="29"/>
      <c r="D553" s="30" t="str">
        <f t="shared" si="16"/>
        <v/>
      </c>
      <c r="E553" s="31"/>
      <c r="F553" s="29"/>
      <c r="G553" s="32"/>
      <c r="H553" s="30" t="str">
        <f t="shared" si="17"/>
        <v/>
      </c>
      <c r="I553" s="32"/>
      <c r="J553" s="32"/>
      <c r="K553" s="32"/>
      <c r="L553" s="31"/>
      <c r="M553" s="32"/>
      <c r="N553" s="32"/>
      <c r="O553" s="32"/>
      <c r="P553" s="32"/>
      <c r="Q553" s="29"/>
      <c r="R553" s="32"/>
      <c r="S553" s="29"/>
      <c r="T553" s="32"/>
    </row>
    <row r="554" spans="1:20" s="28" customFormat="1" ht="24.9" customHeight="1" x14ac:dyDescent="0.3">
      <c r="A554" s="27"/>
      <c r="C554" s="29"/>
      <c r="D554" s="30" t="str">
        <f t="shared" si="16"/>
        <v/>
      </c>
      <c r="E554" s="31"/>
      <c r="F554" s="29"/>
      <c r="G554" s="32"/>
      <c r="H554" s="30" t="str">
        <f t="shared" si="17"/>
        <v/>
      </c>
      <c r="I554" s="32"/>
      <c r="J554" s="32"/>
      <c r="K554" s="32"/>
      <c r="L554" s="31"/>
      <c r="M554" s="32"/>
      <c r="N554" s="32"/>
      <c r="O554" s="32"/>
      <c r="P554" s="32"/>
      <c r="Q554" s="29"/>
      <c r="R554" s="32"/>
      <c r="S554" s="29"/>
      <c r="T554" s="32"/>
    </row>
    <row r="555" spans="1:20" s="28" customFormat="1" ht="24.9" customHeight="1" x14ac:dyDescent="0.3">
      <c r="A555" s="27"/>
      <c r="C555" s="29"/>
      <c r="D555" s="30" t="str">
        <f t="shared" si="16"/>
        <v/>
      </c>
      <c r="E555" s="31"/>
      <c r="F555" s="29"/>
      <c r="G555" s="32"/>
      <c r="H555" s="30" t="str">
        <f t="shared" si="17"/>
        <v/>
      </c>
      <c r="I555" s="32"/>
      <c r="J555" s="32"/>
      <c r="K555" s="32"/>
      <c r="L555" s="31"/>
      <c r="M555" s="32"/>
      <c r="N555" s="32"/>
      <c r="O555" s="32"/>
      <c r="P555" s="32"/>
      <c r="Q555" s="29"/>
      <c r="R555" s="32"/>
      <c r="S555" s="29"/>
      <c r="T555" s="32"/>
    </row>
    <row r="556" spans="1:20" s="28" customFormat="1" ht="24.9" customHeight="1" x14ac:dyDescent="0.3">
      <c r="A556" s="27"/>
      <c r="C556" s="29"/>
      <c r="D556" s="30" t="str">
        <f t="shared" si="16"/>
        <v/>
      </c>
      <c r="E556" s="31"/>
      <c r="F556" s="29"/>
      <c r="G556" s="32"/>
      <c r="H556" s="30" t="str">
        <f t="shared" si="17"/>
        <v/>
      </c>
      <c r="I556" s="32"/>
      <c r="J556" s="32"/>
      <c r="K556" s="32"/>
      <c r="L556" s="31"/>
      <c r="M556" s="32"/>
      <c r="N556" s="32"/>
      <c r="O556" s="32"/>
      <c r="P556" s="32"/>
      <c r="Q556" s="29"/>
      <c r="R556" s="32"/>
      <c r="S556" s="29"/>
      <c r="T556" s="32"/>
    </row>
    <row r="557" spans="1:20" s="28" customFormat="1" ht="24.9" customHeight="1" x14ac:dyDescent="0.3">
      <c r="A557" s="27"/>
      <c r="C557" s="29"/>
      <c r="D557" s="30" t="str">
        <f t="shared" si="16"/>
        <v/>
      </c>
      <c r="E557" s="31"/>
      <c r="F557" s="29"/>
      <c r="G557" s="32"/>
      <c r="H557" s="30" t="str">
        <f t="shared" si="17"/>
        <v/>
      </c>
      <c r="I557" s="32"/>
      <c r="J557" s="32"/>
      <c r="K557" s="32"/>
      <c r="L557" s="31"/>
      <c r="M557" s="32"/>
      <c r="N557" s="32"/>
      <c r="O557" s="32"/>
      <c r="P557" s="32"/>
      <c r="Q557" s="29"/>
      <c r="R557" s="32"/>
      <c r="S557" s="29"/>
      <c r="T557" s="32"/>
    </row>
    <row r="558" spans="1:20" s="28" customFormat="1" ht="24.9" customHeight="1" x14ac:dyDescent="0.3">
      <c r="A558" s="27"/>
      <c r="C558" s="29"/>
      <c r="D558" s="30" t="str">
        <f t="shared" si="16"/>
        <v/>
      </c>
      <c r="E558" s="31"/>
      <c r="F558" s="29"/>
      <c r="G558" s="32"/>
      <c r="H558" s="30" t="str">
        <f t="shared" si="17"/>
        <v/>
      </c>
      <c r="I558" s="32"/>
      <c r="J558" s="32"/>
      <c r="K558" s="32"/>
      <c r="L558" s="31"/>
      <c r="M558" s="32"/>
      <c r="N558" s="32"/>
      <c r="O558" s="32"/>
      <c r="P558" s="32"/>
      <c r="Q558" s="29"/>
      <c r="R558" s="32"/>
      <c r="S558" s="29"/>
      <c r="T558" s="32"/>
    </row>
    <row r="559" spans="1:20" s="28" customFormat="1" ht="24.9" customHeight="1" x14ac:dyDescent="0.3">
      <c r="A559" s="27"/>
      <c r="C559" s="29"/>
      <c r="D559" s="30" t="str">
        <f t="shared" si="16"/>
        <v/>
      </c>
      <c r="E559" s="31"/>
      <c r="F559" s="29"/>
      <c r="G559" s="32"/>
      <c r="H559" s="30" t="str">
        <f t="shared" si="17"/>
        <v/>
      </c>
      <c r="I559" s="32"/>
      <c r="J559" s="32"/>
      <c r="K559" s="32"/>
      <c r="L559" s="31"/>
      <c r="M559" s="32"/>
      <c r="N559" s="32"/>
      <c r="O559" s="32"/>
      <c r="P559" s="32"/>
      <c r="Q559" s="29"/>
      <c r="R559" s="32"/>
      <c r="S559" s="29"/>
      <c r="T559" s="32"/>
    </row>
    <row r="560" spans="1:20" s="28" customFormat="1" ht="24.9" customHeight="1" x14ac:dyDescent="0.3">
      <c r="A560" s="27"/>
      <c r="C560" s="29"/>
      <c r="D560" s="30" t="str">
        <f t="shared" si="16"/>
        <v/>
      </c>
      <c r="E560" s="31"/>
      <c r="F560" s="29"/>
      <c r="G560" s="32"/>
      <c r="H560" s="30" t="str">
        <f t="shared" si="17"/>
        <v/>
      </c>
      <c r="I560" s="32"/>
      <c r="J560" s="32"/>
      <c r="K560" s="32"/>
      <c r="L560" s="31"/>
      <c r="M560" s="32"/>
      <c r="N560" s="32"/>
      <c r="O560" s="32"/>
      <c r="P560" s="32"/>
      <c r="Q560" s="29"/>
      <c r="R560" s="32"/>
      <c r="S560" s="29"/>
      <c r="T560" s="32"/>
    </row>
    <row r="561" spans="1:20" s="28" customFormat="1" ht="24.9" customHeight="1" x14ac:dyDescent="0.3">
      <c r="A561" s="27"/>
      <c r="C561" s="29"/>
      <c r="D561" s="30" t="str">
        <f t="shared" si="16"/>
        <v/>
      </c>
      <c r="E561" s="31"/>
      <c r="F561" s="29"/>
      <c r="G561" s="32"/>
      <c r="H561" s="30" t="str">
        <f t="shared" si="17"/>
        <v/>
      </c>
      <c r="I561" s="32"/>
      <c r="J561" s="32"/>
      <c r="K561" s="32"/>
      <c r="L561" s="31"/>
      <c r="M561" s="32"/>
      <c r="N561" s="32"/>
      <c r="O561" s="32"/>
      <c r="P561" s="32"/>
      <c r="Q561" s="29"/>
      <c r="R561" s="32"/>
      <c r="S561" s="29"/>
      <c r="T561" s="32"/>
    </row>
    <row r="562" spans="1:20" s="28" customFormat="1" ht="24.9" customHeight="1" x14ac:dyDescent="0.3">
      <c r="A562" s="27"/>
      <c r="C562" s="29"/>
      <c r="D562" s="30" t="str">
        <f t="shared" si="16"/>
        <v/>
      </c>
      <c r="E562" s="31"/>
      <c r="F562" s="29"/>
      <c r="G562" s="32"/>
      <c r="H562" s="30" t="str">
        <f t="shared" si="17"/>
        <v/>
      </c>
      <c r="I562" s="32"/>
      <c r="J562" s="32"/>
      <c r="K562" s="32"/>
      <c r="L562" s="31"/>
      <c r="M562" s="32"/>
      <c r="N562" s="32"/>
      <c r="O562" s="32"/>
      <c r="P562" s="32"/>
      <c r="Q562" s="29"/>
      <c r="R562" s="32"/>
      <c r="S562" s="29"/>
      <c r="T562" s="32"/>
    </row>
    <row r="563" spans="1:20" s="28" customFormat="1" ht="24.9" customHeight="1" x14ac:dyDescent="0.3">
      <c r="A563" s="27"/>
      <c r="C563" s="29"/>
      <c r="D563" s="30" t="str">
        <f t="shared" si="16"/>
        <v/>
      </c>
      <c r="E563" s="31"/>
      <c r="F563" s="29"/>
      <c r="G563" s="32"/>
      <c r="H563" s="30" t="str">
        <f t="shared" si="17"/>
        <v/>
      </c>
      <c r="I563" s="32"/>
      <c r="J563" s="32"/>
      <c r="K563" s="32"/>
      <c r="L563" s="31"/>
      <c r="M563" s="32"/>
      <c r="N563" s="32"/>
      <c r="O563" s="32"/>
      <c r="P563" s="32"/>
      <c r="Q563" s="29"/>
      <c r="R563" s="32"/>
      <c r="S563" s="29"/>
      <c r="T563" s="32"/>
    </row>
    <row r="564" spans="1:20" s="28" customFormat="1" ht="24.9" customHeight="1" x14ac:dyDescent="0.3">
      <c r="A564" s="27"/>
      <c r="C564" s="29"/>
      <c r="D564" s="30" t="str">
        <f t="shared" si="16"/>
        <v/>
      </c>
      <c r="E564" s="31"/>
      <c r="F564" s="29"/>
      <c r="G564" s="32"/>
      <c r="H564" s="30" t="str">
        <f t="shared" si="17"/>
        <v/>
      </c>
      <c r="I564" s="32"/>
      <c r="J564" s="32"/>
      <c r="K564" s="32"/>
      <c r="L564" s="31"/>
      <c r="M564" s="32"/>
      <c r="N564" s="32"/>
      <c r="O564" s="32"/>
      <c r="P564" s="32"/>
      <c r="Q564" s="29"/>
      <c r="R564" s="32"/>
      <c r="S564" s="29"/>
      <c r="T564" s="32"/>
    </row>
    <row r="565" spans="1:20" s="28" customFormat="1" ht="24.9" customHeight="1" x14ac:dyDescent="0.3">
      <c r="A565" s="27"/>
      <c r="C565" s="29"/>
      <c r="D565" s="30" t="str">
        <f t="shared" si="16"/>
        <v/>
      </c>
      <c r="E565" s="31"/>
      <c r="F565" s="29"/>
      <c r="G565" s="32"/>
      <c r="H565" s="30" t="str">
        <f t="shared" si="17"/>
        <v/>
      </c>
      <c r="I565" s="32"/>
      <c r="J565" s="32"/>
      <c r="K565" s="32"/>
      <c r="L565" s="31"/>
      <c r="M565" s="32"/>
      <c r="N565" s="32"/>
      <c r="O565" s="32"/>
      <c r="P565" s="32"/>
      <c r="Q565" s="29"/>
      <c r="R565" s="32"/>
      <c r="S565" s="29"/>
      <c r="T565" s="32"/>
    </row>
    <row r="566" spans="1:20" s="28" customFormat="1" ht="24.9" customHeight="1" x14ac:dyDescent="0.3">
      <c r="A566" s="27"/>
      <c r="C566" s="29"/>
      <c r="D566" s="30" t="str">
        <f t="shared" si="16"/>
        <v/>
      </c>
      <c r="E566" s="31"/>
      <c r="F566" s="29"/>
      <c r="G566" s="32"/>
      <c r="H566" s="30" t="str">
        <f t="shared" si="17"/>
        <v/>
      </c>
      <c r="I566" s="32"/>
      <c r="J566" s="32"/>
      <c r="K566" s="32"/>
      <c r="L566" s="31"/>
      <c r="M566" s="32"/>
      <c r="N566" s="32"/>
      <c r="O566" s="32"/>
      <c r="P566" s="32"/>
      <c r="Q566" s="29"/>
      <c r="R566" s="32"/>
      <c r="S566" s="29"/>
      <c r="T566" s="32"/>
    </row>
    <row r="567" spans="1:20" s="28" customFormat="1" ht="24.9" customHeight="1" x14ac:dyDescent="0.3">
      <c r="A567" s="27"/>
      <c r="C567" s="29"/>
      <c r="D567" s="30" t="str">
        <f t="shared" si="16"/>
        <v/>
      </c>
      <c r="E567" s="31"/>
      <c r="F567" s="29"/>
      <c r="G567" s="32"/>
      <c r="H567" s="30" t="str">
        <f t="shared" si="17"/>
        <v/>
      </c>
      <c r="I567" s="32"/>
      <c r="J567" s="32"/>
      <c r="K567" s="32"/>
      <c r="L567" s="31"/>
      <c r="M567" s="32"/>
      <c r="N567" s="32"/>
      <c r="O567" s="32"/>
      <c r="P567" s="32"/>
      <c r="Q567" s="29"/>
      <c r="R567" s="32"/>
      <c r="S567" s="29"/>
      <c r="T567" s="32"/>
    </row>
    <row r="568" spans="1:20" s="28" customFormat="1" ht="24.9" customHeight="1" x14ac:dyDescent="0.3">
      <c r="A568" s="27"/>
      <c r="C568" s="29"/>
      <c r="D568" s="30" t="str">
        <f t="shared" si="16"/>
        <v/>
      </c>
      <c r="E568" s="31"/>
      <c r="F568" s="29"/>
      <c r="G568" s="32"/>
      <c r="H568" s="30" t="str">
        <f t="shared" si="17"/>
        <v/>
      </c>
      <c r="I568" s="32"/>
      <c r="J568" s="32"/>
      <c r="K568" s="32"/>
      <c r="L568" s="31"/>
      <c r="M568" s="32"/>
      <c r="N568" s="32"/>
      <c r="O568" s="32"/>
      <c r="P568" s="32"/>
      <c r="Q568" s="29"/>
      <c r="R568" s="32"/>
      <c r="S568" s="29"/>
      <c r="T568" s="32"/>
    </row>
    <row r="569" spans="1:20" s="28" customFormat="1" ht="24.9" customHeight="1" x14ac:dyDescent="0.3">
      <c r="A569" s="27"/>
      <c r="C569" s="29"/>
      <c r="D569" s="30" t="str">
        <f t="shared" si="16"/>
        <v/>
      </c>
      <c r="E569" s="31"/>
      <c r="F569" s="29"/>
      <c r="G569" s="32"/>
      <c r="H569" s="30" t="str">
        <f t="shared" si="17"/>
        <v/>
      </c>
      <c r="I569" s="32"/>
      <c r="J569" s="32"/>
      <c r="K569" s="32"/>
      <c r="L569" s="31"/>
      <c r="M569" s="32"/>
      <c r="N569" s="32"/>
      <c r="O569" s="32"/>
      <c r="P569" s="32"/>
      <c r="Q569" s="29"/>
      <c r="R569" s="32"/>
      <c r="S569" s="29"/>
      <c r="T569" s="32"/>
    </row>
    <row r="570" spans="1:20" s="28" customFormat="1" ht="24.9" customHeight="1" x14ac:dyDescent="0.3">
      <c r="A570" s="27"/>
      <c r="C570" s="29"/>
      <c r="D570" s="30" t="str">
        <f t="shared" si="16"/>
        <v/>
      </c>
      <c r="E570" s="31"/>
      <c r="F570" s="29"/>
      <c r="G570" s="32"/>
      <c r="H570" s="30" t="str">
        <f t="shared" si="17"/>
        <v/>
      </c>
      <c r="I570" s="32"/>
      <c r="J570" s="32"/>
      <c r="K570" s="32"/>
      <c r="L570" s="31"/>
      <c r="M570" s="32"/>
      <c r="N570" s="32"/>
      <c r="O570" s="32"/>
      <c r="P570" s="32"/>
      <c r="Q570" s="29"/>
      <c r="R570" s="32"/>
      <c r="S570" s="29"/>
      <c r="T570" s="32"/>
    </row>
    <row r="571" spans="1:20" s="28" customFormat="1" ht="24.9" customHeight="1" x14ac:dyDescent="0.3">
      <c r="A571" s="27"/>
      <c r="C571" s="29"/>
      <c r="D571" s="30" t="str">
        <f t="shared" si="16"/>
        <v/>
      </c>
      <c r="E571" s="31"/>
      <c r="F571" s="29"/>
      <c r="G571" s="32"/>
      <c r="H571" s="30" t="str">
        <f t="shared" si="17"/>
        <v/>
      </c>
      <c r="I571" s="32"/>
      <c r="J571" s="32"/>
      <c r="K571" s="32"/>
      <c r="L571" s="31"/>
      <c r="M571" s="32"/>
      <c r="N571" s="32"/>
      <c r="O571" s="32"/>
      <c r="P571" s="32"/>
      <c r="Q571" s="29"/>
      <c r="R571" s="32"/>
      <c r="S571" s="29"/>
      <c r="T571" s="32"/>
    </row>
    <row r="572" spans="1:20" s="28" customFormat="1" ht="24.9" customHeight="1" x14ac:dyDescent="0.3">
      <c r="A572" s="27"/>
      <c r="C572" s="29"/>
      <c r="D572" s="30" t="str">
        <f t="shared" si="16"/>
        <v/>
      </c>
      <c r="E572" s="31"/>
      <c r="F572" s="29"/>
      <c r="G572" s="32"/>
      <c r="H572" s="30" t="str">
        <f t="shared" si="17"/>
        <v/>
      </c>
      <c r="I572" s="32"/>
      <c r="J572" s="32"/>
      <c r="K572" s="32"/>
      <c r="L572" s="31"/>
      <c r="M572" s="32"/>
      <c r="N572" s="32"/>
      <c r="O572" s="32"/>
      <c r="P572" s="32"/>
      <c r="Q572" s="29"/>
      <c r="R572" s="32"/>
      <c r="S572" s="29"/>
      <c r="T572" s="32"/>
    </row>
    <row r="573" spans="1:20" s="28" customFormat="1" ht="24.9" customHeight="1" x14ac:dyDescent="0.3">
      <c r="A573" s="27"/>
      <c r="C573" s="29"/>
      <c r="D573" s="30" t="str">
        <f t="shared" si="16"/>
        <v/>
      </c>
      <c r="E573" s="31"/>
      <c r="F573" s="29"/>
      <c r="G573" s="32"/>
      <c r="H573" s="30" t="str">
        <f t="shared" si="17"/>
        <v/>
      </c>
      <c r="I573" s="32"/>
      <c r="J573" s="32"/>
      <c r="K573" s="32"/>
      <c r="L573" s="31"/>
      <c r="M573" s="32"/>
      <c r="N573" s="32"/>
      <c r="O573" s="32"/>
      <c r="P573" s="32"/>
      <c r="Q573" s="29"/>
      <c r="R573" s="32"/>
      <c r="S573" s="29"/>
      <c r="T573" s="32"/>
    </row>
    <row r="574" spans="1:20" s="28" customFormat="1" ht="24.9" customHeight="1" x14ac:dyDescent="0.3">
      <c r="A574" s="27"/>
      <c r="C574" s="29"/>
      <c r="D574" s="30" t="str">
        <f t="shared" si="16"/>
        <v/>
      </c>
      <c r="E574" s="31"/>
      <c r="F574" s="29"/>
      <c r="G574" s="32"/>
      <c r="H574" s="30" t="str">
        <f t="shared" si="17"/>
        <v/>
      </c>
      <c r="I574" s="32"/>
      <c r="J574" s="32"/>
      <c r="K574" s="32"/>
      <c r="L574" s="31"/>
      <c r="M574" s="32"/>
      <c r="N574" s="32"/>
      <c r="O574" s="32"/>
      <c r="P574" s="32"/>
      <c r="Q574" s="29"/>
      <c r="R574" s="32"/>
      <c r="S574" s="29"/>
      <c r="T574" s="32"/>
    </row>
    <row r="575" spans="1:20" s="28" customFormat="1" ht="24.9" customHeight="1" x14ac:dyDescent="0.3">
      <c r="A575" s="27"/>
      <c r="C575" s="29"/>
      <c r="D575" s="30" t="str">
        <f t="shared" si="16"/>
        <v/>
      </c>
      <c r="E575" s="31"/>
      <c r="F575" s="29"/>
      <c r="G575" s="32"/>
      <c r="H575" s="30" t="str">
        <f t="shared" si="17"/>
        <v/>
      </c>
      <c r="I575" s="32"/>
      <c r="J575" s="32"/>
      <c r="K575" s="32"/>
      <c r="L575" s="31"/>
      <c r="M575" s="32"/>
      <c r="N575" s="32"/>
      <c r="O575" s="32"/>
      <c r="P575" s="32"/>
      <c r="Q575" s="29"/>
      <c r="R575" s="32"/>
      <c r="S575" s="29"/>
      <c r="T575" s="32"/>
    </row>
    <row r="576" spans="1:20" s="28" customFormat="1" ht="24.9" customHeight="1" x14ac:dyDescent="0.3">
      <c r="A576" s="27"/>
      <c r="C576" s="29"/>
      <c r="D576" s="30" t="str">
        <f t="shared" si="16"/>
        <v/>
      </c>
      <c r="E576" s="31"/>
      <c r="F576" s="29"/>
      <c r="G576" s="32"/>
      <c r="H576" s="30" t="str">
        <f t="shared" si="17"/>
        <v/>
      </c>
      <c r="I576" s="32"/>
      <c r="J576" s="32"/>
      <c r="K576" s="32"/>
      <c r="L576" s="31"/>
      <c r="M576" s="32"/>
      <c r="N576" s="32"/>
      <c r="O576" s="32"/>
      <c r="P576" s="32"/>
      <c r="Q576" s="29"/>
      <c r="R576" s="32"/>
      <c r="S576" s="29"/>
      <c r="T576" s="32"/>
    </row>
    <row r="577" spans="1:20" s="28" customFormat="1" ht="24.9" customHeight="1" x14ac:dyDescent="0.3">
      <c r="A577" s="27"/>
      <c r="C577" s="29"/>
      <c r="D577" s="30" t="str">
        <f t="shared" si="16"/>
        <v/>
      </c>
      <c r="E577" s="31"/>
      <c r="F577" s="29"/>
      <c r="G577" s="32"/>
      <c r="H577" s="30" t="str">
        <f t="shared" si="17"/>
        <v/>
      </c>
      <c r="I577" s="32"/>
      <c r="J577" s="32"/>
      <c r="K577" s="32"/>
      <c r="L577" s="31"/>
      <c r="M577" s="32"/>
      <c r="N577" s="32"/>
      <c r="O577" s="32"/>
      <c r="P577" s="32"/>
      <c r="Q577" s="29"/>
      <c r="R577" s="32"/>
      <c r="S577" s="29"/>
      <c r="T577" s="32"/>
    </row>
    <row r="578" spans="1:20" s="28" customFormat="1" ht="24.9" customHeight="1" x14ac:dyDescent="0.3">
      <c r="A578" s="27"/>
      <c r="C578" s="29"/>
      <c r="D578" s="30" t="str">
        <f t="shared" si="16"/>
        <v/>
      </c>
      <c r="E578" s="31"/>
      <c r="F578" s="29"/>
      <c r="G578" s="32"/>
      <c r="H578" s="30" t="str">
        <f t="shared" si="17"/>
        <v/>
      </c>
      <c r="I578" s="32"/>
      <c r="J578" s="32"/>
      <c r="K578" s="32"/>
      <c r="L578" s="31"/>
      <c r="M578" s="32"/>
      <c r="N578" s="32"/>
      <c r="O578" s="32"/>
      <c r="P578" s="32"/>
      <c r="Q578" s="29"/>
      <c r="R578" s="32"/>
      <c r="S578" s="29"/>
      <c r="T578" s="32"/>
    </row>
    <row r="579" spans="1:20" s="28" customFormat="1" ht="24.9" customHeight="1" x14ac:dyDescent="0.3">
      <c r="A579" s="27"/>
      <c r="C579" s="29"/>
      <c r="D579" s="30" t="str">
        <f t="shared" si="16"/>
        <v/>
      </c>
      <c r="E579" s="31"/>
      <c r="F579" s="29"/>
      <c r="G579" s="32"/>
      <c r="H579" s="30" t="str">
        <f t="shared" si="17"/>
        <v/>
      </c>
      <c r="I579" s="32"/>
      <c r="J579" s="32"/>
      <c r="K579" s="32"/>
      <c r="L579" s="31"/>
      <c r="M579" s="32"/>
      <c r="N579" s="32"/>
      <c r="O579" s="32"/>
      <c r="P579" s="32"/>
      <c r="Q579" s="29"/>
      <c r="R579" s="32"/>
      <c r="S579" s="29"/>
      <c r="T579" s="32"/>
    </row>
    <row r="580" spans="1:20" s="28" customFormat="1" ht="24.9" customHeight="1" x14ac:dyDescent="0.3">
      <c r="A580" s="27"/>
      <c r="C580" s="29"/>
      <c r="D580" s="30" t="str">
        <f t="shared" si="16"/>
        <v/>
      </c>
      <c r="E580" s="31"/>
      <c r="F580" s="29"/>
      <c r="G580" s="32"/>
      <c r="H580" s="30" t="str">
        <f t="shared" si="17"/>
        <v/>
      </c>
      <c r="I580" s="32"/>
      <c r="J580" s="32"/>
      <c r="K580" s="32"/>
      <c r="L580" s="31"/>
      <c r="M580" s="32"/>
      <c r="N580" s="32"/>
      <c r="O580" s="32"/>
      <c r="P580" s="32"/>
      <c r="Q580" s="29"/>
      <c r="R580" s="32"/>
      <c r="S580" s="29"/>
      <c r="T580" s="32"/>
    </row>
    <row r="581" spans="1:20" s="28" customFormat="1" ht="24.9" customHeight="1" x14ac:dyDescent="0.3">
      <c r="A581" s="27"/>
      <c r="C581" s="29"/>
      <c r="D581" s="30" t="str">
        <f t="shared" si="16"/>
        <v/>
      </c>
      <c r="E581" s="31"/>
      <c r="F581" s="29"/>
      <c r="G581" s="32"/>
      <c r="H581" s="30" t="str">
        <f t="shared" si="17"/>
        <v/>
      </c>
      <c r="I581" s="32"/>
      <c r="J581" s="32"/>
      <c r="K581" s="32"/>
      <c r="L581" s="31"/>
      <c r="M581" s="32"/>
      <c r="N581" s="32"/>
      <c r="O581" s="32"/>
      <c r="P581" s="32"/>
      <c r="Q581" s="29"/>
      <c r="R581" s="32"/>
      <c r="S581" s="29"/>
      <c r="T581" s="32"/>
    </row>
    <row r="582" spans="1:20" s="28" customFormat="1" ht="24.9" customHeight="1" x14ac:dyDescent="0.3">
      <c r="A582" s="27"/>
      <c r="C582" s="29"/>
      <c r="D582" s="30" t="str">
        <f t="shared" ref="D582:D645" si="18">IF(ISTEXT(A582),0,"")</f>
        <v/>
      </c>
      <c r="E582" s="31"/>
      <c r="F582" s="29"/>
      <c r="G582" s="32"/>
      <c r="H582" s="30" t="str">
        <f t="shared" ref="H582:H645" si="19">IF(ISTEXT(A582),0,"")</f>
        <v/>
      </c>
      <c r="I582" s="32"/>
      <c r="J582" s="32"/>
      <c r="K582" s="32"/>
      <c r="L582" s="31"/>
      <c r="M582" s="32"/>
      <c r="N582" s="32"/>
      <c r="O582" s="32"/>
      <c r="P582" s="32"/>
      <c r="Q582" s="29"/>
      <c r="R582" s="32"/>
      <c r="S582" s="29"/>
      <c r="T582" s="32"/>
    </row>
    <row r="583" spans="1:20" s="28" customFormat="1" ht="24.9" customHeight="1" x14ac:dyDescent="0.3">
      <c r="A583" s="27"/>
      <c r="C583" s="29"/>
      <c r="D583" s="30" t="str">
        <f t="shared" si="18"/>
        <v/>
      </c>
      <c r="E583" s="31"/>
      <c r="F583" s="29"/>
      <c r="G583" s="32"/>
      <c r="H583" s="30" t="str">
        <f t="shared" si="19"/>
        <v/>
      </c>
      <c r="I583" s="32"/>
      <c r="J583" s="32"/>
      <c r="K583" s="32"/>
      <c r="L583" s="31"/>
      <c r="M583" s="32"/>
      <c r="N583" s="32"/>
      <c r="O583" s="32"/>
      <c r="P583" s="32"/>
      <c r="Q583" s="29"/>
      <c r="R583" s="32"/>
      <c r="S583" s="29"/>
      <c r="T583" s="32"/>
    </row>
    <row r="584" spans="1:20" s="28" customFormat="1" ht="24.9" customHeight="1" x14ac:dyDescent="0.3">
      <c r="A584" s="27"/>
      <c r="C584" s="29"/>
      <c r="D584" s="30" t="str">
        <f t="shared" si="18"/>
        <v/>
      </c>
      <c r="E584" s="31"/>
      <c r="F584" s="29"/>
      <c r="G584" s="32"/>
      <c r="H584" s="30" t="str">
        <f t="shared" si="19"/>
        <v/>
      </c>
      <c r="I584" s="32"/>
      <c r="J584" s="32"/>
      <c r="K584" s="32"/>
      <c r="L584" s="31"/>
      <c r="M584" s="32"/>
      <c r="N584" s="32"/>
      <c r="O584" s="32"/>
      <c r="P584" s="32"/>
      <c r="Q584" s="29"/>
      <c r="R584" s="32"/>
      <c r="S584" s="29"/>
      <c r="T584" s="32"/>
    </row>
    <row r="585" spans="1:20" s="28" customFormat="1" ht="24.9" customHeight="1" x14ac:dyDescent="0.3">
      <c r="A585" s="27"/>
      <c r="C585" s="29"/>
      <c r="D585" s="30" t="str">
        <f t="shared" si="18"/>
        <v/>
      </c>
      <c r="E585" s="31"/>
      <c r="F585" s="29"/>
      <c r="G585" s="32"/>
      <c r="H585" s="30" t="str">
        <f t="shared" si="19"/>
        <v/>
      </c>
      <c r="I585" s="32"/>
      <c r="J585" s="32"/>
      <c r="K585" s="32"/>
      <c r="L585" s="31"/>
      <c r="M585" s="32"/>
      <c r="N585" s="32"/>
      <c r="O585" s="32"/>
      <c r="P585" s="32"/>
      <c r="Q585" s="29"/>
      <c r="R585" s="32"/>
      <c r="S585" s="29"/>
      <c r="T585" s="32"/>
    </row>
    <row r="586" spans="1:20" s="28" customFormat="1" ht="24.9" customHeight="1" x14ac:dyDescent="0.3">
      <c r="A586" s="27"/>
      <c r="C586" s="29"/>
      <c r="D586" s="30" t="str">
        <f t="shared" si="18"/>
        <v/>
      </c>
      <c r="E586" s="31"/>
      <c r="F586" s="29"/>
      <c r="G586" s="32"/>
      <c r="H586" s="30" t="str">
        <f t="shared" si="19"/>
        <v/>
      </c>
      <c r="I586" s="32"/>
      <c r="J586" s="32"/>
      <c r="K586" s="32"/>
      <c r="L586" s="31"/>
      <c r="M586" s="32"/>
      <c r="N586" s="32"/>
      <c r="O586" s="32"/>
      <c r="P586" s="32"/>
      <c r="Q586" s="29"/>
      <c r="R586" s="32"/>
      <c r="S586" s="29"/>
      <c r="T586" s="32"/>
    </row>
    <row r="587" spans="1:20" s="28" customFormat="1" ht="24.9" customHeight="1" x14ac:dyDescent="0.3">
      <c r="A587" s="27"/>
      <c r="C587" s="29"/>
      <c r="D587" s="30" t="str">
        <f t="shared" si="18"/>
        <v/>
      </c>
      <c r="E587" s="31"/>
      <c r="F587" s="29"/>
      <c r="G587" s="32"/>
      <c r="H587" s="30" t="str">
        <f t="shared" si="19"/>
        <v/>
      </c>
      <c r="I587" s="32"/>
      <c r="J587" s="32"/>
      <c r="K587" s="32"/>
      <c r="L587" s="31"/>
      <c r="M587" s="32"/>
      <c r="N587" s="32"/>
      <c r="O587" s="32"/>
      <c r="P587" s="32"/>
      <c r="Q587" s="29"/>
      <c r="R587" s="32"/>
      <c r="S587" s="29"/>
      <c r="T587" s="32"/>
    </row>
    <row r="588" spans="1:20" s="28" customFormat="1" ht="24.9" customHeight="1" x14ac:dyDescent="0.3">
      <c r="A588" s="27"/>
      <c r="C588" s="29"/>
      <c r="D588" s="30" t="str">
        <f t="shared" si="18"/>
        <v/>
      </c>
      <c r="E588" s="31"/>
      <c r="F588" s="29"/>
      <c r="G588" s="32"/>
      <c r="H588" s="30" t="str">
        <f t="shared" si="19"/>
        <v/>
      </c>
      <c r="I588" s="32"/>
      <c r="J588" s="32"/>
      <c r="K588" s="32"/>
      <c r="L588" s="31"/>
      <c r="M588" s="32"/>
      <c r="N588" s="32"/>
      <c r="O588" s="32"/>
      <c r="P588" s="32"/>
      <c r="Q588" s="29"/>
      <c r="R588" s="32"/>
      <c r="S588" s="29"/>
      <c r="T588" s="32"/>
    </row>
    <row r="589" spans="1:20" s="28" customFormat="1" ht="24.9" customHeight="1" x14ac:dyDescent="0.3">
      <c r="A589" s="27"/>
      <c r="C589" s="29"/>
      <c r="D589" s="30" t="str">
        <f t="shared" si="18"/>
        <v/>
      </c>
      <c r="E589" s="31"/>
      <c r="F589" s="29"/>
      <c r="G589" s="32"/>
      <c r="H589" s="30" t="str">
        <f t="shared" si="19"/>
        <v/>
      </c>
      <c r="I589" s="32"/>
      <c r="J589" s="32"/>
      <c r="K589" s="32"/>
      <c r="L589" s="31"/>
      <c r="M589" s="32"/>
      <c r="N589" s="32"/>
      <c r="O589" s="32"/>
      <c r="P589" s="32"/>
      <c r="Q589" s="29"/>
      <c r="R589" s="32"/>
      <c r="S589" s="29"/>
      <c r="T589" s="32"/>
    </row>
    <row r="590" spans="1:20" s="28" customFormat="1" ht="24.9" customHeight="1" x14ac:dyDescent="0.3">
      <c r="A590" s="27"/>
      <c r="C590" s="29"/>
      <c r="D590" s="30" t="str">
        <f t="shared" si="18"/>
        <v/>
      </c>
      <c r="E590" s="31"/>
      <c r="F590" s="29"/>
      <c r="G590" s="32"/>
      <c r="H590" s="30" t="str">
        <f t="shared" si="19"/>
        <v/>
      </c>
      <c r="I590" s="32"/>
      <c r="J590" s="32"/>
      <c r="K590" s="32"/>
      <c r="L590" s="31"/>
      <c r="M590" s="32"/>
      <c r="N590" s="32"/>
      <c r="O590" s="32"/>
      <c r="P590" s="32"/>
      <c r="Q590" s="29"/>
      <c r="R590" s="32"/>
      <c r="S590" s="29"/>
      <c r="T590" s="32"/>
    </row>
    <row r="591" spans="1:20" s="28" customFormat="1" ht="24.9" customHeight="1" x14ac:dyDescent="0.3">
      <c r="A591" s="27"/>
      <c r="C591" s="29"/>
      <c r="D591" s="30" t="str">
        <f t="shared" si="18"/>
        <v/>
      </c>
      <c r="E591" s="31"/>
      <c r="F591" s="29"/>
      <c r="G591" s="32"/>
      <c r="H591" s="30" t="str">
        <f t="shared" si="19"/>
        <v/>
      </c>
      <c r="I591" s="32"/>
      <c r="J591" s="32"/>
      <c r="K591" s="32"/>
      <c r="L591" s="31"/>
      <c r="M591" s="32"/>
      <c r="N591" s="32"/>
      <c r="O591" s="32"/>
      <c r="P591" s="32"/>
      <c r="Q591" s="29"/>
      <c r="R591" s="32"/>
      <c r="S591" s="29"/>
      <c r="T591" s="32"/>
    </row>
    <row r="592" spans="1:20" s="28" customFormat="1" ht="24.9" customHeight="1" x14ac:dyDescent="0.3">
      <c r="A592" s="27"/>
      <c r="C592" s="29"/>
      <c r="D592" s="30" t="str">
        <f t="shared" si="18"/>
        <v/>
      </c>
      <c r="E592" s="31"/>
      <c r="F592" s="29"/>
      <c r="G592" s="32"/>
      <c r="H592" s="30" t="str">
        <f t="shared" si="19"/>
        <v/>
      </c>
      <c r="I592" s="32"/>
      <c r="J592" s="32"/>
      <c r="K592" s="32"/>
      <c r="L592" s="31"/>
      <c r="M592" s="32"/>
      <c r="N592" s="32"/>
      <c r="O592" s="32"/>
      <c r="P592" s="32"/>
      <c r="Q592" s="29"/>
      <c r="R592" s="32"/>
      <c r="S592" s="29"/>
      <c r="T592" s="32"/>
    </row>
    <row r="593" spans="1:20" s="28" customFormat="1" ht="24.9" customHeight="1" x14ac:dyDescent="0.3">
      <c r="A593" s="27"/>
      <c r="C593" s="29"/>
      <c r="D593" s="30" t="str">
        <f t="shared" si="18"/>
        <v/>
      </c>
      <c r="E593" s="31"/>
      <c r="F593" s="29"/>
      <c r="G593" s="32"/>
      <c r="H593" s="30" t="str">
        <f t="shared" si="19"/>
        <v/>
      </c>
      <c r="I593" s="32"/>
      <c r="J593" s="32"/>
      <c r="K593" s="32"/>
      <c r="L593" s="31"/>
      <c r="M593" s="32"/>
      <c r="N593" s="32"/>
      <c r="O593" s="32"/>
      <c r="P593" s="32"/>
      <c r="Q593" s="29"/>
      <c r="R593" s="32"/>
      <c r="S593" s="29"/>
      <c r="T593" s="32"/>
    </row>
    <row r="594" spans="1:20" s="28" customFormat="1" ht="24.9" customHeight="1" x14ac:dyDescent="0.3">
      <c r="A594" s="27"/>
      <c r="C594" s="29"/>
      <c r="D594" s="30" t="str">
        <f t="shared" si="18"/>
        <v/>
      </c>
      <c r="E594" s="31"/>
      <c r="F594" s="29"/>
      <c r="G594" s="32"/>
      <c r="H594" s="30" t="str">
        <f t="shared" si="19"/>
        <v/>
      </c>
      <c r="I594" s="32"/>
      <c r="J594" s="32"/>
      <c r="K594" s="32"/>
      <c r="L594" s="31"/>
      <c r="M594" s="32"/>
      <c r="N594" s="32"/>
      <c r="O594" s="32"/>
      <c r="P594" s="32"/>
      <c r="Q594" s="29"/>
      <c r="R594" s="32"/>
      <c r="S594" s="29"/>
      <c r="T594" s="32"/>
    </row>
    <row r="595" spans="1:20" s="28" customFormat="1" ht="24.9" customHeight="1" x14ac:dyDescent="0.3">
      <c r="A595" s="27"/>
      <c r="C595" s="29"/>
      <c r="D595" s="30" t="str">
        <f t="shared" si="18"/>
        <v/>
      </c>
      <c r="E595" s="31"/>
      <c r="F595" s="29"/>
      <c r="G595" s="32"/>
      <c r="H595" s="30" t="str">
        <f t="shared" si="19"/>
        <v/>
      </c>
      <c r="I595" s="32"/>
      <c r="J595" s="32"/>
      <c r="K595" s="32"/>
      <c r="L595" s="31"/>
      <c r="M595" s="32"/>
      <c r="N595" s="32"/>
      <c r="O595" s="32"/>
      <c r="P595" s="32"/>
      <c r="Q595" s="29"/>
      <c r="R595" s="32"/>
      <c r="S595" s="29"/>
      <c r="T595" s="32"/>
    </row>
    <row r="596" spans="1:20" s="28" customFormat="1" ht="24.9" customHeight="1" x14ac:dyDescent="0.3">
      <c r="A596" s="27"/>
      <c r="C596" s="29"/>
      <c r="D596" s="30" t="str">
        <f t="shared" si="18"/>
        <v/>
      </c>
      <c r="E596" s="31"/>
      <c r="F596" s="29"/>
      <c r="G596" s="32"/>
      <c r="H596" s="30" t="str">
        <f t="shared" si="19"/>
        <v/>
      </c>
      <c r="I596" s="32"/>
      <c r="J596" s="32"/>
      <c r="K596" s="32"/>
      <c r="L596" s="31"/>
      <c r="M596" s="32"/>
      <c r="N596" s="32"/>
      <c r="O596" s="32"/>
      <c r="P596" s="32"/>
      <c r="Q596" s="29"/>
      <c r="R596" s="32"/>
      <c r="S596" s="29"/>
      <c r="T596" s="32"/>
    </row>
    <row r="597" spans="1:20" s="28" customFormat="1" ht="24.9" customHeight="1" x14ac:dyDescent="0.3">
      <c r="A597" s="27"/>
      <c r="C597" s="29"/>
      <c r="D597" s="30" t="str">
        <f t="shared" si="18"/>
        <v/>
      </c>
      <c r="E597" s="31"/>
      <c r="F597" s="29"/>
      <c r="G597" s="32"/>
      <c r="H597" s="30" t="str">
        <f t="shared" si="19"/>
        <v/>
      </c>
      <c r="I597" s="32"/>
      <c r="J597" s="32"/>
      <c r="K597" s="32"/>
      <c r="L597" s="31"/>
      <c r="M597" s="32"/>
      <c r="N597" s="32"/>
      <c r="O597" s="32"/>
      <c r="P597" s="32"/>
      <c r="Q597" s="29"/>
      <c r="R597" s="32"/>
      <c r="S597" s="29"/>
      <c r="T597" s="32"/>
    </row>
    <row r="598" spans="1:20" s="28" customFormat="1" ht="24.9" customHeight="1" x14ac:dyDescent="0.3">
      <c r="A598" s="27"/>
      <c r="C598" s="29"/>
      <c r="D598" s="30" t="str">
        <f t="shared" si="18"/>
        <v/>
      </c>
      <c r="E598" s="31"/>
      <c r="F598" s="29"/>
      <c r="G598" s="32"/>
      <c r="H598" s="30" t="str">
        <f t="shared" si="19"/>
        <v/>
      </c>
      <c r="I598" s="32"/>
      <c r="J598" s="32"/>
      <c r="K598" s="32"/>
      <c r="L598" s="31"/>
      <c r="M598" s="32"/>
      <c r="N598" s="32"/>
      <c r="O598" s="32"/>
      <c r="P598" s="32"/>
      <c r="Q598" s="29"/>
      <c r="R598" s="32"/>
      <c r="S598" s="29"/>
      <c r="T598" s="32"/>
    </row>
    <row r="599" spans="1:20" s="28" customFormat="1" ht="24.9" customHeight="1" x14ac:dyDescent="0.3">
      <c r="A599" s="27"/>
      <c r="C599" s="29"/>
      <c r="D599" s="30" t="str">
        <f t="shared" si="18"/>
        <v/>
      </c>
      <c r="E599" s="31"/>
      <c r="F599" s="29"/>
      <c r="G599" s="32"/>
      <c r="H599" s="30" t="str">
        <f t="shared" si="19"/>
        <v/>
      </c>
      <c r="I599" s="32"/>
      <c r="J599" s="32"/>
      <c r="K599" s="32"/>
      <c r="L599" s="31"/>
      <c r="M599" s="32"/>
      <c r="N599" s="32"/>
      <c r="O599" s="32"/>
      <c r="P599" s="32"/>
      <c r="Q599" s="29"/>
      <c r="R599" s="32"/>
      <c r="S599" s="29"/>
      <c r="T599" s="32"/>
    </row>
    <row r="600" spans="1:20" s="28" customFormat="1" ht="24.9" customHeight="1" x14ac:dyDescent="0.3">
      <c r="A600" s="27"/>
      <c r="C600" s="29"/>
      <c r="D600" s="30" t="str">
        <f t="shared" si="18"/>
        <v/>
      </c>
      <c r="E600" s="31"/>
      <c r="F600" s="29"/>
      <c r="G600" s="32"/>
      <c r="H600" s="30" t="str">
        <f t="shared" si="19"/>
        <v/>
      </c>
      <c r="I600" s="32"/>
      <c r="J600" s="32"/>
      <c r="K600" s="32"/>
      <c r="L600" s="31"/>
      <c r="M600" s="32"/>
      <c r="N600" s="32"/>
      <c r="O600" s="32"/>
      <c r="P600" s="32"/>
      <c r="Q600" s="29"/>
      <c r="R600" s="32"/>
      <c r="S600" s="29"/>
      <c r="T600" s="32"/>
    </row>
    <row r="601" spans="1:20" s="28" customFormat="1" ht="24.9" customHeight="1" x14ac:dyDescent="0.3">
      <c r="A601" s="27"/>
      <c r="C601" s="29"/>
      <c r="D601" s="30" t="str">
        <f t="shared" si="18"/>
        <v/>
      </c>
      <c r="E601" s="31"/>
      <c r="F601" s="29"/>
      <c r="G601" s="32"/>
      <c r="H601" s="30" t="str">
        <f t="shared" si="19"/>
        <v/>
      </c>
      <c r="I601" s="32"/>
      <c r="J601" s="32"/>
      <c r="K601" s="32"/>
      <c r="L601" s="31"/>
      <c r="M601" s="32"/>
      <c r="N601" s="32"/>
      <c r="O601" s="32"/>
      <c r="P601" s="32"/>
      <c r="Q601" s="29"/>
      <c r="R601" s="32"/>
      <c r="S601" s="29"/>
      <c r="T601" s="32"/>
    </row>
    <row r="602" spans="1:20" s="28" customFormat="1" ht="24.9" customHeight="1" x14ac:dyDescent="0.3">
      <c r="A602" s="27"/>
      <c r="C602" s="29"/>
      <c r="D602" s="30" t="str">
        <f t="shared" si="18"/>
        <v/>
      </c>
      <c r="E602" s="31"/>
      <c r="F602" s="29"/>
      <c r="G602" s="32"/>
      <c r="H602" s="30" t="str">
        <f t="shared" si="19"/>
        <v/>
      </c>
      <c r="I602" s="32"/>
      <c r="J602" s="32"/>
      <c r="K602" s="32"/>
      <c r="L602" s="31"/>
      <c r="M602" s="32"/>
      <c r="N602" s="32"/>
      <c r="O602" s="32"/>
      <c r="P602" s="32"/>
      <c r="Q602" s="29"/>
      <c r="R602" s="32"/>
      <c r="S602" s="29"/>
      <c r="T602" s="32"/>
    </row>
    <row r="603" spans="1:20" s="28" customFormat="1" ht="24.9" customHeight="1" x14ac:dyDescent="0.3">
      <c r="A603" s="27"/>
      <c r="C603" s="29"/>
      <c r="D603" s="30" t="str">
        <f t="shared" si="18"/>
        <v/>
      </c>
      <c r="E603" s="31"/>
      <c r="F603" s="29"/>
      <c r="G603" s="32"/>
      <c r="H603" s="30" t="str">
        <f t="shared" si="19"/>
        <v/>
      </c>
      <c r="I603" s="32"/>
      <c r="J603" s="32"/>
      <c r="K603" s="32"/>
      <c r="L603" s="31"/>
      <c r="M603" s="32"/>
      <c r="N603" s="32"/>
      <c r="O603" s="32"/>
      <c r="P603" s="32"/>
      <c r="Q603" s="29"/>
      <c r="R603" s="32"/>
      <c r="S603" s="29"/>
      <c r="T603" s="32"/>
    </row>
    <row r="604" spans="1:20" s="28" customFormat="1" ht="24.9" customHeight="1" x14ac:dyDescent="0.3">
      <c r="A604" s="27"/>
      <c r="C604" s="29"/>
      <c r="D604" s="30" t="str">
        <f t="shared" si="18"/>
        <v/>
      </c>
      <c r="E604" s="31"/>
      <c r="F604" s="29"/>
      <c r="G604" s="32"/>
      <c r="H604" s="30" t="str">
        <f t="shared" si="19"/>
        <v/>
      </c>
      <c r="I604" s="32"/>
      <c r="J604" s="32"/>
      <c r="K604" s="32"/>
      <c r="L604" s="31"/>
      <c r="M604" s="32"/>
      <c r="N604" s="32"/>
      <c r="O604" s="32"/>
      <c r="P604" s="32"/>
      <c r="Q604" s="29"/>
      <c r="R604" s="32"/>
      <c r="S604" s="29"/>
      <c r="T604" s="32"/>
    </row>
    <row r="605" spans="1:20" s="28" customFormat="1" ht="24.9" customHeight="1" x14ac:dyDescent="0.3">
      <c r="A605" s="27"/>
      <c r="C605" s="29"/>
      <c r="D605" s="30" t="str">
        <f t="shared" si="18"/>
        <v/>
      </c>
      <c r="E605" s="31"/>
      <c r="F605" s="29"/>
      <c r="G605" s="32"/>
      <c r="H605" s="30" t="str">
        <f t="shared" si="19"/>
        <v/>
      </c>
      <c r="I605" s="32"/>
      <c r="J605" s="32"/>
      <c r="K605" s="32"/>
      <c r="L605" s="31"/>
      <c r="M605" s="32"/>
      <c r="N605" s="32"/>
      <c r="O605" s="32"/>
      <c r="P605" s="32"/>
      <c r="Q605" s="29"/>
      <c r="R605" s="32"/>
      <c r="S605" s="29"/>
      <c r="T605" s="32"/>
    </row>
    <row r="606" spans="1:20" s="28" customFormat="1" ht="24.9" customHeight="1" x14ac:dyDescent="0.3">
      <c r="A606" s="27"/>
      <c r="C606" s="29"/>
      <c r="D606" s="30" t="str">
        <f t="shared" si="18"/>
        <v/>
      </c>
      <c r="E606" s="31"/>
      <c r="F606" s="29"/>
      <c r="G606" s="32"/>
      <c r="H606" s="30" t="str">
        <f t="shared" si="19"/>
        <v/>
      </c>
      <c r="I606" s="32"/>
      <c r="J606" s="32"/>
      <c r="K606" s="32"/>
      <c r="L606" s="31"/>
      <c r="M606" s="32"/>
      <c r="N606" s="32"/>
      <c r="O606" s="32"/>
      <c r="P606" s="32"/>
      <c r="Q606" s="29"/>
      <c r="R606" s="32"/>
      <c r="S606" s="29"/>
      <c r="T606" s="32"/>
    </row>
    <row r="607" spans="1:20" s="28" customFormat="1" ht="24.9" customHeight="1" x14ac:dyDescent="0.3">
      <c r="A607" s="27"/>
      <c r="C607" s="29"/>
      <c r="D607" s="30" t="str">
        <f t="shared" si="18"/>
        <v/>
      </c>
      <c r="E607" s="31"/>
      <c r="F607" s="29"/>
      <c r="G607" s="32"/>
      <c r="H607" s="30" t="str">
        <f t="shared" si="19"/>
        <v/>
      </c>
      <c r="I607" s="32"/>
      <c r="J607" s="32"/>
      <c r="K607" s="32"/>
      <c r="L607" s="31"/>
      <c r="M607" s="32"/>
      <c r="N607" s="32"/>
      <c r="O607" s="32"/>
      <c r="P607" s="32"/>
      <c r="Q607" s="29"/>
      <c r="R607" s="32"/>
      <c r="S607" s="29"/>
      <c r="T607" s="32"/>
    </row>
    <row r="608" spans="1:20" s="28" customFormat="1" ht="24.9" customHeight="1" x14ac:dyDescent="0.3">
      <c r="A608" s="27"/>
      <c r="C608" s="29"/>
      <c r="D608" s="30" t="str">
        <f t="shared" si="18"/>
        <v/>
      </c>
      <c r="E608" s="31"/>
      <c r="F608" s="29"/>
      <c r="G608" s="32"/>
      <c r="H608" s="30" t="str">
        <f t="shared" si="19"/>
        <v/>
      </c>
      <c r="I608" s="32"/>
      <c r="J608" s="32"/>
      <c r="K608" s="32"/>
      <c r="L608" s="31"/>
      <c r="M608" s="32"/>
      <c r="N608" s="32"/>
      <c r="O608" s="32"/>
      <c r="P608" s="32"/>
      <c r="Q608" s="29"/>
      <c r="R608" s="32"/>
      <c r="S608" s="29"/>
      <c r="T608" s="32"/>
    </row>
    <row r="609" spans="1:20" s="28" customFormat="1" ht="24.9" customHeight="1" x14ac:dyDescent="0.3">
      <c r="A609" s="27"/>
      <c r="C609" s="29"/>
      <c r="D609" s="30" t="str">
        <f t="shared" si="18"/>
        <v/>
      </c>
      <c r="E609" s="31"/>
      <c r="F609" s="29"/>
      <c r="G609" s="32"/>
      <c r="H609" s="30" t="str">
        <f t="shared" si="19"/>
        <v/>
      </c>
      <c r="I609" s="32"/>
      <c r="J609" s="32"/>
      <c r="K609" s="32"/>
      <c r="L609" s="31"/>
      <c r="M609" s="32"/>
      <c r="N609" s="32"/>
      <c r="O609" s="32"/>
      <c r="P609" s="32"/>
      <c r="Q609" s="29"/>
      <c r="R609" s="32"/>
      <c r="S609" s="29"/>
      <c r="T609" s="32"/>
    </row>
    <row r="610" spans="1:20" s="28" customFormat="1" ht="24.9" customHeight="1" x14ac:dyDescent="0.3">
      <c r="A610" s="27"/>
      <c r="C610" s="29"/>
      <c r="D610" s="30" t="str">
        <f t="shared" si="18"/>
        <v/>
      </c>
      <c r="E610" s="31"/>
      <c r="F610" s="29"/>
      <c r="G610" s="32"/>
      <c r="H610" s="30" t="str">
        <f t="shared" si="19"/>
        <v/>
      </c>
      <c r="I610" s="32"/>
      <c r="J610" s="32"/>
      <c r="K610" s="32"/>
      <c r="L610" s="31"/>
      <c r="M610" s="32"/>
      <c r="N610" s="32"/>
      <c r="O610" s="32"/>
      <c r="P610" s="32"/>
      <c r="Q610" s="29"/>
      <c r="R610" s="32"/>
      <c r="S610" s="29"/>
      <c r="T610" s="32"/>
    </row>
    <row r="611" spans="1:20" s="28" customFormat="1" ht="24.9" customHeight="1" x14ac:dyDescent="0.3">
      <c r="A611" s="27"/>
      <c r="C611" s="29"/>
      <c r="D611" s="30" t="str">
        <f t="shared" si="18"/>
        <v/>
      </c>
      <c r="E611" s="31"/>
      <c r="F611" s="29"/>
      <c r="G611" s="32"/>
      <c r="H611" s="30" t="str">
        <f t="shared" si="19"/>
        <v/>
      </c>
      <c r="I611" s="32"/>
      <c r="J611" s="32"/>
      <c r="K611" s="32"/>
      <c r="L611" s="31"/>
      <c r="M611" s="32"/>
      <c r="N611" s="32"/>
      <c r="O611" s="32"/>
      <c r="P611" s="32"/>
      <c r="Q611" s="29"/>
      <c r="R611" s="32"/>
      <c r="S611" s="29"/>
      <c r="T611" s="32"/>
    </row>
    <row r="612" spans="1:20" s="28" customFormat="1" ht="24.9" customHeight="1" x14ac:dyDescent="0.3">
      <c r="A612" s="27"/>
      <c r="C612" s="29"/>
      <c r="D612" s="30" t="str">
        <f t="shared" si="18"/>
        <v/>
      </c>
      <c r="E612" s="31"/>
      <c r="F612" s="29"/>
      <c r="G612" s="32"/>
      <c r="H612" s="30" t="str">
        <f t="shared" si="19"/>
        <v/>
      </c>
      <c r="I612" s="32"/>
      <c r="J612" s="32"/>
      <c r="K612" s="32"/>
      <c r="L612" s="31"/>
      <c r="M612" s="32"/>
      <c r="N612" s="32"/>
      <c r="O612" s="32"/>
      <c r="P612" s="32"/>
      <c r="Q612" s="29"/>
      <c r="R612" s="32"/>
      <c r="S612" s="29"/>
      <c r="T612" s="32"/>
    </row>
    <row r="613" spans="1:20" s="28" customFormat="1" ht="24.9" customHeight="1" x14ac:dyDescent="0.3">
      <c r="A613" s="27"/>
      <c r="C613" s="29"/>
      <c r="D613" s="30" t="str">
        <f t="shared" si="18"/>
        <v/>
      </c>
      <c r="E613" s="31"/>
      <c r="F613" s="29"/>
      <c r="G613" s="32"/>
      <c r="H613" s="30" t="str">
        <f t="shared" si="19"/>
        <v/>
      </c>
      <c r="I613" s="32"/>
      <c r="J613" s="32"/>
      <c r="K613" s="32"/>
      <c r="L613" s="31"/>
      <c r="M613" s="32"/>
      <c r="N613" s="32"/>
      <c r="O613" s="32"/>
      <c r="P613" s="32"/>
      <c r="Q613" s="29"/>
      <c r="R613" s="32"/>
      <c r="S613" s="29"/>
      <c r="T613" s="32"/>
    </row>
    <row r="614" spans="1:20" s="28" customFormat="1" ht="24.9" customHeight="1" x14ac:dyDescent="0.3">
      <c r="A614" s="27"/>
      <c r="C614" s="29"/>
      <c r="D614" s="30" t="str">
        <f t="shared" si="18"/>
        <v/>
      </c>
      <c r="E614" s="31"/>
      <c r="F614" s="29"/>
      <c r="G614" s="32"/>
      <c r="H614" s="30" t="str">
        <f t="shared" si="19"/>
        <v/>
      </c>
      <c r="I614" s="32"/>
      <c r="J614" s="32"/>
      <c r="K614" s="32"/>
      <c r="L614" s="31"/>
      <c r="M614" s="32"/>
      <c r="N614" s="32"/>
      <c r="O614" s="32"/>
      <c r="P614" s="32"/>
      <c r="Q614" s="29"/>
      <c r="R614" s="32"/>
      <c r="S614" s="29"/>
      <c r="T614" s="32"/>
    </row>
    <row r="615" spans="1:20" s="28" customFormat="1" ht="24.9" customHeight="1" x14ac:dyDescent="0.3">
      <c r="A615" s="27"/>
      <c r="C615" s="29"/>
      <c r="D615" s="30" t="str">
        <f t="shared" si="18"/>
        <v/>
      </c>
      <c r="E615" s="31"/>
      <c r="F615" s="29"/>
      <c r="G615" s="32"/>
      <c r="H615" s="30" t="str">
        <f t="shared" si="19"/>
        <v/>
      </c>
      <c r="I615" s="32"/>
      <c r="J615" s="32"/>
      <c r="K615" s="32"/>
      <c r="L615" s="31"/>
      <c r="M615" s="32"/>
      <c r="N615" s="32"/>
      <c r="O615" s="32"/>
      <c r="P615" s="32"/>
      <c r="Q615" s="29"/>
      <c r="R615" s="32"/>
      <c r="S615" s="29"/>
      <c r="T615" s="32"/>
    </row>
    <row r="616" spans="1:20" s="28" customFormat="1" ht="24.9" customHeight="1" x14ac:dyDescent="0.3">
      <c r="A616" s="27"/>
      <c r="C616" s="29"/>
      <c r="D616" s="30" t="str">
        <f t="shared" si="18"/>
        <v/>
      </c>
      <c r="E616" s="31"/>
      <c r="F616" s="29"/>
      <c r="G616" s="32"/>
      <c r="H616" s="30" t="str">
        <f t="shared" si="19"/>
        <v/>
      </c>
      <c r="I616" s="32"/>
      <c r="J616" s="32"/>
      <c r="K616" s="32"/>
      <c r="L616" s="31"/>
      <c r="M616" s="32"/>
      <c r="N616" s="32"/>
      <c r="O616" s="32"/>
      <c r="P616" s="32"/>
      <c r="Q616" s="29"/>
      <c r="R616" s="32"/>
      <c r="S616" s="29"/>
      <c r="T616" s="32"/>
    </row>
    <row r="617" spans="1:20" s="28" customFormat="1" ht="24.9" customHeight="1" x14ac:dyDescent="0.3">
      <c r="A617" s="27"/>
      <c r="C617" s="29"/>
      <c r="D617" s="30" t="str">
        <f t="shared" si="18"/>
        <v/>
      </c>
      <c r="E617" s="31"/>
      <c r="F617" s="29"/>
      <c r="G617" s="32"/>
      <c r="H617" s="30" t="str">
        <f t="shared" si="19"/>
        <v/>
      </c>
      <c r="I617" s="32"/>
      <c r="J617" s="32"/>
      <c r="K617" s="32"/>
      <c r="L617" s="31"/>
      <c r="M617" s="32"/>
      <c r="N617" s="32"/>
      <c r="O617" s="32"/>
      <c r="P617" s="32"/>
      <c r="Q617" s="29"/>
      <c r="R617" s="32"/>
      <c r="S617" s="29"/>
      <c r="T617" s="32"/>
    </row>
    <row r="618" spans="1:20" s="28" customFormat="1" ht="24.9" customHeight="1" x14ac:dyDescent="0.3">
      <c r="A618" s="27"/>
      <c r="C618" s="29"/>
      <c r="D618" s="30" t="str">
        <f t="shared" si="18"/>
        <v/>
      </c>
      <c r="E618" s="31"/>
      <c r="F618" s="29"/>
      <c r="G618" s="32"/>
      <c r="H618" s="30" t="str">
        <f t="shared" si="19"/>
        <v/>
      </c>
      <c r="I618" s="32"/>
      <c r="J618" s="32"/>
      <c r="K618" s="32"/>
      <c r="L618" s="31"/>
      <c r="M618" s="32"/>
      <c r="N618" s="32"/>
      <c r="O618" s="32"/>
      <c r="P618" s="32"/>
      <c r="Q618" s="29"/>
      <c r="R618" s="32"/>
      <c r="S618" s="29"/>
      <c r="T618" s="32"/>
    </row>
    <row r="619" spans="1:20" s="28" customFormat="1" ht="24.9" customHeight="1" x14ac:dyDescent="0.3">
      <c r="A619" s="27"/>
      <c r="C619" s="29"/>
      <c r="D619" s="30" t="str">
        <f t="shared" si="18"/>
        <v/>
      </c>
      <c r="E619" s="31"/>
      <c r="F619" s="29"/>
      <c r="G619" s="32"/>
      <c r="H619" s="30" t="str">
        <f t="shared" si="19"/>
        <v/>
      </c>
      <c r="I619" s="32"/>
      <c r="J619" s="32"/>
      <c r="K619" s="32"/>
      <c r="L619" s="31"/>
      <c r="M619" s="32"/>
      <c r="N619" s="32"/>
      <c r="O619" s="32"/>
      <c r="P619" s="32"/>
      <c r="Q619" s="29"/>
      <c r="R619" s="32"/>
      <c r="S619" s="29"/>
      <c r="T619" s="32"/>
    </row>
    <row r="620" spans="1:20" s="28" customFormat="1" ht="24.9" customHeight="1" x14ac:dyDescent="0.3">
      <c r="A620" s="27"/>
      <c r="C620" s="29"/>
      <c r="D620" s="30" t="str">
        <f t="shared" si="18"/>
        <v/>
      </c>
      <c r="E620" s="31"/>
      <c r="F620" s="29"/>
      <c r="G620" s="32"/>
      <c r="H620" s="30" t="str">
        <f t="shared" si="19"/>
        <v/>
      </c>
      <c r="I620" s="32"/>
      <c r="J620" s="32"/>
      <c r="K620" s="32"/>
      <c r="L620" s="31"/>
      <c r="M620" s="32"/>
      <c r="N620" s="32"/>
      <c r="O620" s="32"/>
      <c r="P620" s="32"/>
      <c r="Q620" s="29"/>
      <c r="R620" s="32"/>
      <c r="S620" s="29"/>
      <c r="T620" s="32"/>
    </row>
    <row r="621" spans="1:20" s="28" customFormat="1" ht="24.9" customHeight="1" x14ac:dyDescent="0.3">
      <c r="A621" s="27"/>
      <c r="C621" s="29"/>
      <c r="D621" s="30" t="str">
        <f t="shared" si="18"/>
        <v/>
      </c>
      <c r="E621" s="31"/>
      <c r="F621" s="29"/>
      <c r="G621" s="32"/>
      <c r="H621" s="30" t="str">
        <f t="shared" si="19"/>
        <v/>
      </c>
      <c r="I621" s="32"/>
      <c r="J621" s="32"/>
      <c r="K621" s="32"/>
      <c r="L621" s="31"/>
      <c r="M621" s="32"/>
      <c r="N621" s="32"/>
      <c r="O621" s="32"/>
      <c r="P621" s="32"/>
      <c r="Q621" s="29"/>
      <c r="R621" s="32"/>
      <c r="S621" s="29"/>
      <c r="T621" s="32"/>
    </row>
    <row r="622" spans="1:20" s="28" customFormat="1" ht="24.9" customHeight="1" x14ac:dyDescent="0.3">
      <c r="A622" s="27"/>
      <c r="C622" s="29"/>
      <c r="D622" s="30" t="str">
        <f t="shared" si="18"/>
        <v/>
      </c>
      <c r="E622" s="31"/>
      <c r="F622" s="29"/>
      <c r="G622" s="32"/>
      <c r="H622" s="30" t="str">
        <f t="shared" si="19"/>
        <v/>
      </c>
      <c r="I622" s="32"/>
      <c r="J622" s="32"/>
      <c r="K622" s="32"/>
      <c r="L622" s="31"/>
      <c r="M622" s="32"/>
      <c r="N622" s="32"/>
      <c r="O622" s="32"/>
      <c r="P622" s="32"/>
      <c r="Q622" s="29"/>
      <c r="R622" s="32"/>
      <c r="S622" s="29"/>
      <c r="T622" s="32"/>
    </row>
    <row r="623" spans="1:20" s="28" customFormat="1" ht="24.9" customHeight="1" x14ac:dyDescent="0.3">
      <c r="A623" s="27"/>
      <c r="C623" s="29"/>
      <c r="D623" s="30" t="str">
        <f t="shared" si="18"/>
        <v/>
      </c>
      <c r="E623" s="31"/>
      <c r="F623" s="29"/>
      <c r="G623" s="32"/>
      <c r="H623" s="30" t="str">
        <f t="shared" si="19"/>
        <v/>
      </c>
      <c r="I623" s="32"/>
      <c r="J623" s="32"/>
      <c r="K623" s="32"/>
      <c r="L623" s="31"/>
      <c r="M623" s="32"/>
      <c r="N623" s="32"/>
      <c r="O623" s="32"/>
      <c r="P623" s="32"/>
      <c r="Q623" s="29"/>
      <c r="R623" s="32"/>
      <c r="S623" s="29"/>
      <c r="T623" s="32"/>
    </row>
    <row r="624" spans="1:20" s="28" customFormat="1" ht="24.9" customHeight="1" x14ac:dyDescent="0.3">
      <c r="A624" s="27"/>
      <c r="C624" s="29"/>
      <c r="D624" s="30" t="str">
        <f t="shared" si="18"/>
        <v/>
      </c>
      <c r="E624" s="31"/>
      <c r="F624" s="29"/>
      <c r="G624" s="32"/>
      <c r="H624" s="30" t="str">
        <f t="shared" si="19"/>
        <v/>
      </c>
      <c r="I624" s="32"/>
      <c r="J624" s="32"/>
      <c r="K624" s="32"/>
      <c r="L624" s="31"/>
      <c r="M624" s="32"/>
      <c r="N624" s="32"/>
      <c r="O624" s="32"/>
      <c r="P624" s="32"/>
      <c r="Q624" s="29"/>
      <c r="R624" s="32"/>
      <c r="S624" s="29"/>
      <c r="T624" s="32"/>
    </row>
    <row r="625" spans="1:20" s="28" customFormat="1" ht="24.9" customHeight="1" x14ac:dyDescent="0.3">
      <c r="A625" s="27"/>
      <c r="C625" s="29"/>
      <c r="D625" s="30" t="str">
        <f t="shared" si="18"/>
        <v/>
      </c>
      <c r="E625" s="31"/>
      <c r="F625" s="29"/>
      <c r="G625" s="32"/>
      <c r="H625" s="30" t="str">
        <f t="shared" si="19"/>
        <v/>
      </c>
      <c r="I625" s="32"/>
      <c r="J625" s="32"/>
      <c r="K625" s="32"/>
      <c r="L625" s="31"/>
      <c r="M625" s="32"/>
      <c r="N625" s="32"/>
      <c r="O625" s="32"/>
      <c r="P625" s="32"/>
      <c r="Q625" s="29"/>
      <c r="R625" s="32"/>
      <c r="S625" s="29"/>
      <c r="T625" s="32"/>
    </row>
    <row r="626" spans="1:20" s="28" customFormat="1" ht="24.9" customHeight="1" x14ac:dyDescent="0.3">
      <c r="A626" s="27"/>
      <c r="C626" s="29"/>
      <c r="D626" s="30" t="str">
        <f t="shared" si="18"/>
        <v/>
      </c>
      <c r="E626" s="31"/>
      <c r="F626" s="29"/>
      <c r="G626" s="32"/>
      <c r="H626" s="30" t="str">
        <f t="shared" si="19"/>
        <v/>
      </c>
      <c r="I626" s="32"/>
      <c r="J626" s="32"/>
      <c r="K626" s="32"/>
      <c r="L626" s="31"/>
      <c r="M626" s="32"/>
      <c r="N626" s="32"/>
      <c r="O626" s="32"/>
      <c r="P626" s="32"/>
      <c r="Q626" s="29"/>
      <c r="R626" s="32"/>
      <c r="S626" s="29"/>
      <c r="T626" s="32"/>
    </row>
    <row r="627" spans="1:20" s="28" customFormat="1" ht="24.9" customHeight="1" x14ac:dyDescent="0.3">
      <c r="A627" s="27"/>
      <c r="C627" s="29"/>
      <c r="D627" s="30" t="str">
        <f t="shared" si="18"/>
        <v/>
      </c>
      <c r="E627" s="31"/>
      <c r="F627" s="29"/>
      <c r="G627" s="32"/>
      <c r="H627" s="30" t="str">
        <f t="shared" si="19"/>
        <v/>
      </c>
      <c r="I627" s="32"/>
      <c r="J627" s="32"/>
      <c r="K627" s="32"/>
      <c r="L627" s="31"/>
      <c r="M627" s="32"/>
      <c r="N627" s="32"/>
      <c r="O627" s="32"/>
      <c r="P627" s="32"/>
      <c r="Q627" s="29"/>
      <c r="R627" s="32"/>
      <c r="S627" s="29"/>
      <c r="T627" s="32"/>
    </row>
    <row r="628" spans="1:20" s="28" customFormat="1" ht="24.9" customHeight="1" x14ac:dyDescent="0.3">
      <c r="A628" s="27"/>
      <c r="C628" s="29"/>
      <c r="D628" s="30" t="str">
        <f t="shared" si="18"/>
        <v/>
      </c>
      <c r="E628" s="31"/>
      <c r="F628" s="29"/>
      <c r="G628" s="32"/>
      <c r="H628" s="30" t="str">
        <f t="shared" si="19"/>
        <v/>
      </c>
      <c r="I628" s="32"/>
      <c r="J628" s="32"/>
      <c r="K628" s="32"/>
      <c r="L628" s="31"/>
      <c r="M628" s="32"/>
      <c r="N628" s="32"/>
      <c r="O628" s="32"/>
      <c r="P628" s="32"/>
      <c r="Q628" s="29"/>
      <c r="R628" s="32"/>
      <c r="S628" s="29"/>
      <c r="T628" s="32"/>
    </row>
    <row r="629" spans="1:20" s="28" customFormat="1" ht="24.9" customHeight="1" x14ac:dyDescent="0.3">
      <c r="A629" s="27"/>
      <c r="C629" s="29"/>
      <c r="D629" s="30" t="str">
        <f t="shared" si="18"/>
        <v/>
      </c>
      <c r="E629" s="31"/>
      <c r="F629" s="29"/>
      <c r="G629" s="32"/>
      <c r="H629" s="30" t="str">
        <f t="shared" si="19"/>
        <v/>
      </c>
      <c r="I629" s="32"/>
      <c r="J629" s="32"/>
      <c r="K629" s="32"/>
      <c r="L629" s="31"/>
      <c r="M629" s="32"/>
      <c r="N629" s="32"/>
      <c r="O629" s="32"/>
      <c r="P629" s="32"/>
      <c r="Q629" s="29"/>
      <c r="R629" s="32"/>
      <c r="S629" s="29"/>
      <c r="T629" s="32"/>
    </row>
    <row r="630" spans="1:20" s="28" customFormat="1" ht="24.9" customHeight="1" x14ac:dyDescent="0.3">
      <c r="A630" s="27"/>
      <c r="C630" s="29"/>
      <c r="D630" s="30" t="str">
        <f t="shared" si="18"/>
        <v/>
      </c>
      <c r="E630" s="31"/>
      <c r="F630" s="29"/>
      <c r="G630" s="32"/>
      <c r="H630" s="30" t="str">
        <f t="shared" si="19"/>
        <v/>
      </c>
      <c r="I630" s="32"/>
      <c r="J630" s="32"/>
      <c r="K630" s="32"/>
      <c r="L630" s="31"/>
      <c r="M630" s="32"/>
      <c r="N630" s="32"/>
      <c r="O630" s="32"/>
      <c r="P630" s="32"/>
      <c r="Q630" s="29"/>
      <c r="R630" s="32"/>
      <c r="S630" s="29"/>
      <c r="T630" s="32"/>
    </row>
    <row r="631" spans="1:20" s="28" customFormat="1" ht="24.9" customHeight="1" x14ac:dyDescent="0.3">
      <c r="A631" s="27"/>
      <c r="C631" s="29"/>
      <c r="D631" s="30" t="str">
        <f t="shared" si="18"/>
        <v/>
      </c>
      <c r="E631" s="31"/>
      <c r="F631" s="29"/>
      <c r="G631" s="32"/>
      <c r="H631" s="30" t="str">
        <f t="shared" si="19"/>
        <v/>
      </c>
      <c r="I631" s="32"/>
      <c r="J631" s="32"/>
      <c r="K631" s="32"/>
      <c r="L631" s="31"/>
      <c r="M631" s="32"/>
      <c r="N631" s="32"/>
      <c r="O631" s="32"/>
      <c r="P631" s="32"/>
      <c r="Q631" s="29"/>
      <c r="R631" s="32"/>
      <c r="S631" s="29"/>
      <c r="T631" s="32"/>
    </row>
    <row r="632" spans="1:20" s="28" customFormat="1" ht="24.9" customHeight="1" x14ac:dyDescent="0.3">
      <c r="A632" s="27"/>
      <c r="C632" s="29"/>
      <c r="D632" s="30" t="str">
        <f t="shared" si="18"/>
        <v/>
      </c>
      <c r="E632" s="31"/>
      <c r="F632" s="29"/>
      <c r="G632" s="32"/>
      <c r="H632" s="30" t="str">
        <f t="shared" si="19"/>
        <v/>
      </c>
      <c r="I632" s="32"/>
      <c r="J632" s="32"/>
      <c r="K632" s="32"/>
      <c r="L632" s="31"/>
      <c r="M632" s="32"/>
      <c r="N632" s="32"/>
      <c r="O632" s="32"/>
      <c r="P632" s="32"/>
      <c r="Q632" s="29"/>
      <c r="R632" s="32"/>
      <c r="S632" s="29"/>
      <c r="T632" s="32"/>
    </row>
    <row r="633" spans="1:20" s="28" customFormat="1" ht="24.9" customHeight="1" x14ac:dyDescent="0.3">
      <c r="A633" s="27"/>
      <c r="C633" s="29"/>
      <c r="D633" s="30" t="str">
        <f t="shared" si="18"/>
        <v/>
      </c>
      <c r="E633" s="31"/>
      <c r="F633" s="29"/>
      <c r="G633" s="32"/>
      <c r="H633" s="30" t="str">
        <f t="shared" si="19"/>
        <v/>
      </c>
      <c r="I633" s="32"/>
      <c r="J633" s="32"/>
      <c r="K633" s="32"/>
      <c r="L633" s="31"/>
      <c r="M633" s="32"/>
      <c r="N633" s="32"/>
      <c r="O633" s="32"/>
      <c r="P633" s="32"/>
      <c r="Q633" s="29"/>
      <c r="R633" s="32"/>
      <c r="S633" s="29"/>
      <c r="T633" s="32"/>
    </row>
    <row r="634" spans="1:20" s="28" customFormat="1" ht="24.9" customHeight="1" x14ac:dyDescent="0.3">
      <c r="A634" s="27"/>
      <c r="C634" s="29"/>
      <c r="D634" s="30" t="str">
        <f t="shared" si="18"/>
        <v/>
      </c>
      <c r="E634" s="31"/>
      <c r="F634" s="29"/>
      <c r="G634" s="32"/>
      <c r="H634" s="30" t="str">
        <f t="shared" si="19"/>
        <v/>
      </c>
      <c r="I634" s="32"/>
      <c r="J634" s="32"/>
      <c r="K634" s="32"/>
      <c r="L634" s="31"/>
      <c r="M634" s="32"/>
      <c r="N634" s="32"/>
      <c r="O634" s="32"/>
      <c r="P634" s="32"/>
      <c r="Q634" s="29"/>
      <c r="R634" s="32"/>
      <c r="S634" s="29"/>
      <c r="T634" s="32"/>
    </row>
    <row r="635" spans="1:20" s="28" customFormat="1" ht="24.9" customHeight="1" x14ac:dyDescent="0.3">
      <c r="A635" s="27"/>
      <c r="C635" s="29"/>
      <c r="D635" s="30" t="str">
        <f t="shared" si="18"/>
        <v/>
      </c>
      <c r="E635" s="31"/>
      <c r="F635" s="29"/>
      <c r="G635" s="32"/>
      <c r="H635" s="30" t="str">
        <f t="shared" si="19"/>
        <v/>
      </c>
      <c r="I635" s="32"/>
      <c r="J635" s="32"/>
      <c r="K635" s="32"/>
      <c r="L635" s="31"/>
      <c r="M635" s="32"/>
      <c r="N635" s="32"/>
      <c r="O635" s="32"/>
      <c r="P635" s="32"/>
      <c r="Q635" s="29"/>
      <c r="R635" s="32"/>
      <c r="S635" s="29"/>
      <c r="T635" s="32"/>
    </row>
    <row r="636" spans="1:20" s="28" customFormat="1" ht="24.9" customHeight="1" x14ac:dyDescent="0.3">
      <c r="A636" s="27"/>
      <c r="C636" s="29"/>
      <c r="D636" s="30" t="str">
        <f t="shared" si="18"/>
        <v/>
      </c>
      <c r="E636" s="31"/>
      <c r="F636" s="29"/>
      <c r="G636" s="32"/>
      <c r="H636" s="30" t="str">
        <f t="shared" si="19"/>
        <v/>
      </c>
      <c r="I636" s="32"/>
      <c r="J636" s="32"/>
      <c r="K636" s="32"/>
      <c r="L636" s="31"/>
      <c r="M636" s="32"/>
      <c r="N636" s="32"/>
      <c r="O636" s="32"/>
      <c r="P636" s="32"/>
      <c r="Q636" s="29"/>
      <c r="R636" s="32"/>
      <c r="S636" s="29"/>
      <c r="T636" s="32"/>
    </row>
    <row r="637" spans="1:20" s="28" customFormat="1" ht="24.9" customHeight="1" x14ac:dyDescent="0.3">
      <c r="A637" s="27"/>
      <c r="C637" s="29"/>
      <c r="D637" s="30" t="str">
        <f t="shared" si="18"/>
        <v/>
      </c>
      <c r="E637" s="31"/>
      <c r="F637" s="29"/>
      <c r="G637" s="32"/>
      <c r="H637" s="30" t="str">
        <f t="shared" si="19"/>
        <v/>
      </c>
      <c r="I637" s="32"/>
      <c r="J637" s="32"/>
      <c r="K637" s="32"/>
      <c r="L637" s="31"/>
      <c r="M637" s="32"/>
      <c r="N637" s="32"/>
      <c r="O637" s="32"/>
      <c r="P637" s="32"/>
      <c r="Q637" s="29"/>
      <c r="R637" s="32"/>
      <c r="S637" s="29"/>
      <c r="T637" s="32"/>
    </row>
    <row r="638" spans="1:20" s="28" customFormat="1" ht="24.9" customHeight="1" x14ac:dyDescent="0.3">
      <c r="A638" s="27"/>
      <c r="C638" s="29"/>
      <c r="D638" s="30" t="str">
        <f t="shared" si="18"/>
        <v/>
      </c>
      <c r="E638" s="31"/>
      <c r="F638" s="29"/>
      <c r="G638" s="32"/>
      <c r="H638" s="30" t="str">
        <f t="shared" si="19"/>
        <v/>
      </c>
      <c r="I638" s="32"/>
      <c r="J638" s="32"/>
      <c r="K638" s="32"/>
      <c r="L638" s="31"/>
      <c r="M638" s="32"/>
      <c r="N638" s="32"/>
      <c r="O638" s="32"/>
      <c r="P638" s="32"/>
      <c r="Q638" s="29"/>
      <c r="R638" s="32"/>
      <c r="S638" s="29"/>
      <c r="T638" s="32"/>
    </row>
    <row r="639" spans="1:20" s="28" customFormat="1" ht="24.9" customHeight="1" x14ac:dyDescent="0.3">
      <c r="A639" s="27"/>
      <c r="C639" s="29"/>
      <c r="D639" s="30" t="str">
        <f t="shared" si="18"/>
        <v/>
      </c>
      <c r="E639" s="31"/>
      <c r="F639" s="29"/>
      <c r="G639" s="32"/>
      <c r="H639" s="30" t="str">
        <f t="shared" si="19"/>
        <v/>
      </c>
      <c r="I639" s="32"/>
      <c r="J639" s="32"/>
      <c r="K639" s="32"/>
      <c r="L639" s="31"/>
      <c r="M639" s="32"/>
      <c r="N639" s="32"/>
      <c r="O639" s="32"/>
      <c r="P639" s="32"/>
      <c r="Q639" s="29"/>
      <c r="R639" s="32"/>
      <c r="S639" s="29"/>
      <c r="T639" s="32"/>
    </row>
    <row r="640" spans="1:20" s="28" customFormat="1" ht="24.9" customHeight="1" x14ac:dyDescent="0.3">
      <c r="A640" s="27"/>
      <c r="C640" s="29"/>
      <c r="D640" s="30" t="str">
        <f t="shared" si="18"/>
        <v/>
      </c>
      <c r="E640" s="31"/>
      <c r="F640" s="29"/>
      <c r="G640" s="32"/>
      <c r="H640" s="30" t="str">
        <f t="shared" si="19"/>
        <v/>
      </c>
      <c r="I640" s="32"/>
      <c r="J640" s="32"/>
      <c r="K640" s="32"/>
      <c r="L640" s="31"/>
      <c r="M640" s="32"/>
      <c r="N640" s="32"/>
      <c r="O640" s="32"/>
      <c r="P640" s="32"/>
      <c r="Q640" s="29"/>
      <c r="R640" s="32"/>
      <c r="S640" s="29"/>
      <c r="T640" s="32"/>
    </row>
    <row r="641" spans="1:20" s="28" customFormat="1" ht="24.9" customHeight="1" x14ac:dyDescent="0.3">
      <c r="A641" s="27"/>
      <c r="C641" s="29"/>
      <c r="D641" s="30" t="str">
        <f t="shared" si="18"/>
        <v/>
      </c>
      <c r="E641" s="31"/>
      <c r="F641" s="29"/>
      <c r="G641" s="32"/>
      <c r="H641" s="30" t="str">
        <f t="shared" si="19"/>
        <v/>
      </c>
      <c r="I641" s="32"/>
      <c r="J641" s="32"/>
      <c r="K641" s="32"/>
      <c r="L641" s="31"/>
      <c r="M641" s="32"/>
      <c r="N641" s="32"/>
      <c r="O641" s="32"/>
      <c r="P641" s="32"/>
      <c r="Q641" s="29"/>
      <c r="R641" s="32"/>
      <c r="S641" s="29"/>
      <c r="T641" s="32"/>
    </row>
    <row r="642" spans="1:20" s="28" customFormat="1" ht="24.9" customHeight="1" x14ac:dyDescent="0.3">
      <c r="A642" s="27"/>
      <c r="C642" s="29"/>
      <c r="D642" s="30" t="str">
        <f t="shared" si="18"/>
        <v/>
      </c>
      <c r="E642" s="31"/>
      <c r="F642" s="29"/>
      <c r="G642" s="32"/>
      <c r="H642" s="30" t="str">
        <f t="shared" si="19"/>
        <v/>
      </c>
      <c r="I642" s="32"/>
      <c r="J642" s="32"/>
      <c r="K642" s="32"/>
      <c r="L642" s="31"/>
      <c r="M642" s="32"/>
      <c r="N642" s="32"/>
      <c r="O642" s="32"/>
      <c r="P642" s="32"/>
      <c r="Q642" s="29"/>
      <c r="R642" s="32"/>
      <c r="S642" s="29"/>
      <c r="T642" s="32"/>
    </row>
    <row r="643" spans="1:20" s="28" customFormat="1" ht="24.9" customHeight="1" x14ac:dyDescent="0.3">
      <c r="A643" s="27"/>
      <c r="C643" s="29"/>
      <c r="D643" s="30" t="str">
        <f t="shared" si="18"/>
        <v/>
      </c>
      <c r="E643" s="31"/>
      <c r="F643" s="29"/>
      <c r="G643" s="32"/>
      <c r="H643" s="30" t="str">
        <f t="shared" si="19"/>
        <v/>
      </c>
      <c r="I643" s="32"/>
      <c r="J643" s="32"/>
      <c r="K643" s="32"/>
      <c r="L643" s="31"/>
      <c r="M643" s="32"/>
      <c r="N643" s="32"/>
      <c r="O643" s="32"/>
      <c r="P643" s="32"/>
      <c r="Q643" s="29"/>
      <c r="R643" s="32"/>
      <c r="S643" s="29"/>
      <c r="T643" s="32"/>
    </row>
    <row r="644" spans="1:20" s="28" customFormat="1" ht="24.9" customHeight="1" x14ac:dyDescent="0.3">
      <c r="A644" s="27"/>
      <c r="C644" s="29"/>
      <c r="D644" s="30" t="str">
        <f t="shared" si="18"/>
        <v/>
      </c>
      <c r="E644" s="31"/>
      <c r="F644" s="29"/>
      <c r="G644" s="32"/>
      <c r="H644" s="30" t="str">
        <f t="shared" si="19"/>
        <v/>
      </c>
      <c r="I644" s="32"/>
      <c r="J644" s="32"/>
      <c r="K644" s="32"/>
      <c r="L644" s="31"/>
      <c r="M644" s="32"/>
      <c r="N644" s="32"/>
      <c r="O644" s="32"/>
      <c r="P644" s="32"/>
      <c r="Q644" s="29"/>
      <c r="R644" s="32"/>
      <c r="S644" s="29"/>
      <c r="T644" s="32"/>
    </row>
    <row r="645" spans="1:20" s="28" customFormat="1" ht="24.9" customHeight="1" x14ac:dyDescent="0.3">
      <c r="A645" s="27"/>
      <c r="C645" s="29"/>
      <c r="D645" s="30" t="str">
        <f t="shared" si="18"/>
        <v/>
      </c>
      <c r="E645" s="31"/>
      <c r="F645" s="29"/>
      <c r="G645" s="32"/>
      <c r="H645" s="30" t="str">
        <f t="shared" si="19"/>
        <v/>
      </c>
      <c r="I645" s="32"/>
      <c r="J645" s="32"/>
      <c r="K645" s="32"/>
      <c r="L645" s="31"/>
      <c r="M645" s="32"/>
      <c r="N645" s="32"/>
      <c r="O645" s="32"/>
      <c r="P645" s="32"/>
      <c r="Q645" s="29"/>
      <c r="R645" s="32"/>
      <c r="S645" s="29"/>
      <c r="T645" s="32"/>
    </row>
    <row r="646" spans="1:20" s="28" customFormat="1" ht="24.9" customHeight="1" x14ac:dyDescent="0.3">
      <c r="A646" s="27"/>
      <c r="C646" s="29"/>
      <c r="D646" s="30" t="str">
        <f t="shared" ref="D646:D709" si="20">IF(ISTEXT(A646),0,"")</f>
        <v/>
      </c>
      <c r="E646" s="31"/>
      <c r="F646" s="29"/>
      <c r="G646" s="32"/>
      <c r="H646" s="30" t="str">
        <f t="shared" ref="H646:H709" si="21">IF(ISTEXT(A646),0,"")</f>
        <v/>
      </c>
      <c r="I646" s="32"/>
      <c r="J646" s="32"/>
      <c r="K646" s="32"/>
      <c r="L646" s="31"/>
      <c r="M646" s="32"/>
      <c r="N646" s="32"/>
      <c r="O646" s="32"/>
      <c r="P646" s="32"/>
      <c r="Q646" s="29"/>
      <c r="R646" s="32"/>
      <c r="S646" s="29"/>
      <c r="T646" s="32"/>
    </row>
    <row r="647" spans="1:20" s="28" customFormat="1" ht="24.9" customHeight="1" x14ac:dyDescent="0.3">
      <c r="A647" s="27"/>
      <c r="C647" s="29"/>
      <c r="D647" s="30" t="str">
        <f t="shared" si="20"/>
        <v/>
      </c>
      <c r="E647" s="31"/>
      <c r="F647" s="29"/>
      <c r="G647" s="32"/>
      <c r="H647" s="30" t="str">
        <f t="shared" si="21"/>
        <v/>
      </c>
      <c r="I647" s="32"/>
      <c r="J647" s="32"/>
      <c r="K647" s="32"/>
      <c r="L647" s="31"/>
      <c r="M647" s="32"/>
      <c r="N647" s="32"/>
      <c r="O647" s="32"/>
      <c r="P647" s="32"/>
      <c r="Q647" s="29"/>
      <c r="R647" s="32"/>
      <c r="S647" s="29"/>
      <c r="T647" s="32"/>
    </row>
    <row r="648" spans="1:20" s="28" customFormat="1" ht="24.9" customHeight="1" x14ac:dyDescent="0.3">
      <c r="A648" s="27"/>
      <c r="C648" s="29"/>
      <c r="D648" s="30" t="str">
        <f t="shared" si="20"/>
        <v/>
      </c>
      <c r="E648" s="31"/>
      <c r="F648" s="29"/>
      <c r="G648" s="32"/>
      <c r="H648" s="30" t="str">
        <f t="shared" si="21"/>
        <v/>
      </c>
      <c r="I648" s="32"/>
      <c r="J648" s="32"/>
      <c r="K648" s="32"/>
      <c r="L648" s="31"/>
      <c r="M648" s="32"/>
      <c r="N648" s="32"/>
      <c r="O648" s="32"/>
      <c r="P648" s="32"/>
      <c r="Q648" s="29"/>
      <c r="R648" s="32"/>
      <c r="S648" s="29"/>
      <c r="T648" s="32"/>
    </row>
    <row r="649" spans="1:20" s="28" customFormat="1" ht="24.9" customHeight="1" x14ac:dyDescent="0.3">
      <c r="A649" s="27"/>
      <c r="C649" s="29"/>
      <c r="D649" s="30" t="str">
        <f t="shared" si="20"/>
        <v/>
      </c>
      <c r="E649" s="31"/>
      <c r="F649" s="29"/>
      <c r="G649" s="32"/>
      <c r="H649" s="30" t="str">
        <f t="shared" si="21"/>
        <v/>
      </c>
      <c r="I649" s="32"/>
      <c r="J649" s="32"/>
      <c r="K649" s="32"/>
      <c r="L649" s="31"/>
      <c r="M649" s="32"/>
      <c r="N649" s="32"/>
      <c r="O649" s="32"/>
      <c r="P649" s="32"/>
      <c r="Q649" s="29"/>
      <c r="R649" s="32"/>
      <c r="S649" s="29"/>
      <c r="T649" s="32"/>
    </row>
    <row r="650" spans="1:20" s="28" customFormat="1" ht="24.9" customHeight="1" x14ac:dyDescent="0.3">
      <c r="A650" s="27"/>
      <c r="C650" s="29"/>
      <c r="D650" s="30" t="str">
        <f t="shared" si="20"/>
        <v/>
      </c>
      <c r="E650" s="31"/>
      <c r="F650" s="29"/>
      <c r="G650" s="32"/>
      <c r="H650" s="30" t="str">
        <f t="shared" si="21"/>
        <v/>
      </c>
      <c r="I650" s="32"/>
      <c r="J650" s="32"/>
      <c r="K650" s="32"/>
      <c r="L650" s="31"/>
      <c r="M650" s="32"/>
      <c r="N650" s="32"/>
      <c r="O650" s="32"/>
      <c r="P650" s="32"/>
      <c r="Q650" s="29"/>
      <c r="R650" s="32"/>
      <c r="S650" s="29"/>
      <c r="T650" s="32"/>
    </row>
    <row r="651" spans="1:20" s="28" customFormat="1" ht="24.9" customHeight="1" x14ac:dyDescent="0.3">
      <c r="A651" s="27"/>
      <c r="C651" s="29"/>
      <c r="D651" s="30" t="str">
        <f t="shared" si="20"/>
        <v/>
      </c>
      <c r="E651" s="31"/>
      <c r="F651" s="29"/>
      <c r="G651" s="32"/>
      <c r="H651" s="30" t="str">
        <f t="shared" si="21"/>
        <v/>
      </c>
      <c r="I651" s="32"/>
      <c r="J651" s="32"/>
      <c r="K651" s="32"/>
      <c r="L651" s="31"/>
      <c r="M651" s="32"/>
      <c r="N651" s="32"/>
      <c r="O651" s="32"/>
      <c r="P651" s="32"/>
      <c r="Q651" s="29"/>
      <c r="R651" s="32"/>
      <c r="S651" s="29"/>
      <c r="T651" s="32"/>
    </row>
    <row r="652" spans="1:20" s="28" customFormat="1" ht="24.9" customHeight="1" x14ac:dyDescent="0.3">
      <c r="A652" s="27"/>
      <c r="C652" s="29"/>
      <c r="D652" s="30" t="str">
        <f t="shared" si="20"/>
        <v/>
      </c>
      <c r="E652" s="31"/>
      <c r="F652" s="29"/>
      <c r="G652" s="32"/>
      <c r="H652" s="30" t="str">
        <f t="shared" si="21"/>
        <v/>
      </c>
      <c r="I652" s="32"/>
      <c r="J652" s="32"/>
      <c r="K652" s="32"/>
      <c r="L652" s="31"/>
      <c r="M652" s="32"/>
      <c r="N652" s="32"/>
      <c r="O652" s="32"/>
      <c r="P652" s="32"/>
      <c r="Q652" s="29"/>
      <c r="R652" s="32"/>
      <c r="S652" s="29"/>
      <c r="T652" s="32"/>
    </row>
    <row r="653" spans="1:20" s="28" customFormat="1" ht="24.9" customHeight="1" x14ac:dyDescent="0.3">
      <c r="A653" s="27"/>
      <c r="C653" s="29"/>
      <c r="D653" s="30" t="str">
        <f t="shared" si="20"/>
        <v/>
      </c>
      <c r="E653" s="31"/>
      <c r="F653" s="29"/>
      <c r="G653" s="32"/>
      <c r="H653" s="30" t="str">
        <f t="shared" si="21"/>
        <v/>
      </c>
      <c r="I653" s="32"/>
      <c r="J653" s="32"/>
      <c r="K653" s="32"/>
      <c r="L653" s="31"/>
      <c r="M653" s="32"/>
      <c r="N653" s="32"/>
      <c r="O653" s="32"/>
      <c r="P653" s="32"/>
      <c r="Q653" s="29"/>
      <c r="R653" s="32"/>
      <c r="S653" s="29"/>
      <c r="T653" s="32"/>
    </row>
    <row r="654" spans="1:20" s="28" customFormat="1" ht="24.9" customHeight="1" x14ac:dyDescent="0.3">
      <c r="A654" s="27"/>
      <c r="C654" s="29"/>
      <c r="D654" s="30" t="str">
        <f t="shared" si="20"/>
        <v/>
      </c>
      <c r="E654" s="31"/>
      <c r="F654" s="29"/>
      <c r="G654" s="32"/>
      <c r="H654" s="30" t="str">
        <f t="shared" si="21"/>
        <v/>
      </c>
      <c r="I654" s="32"/>
      <c r="J654" s="32"/>
      <c r="K654" s="32"/>
      <c r="L654" s="31"/>
      <c r="M654" s="32"/>
      <c r="N654" s="32"/>
      <c r="O654" s="32"/>
      <c r="P654" s="32"/>
      <c r="Q654" s="29"/>
      <c r="R654" s="32"/>
      <c r="S654" s="29"/>
      <c r="T654" s="32"/>
    </row>
    <row r="655" spans="1:20" s="28" customFormat="1" ht="24.9" customHeight="1" x14ac:dyDescent="0.3">
      <c r="A655" s="27"/>
      <c r="C655" s="29"/>
      <c r="D655" s="30" t="str">
        <f t="shared" si="20"/>
        <v/>
      </c>
      <c r="E655" s="31"/>
      <c r="F655" s="29"/>
      <c r="G655" s="32"/>
      <c r="H655" s="30" t="str">
        <f t="shared" si="21"/>
        <v/>
      </c>
      <c r="I655" s="32"/>
      <c r="J655" s="32"/>
      <c r="K655" s="32"/>
      <c r="L655" s="31"/>
      <c r="M655" s="32"/>
      <c r="N655" s="32"/>
      <c r="O655" s="32"/>
      <c r="P655" s="32"/>
      <c r="Q655" s="29"/>
      <c r="R655" s="32"/>
      <c r="S655" s="29"/>
      <c r="T655" s="32"/>
    </row>
    <row r="656" spans="1:20" s="28" customFormat="1" ht="24.9" customHeight="1" x14ac:dyDescent="0.3">
      <c r="A656" s="27"/>
      <c r="C656" s="29"/>
      <c r="D656" s="30" t="str">
        <f t="shared" si="20"/>
        <v/>
      </c>
      <c r="E656" s="31"/>
      <c r="F656" s="29"/>
      <c r="G656" s="32"/>
      <c r="H656" s="30" t="str">
        <f t="shared" si="21"/>
        <v/>
      </c>
      <c r="I656" s="32"/>
      <c r="J656" s="32"/>
      <c r="K656" s="32"/>
      <c r="L656" s="31"/>
      <c r="M656" s="32"/>
      <c r="N656" s="32"/>
      <c r="O656" s="32"/>
      <c r="P656" s="32"/>
      <c r="Q656" s="29"/>
      <c r="R656" s="32"/>
      <c r="S656" s="29"/>
      <c r="T656" s="32"/>
    </row>
    <row r="657" spans="1:20" s="28" customFormat="1" ht="24.9" customHeight="1" x14ac:dyDescent="0.3">
      <c r="A657" s="27"/>
      <c r="C657" s="29"/>
      <c r="D657" s="30" t="str">
        <f t="shared" si="20"/>
        <v/>
      </c>
      <c r="E657" s="31"/>
      <c r="F657" s="29"/>
      <c r="G657" s="32"/>
      <c r="H657" s="30" t="str">
        <f t="shared" si="21"/>
        <v/>
      </c>
      <c r="I657" s="32"/>
      <c r="J657" s="32"/>
      <c r="K657" s="32"/>
      <c r="L657" s="31"/>
      <c r="M657" s="32"/>
      <c r="N657" s="32"/>
      <c r="O657" s="32"/>
      <c r="P657" s="32"/>
      <c r="Q657" s="29"/>
      <c r="R657" s="32"/>
      <c r="S657" s="29"/>
      <c r="T657" s="32"/>
    </row>
    <row r="658" spans="1:20" s="28" customFormat="1" ht="24.9" customHeight="1" x14ac:dyDescent="0.3">
      <c r="A658" s="27"/>
      <c r="C658" s="29"/>
      <c r="D658" s="30" t="str">
        <f t="shared" si="20"/>
        <v/>
      </c>
      <c r="E658" s="31"/>
      <c r="F658" s="29"/>
      <c r="G658" s="32"/>
      <c r="H658" s="30" t="str">
        <f t="shared" si="21"/>
        <v/>
      </c>
      <c r="I658" s="32"/>
      <c r="J658" s="32"/>
      <c r="K658" s="32"/>
      <c r="L658" s="31"/>
      <c r="M658" s="32"/>
      <c r="N658" s="32"/>
      <c r="O658" s="32"/>
      <c r="P658" s="32"/>
      <c r="Q658" s="29"/>
      <c r="R658" s="32"/>
      <c r="S658" s="29"/>
      <c r="T658" s="32"/>
    </row>
    <row r="659" spans="1:20" s="28" customFormat="1" ht="24.9" customHeight="1" x14ac:dyDescent="0.3">
      <c r="A659" s="27"/>
      <c r="C659" s="29"/>
      <c r="D659" s="30" t="str">
        <f t="shared" si="20"/>
        <v/>
      </c>
      <c r="E659" s="31"/>
      <c r="F659" s="29"/>
      <c r="G659" s="32"/>
      <c r="H659" s="30" t="str">
        <f t="shared" si="21"/>
        <v/>
      </c>
      <c r="I659" s="32"/>
      <c r="J659" s="32"/>
      <c r="K659" s="32"/>
      <c r="L659" s="31"/>
      <c r="M659" s="32"/>
      <c r="N659" s="32"/>
      <c r="O659" s="32"/>
      <c r="P659" s="32"/>
      <c r="Q659" s="29"/>
      <c r="R659" s="32"/>
      <c r="S659" s="29"/>
      <c r="T659" s="32"/>
    </row>
    <row r="660" spans="1:20" s="28" customFormat="1" ht="24.9" customHeight="1" x14ac:dyDescent="0.3">
      <c r="A660" s="27"/>
      <c r="C660" s="29"/>
      <c r="D660" s="30" t="str">
        <f t="shared" si="20"/>
        <v/>
      </c>
      <c r="E660" s="31"/>
      <c r="F660" s="29"/>
      <c r="G660" s="32"/>
      <c r="H660" s="30" t="str">
        <f t="shared" si="21"/>
        <v/>
      </c>
      <c r="I660" s="32"/>
      <c r="J660" s="32"/>
      <c r="K660" s="32"/>
      <c r="L660" s="31"/>
      <c r="M660" s="32"/>
      <c r="N660" s="32"/>
      <c r="O660" s="32"/>
      <c r="P660" s="32"/>
      <c r="Q660" s="29"/>
      <c r="R660" s="32"/>
      <c r="S660" s="29"/>
      <c r="T660" s="32"/>
    </row>
    <row r="661" spans="1:20" s="28" customFormat="1" ht="24.9" customHeight="1" x14ac:dyDescent="0.3">
      <c r="A661" s="27"/>
      <c r="C661" s="29"/>
      <c r="D661" s="30" t="str">
        <f t="shared" si="20"/>
        <v/>
      </c>
      <c r="E661" s="31"/>
      <c r="F661" s="29"/>
      <c r="G661" s="32"/>
      <c r="H661" s="30" t="str">
        <f t="shared" si="21"/>
        <v/>
      </c>
      <c r="I661" s="32"/>
      <c r="J661" s="32"/>
      <c r="K661" s="32"/>
      <c r="L661" s="31"/>
      <c r="M661" s="32"/>
      <c r="N661" s="32"/>
      <c r="O661" s="32"/>
      <c r="P661" s="32"/>
      <c r="Q661" s="29"/>
      <c r="R661" s="32"/>
      <c r="S661" s="29"/>
      <c r="T661" s="32"/>
    </row>
    <row r="662" spans="1:20" s="28" customFormat="1" ht="24.9" customHeight="1" x14ac:dyDescent="0.3">
      <c r="A662" s="27"/>
      <c r="C662" s="29"/>
      <c r="D662" s="30" t="str">
        <f t="shared" si="20"/>
        <v/>
      </c>
      <c r="E662" s="31"/>
      <c r="F662" s="29"/>
      <c r="G662" s="32"/>
      <c r="H662" s="30" t="str">
        <f t="shared" si="21"/>
        <v/>
      </c>
      <c r="I662" s="32"/>
      <c r="J662" s="32"/>
      <c r="K662" s="32"/>
      <c r="L662" s="31"/>
      <c r="M662" s="32"/>
      <c r="N662" s="32"/>
      <c r="O662" s="32"/>
      <c r="P662" s="32"/>
      <c r="Q662" s="29"/>
      <c r="R662" s="32"/>
      <c r="S662" s="29"/>
      <c r="T662" s="32"/>
    </row>
    <row r="663" spans="1:20" s="28" customFormat="1" ht="24.9" customHeight="1" x14ac:dyDescent="0.3">
      <c r="A663" s="27"/>
      <c r="C663" s="29"/>
      <c r="D663" s="30" t="str">
        <f t="shared" si="20"/>
        <v/>
      </c>
      <c r="E663" s="31"/>
      <c r="F663" s="29"/>
      <c r="G663" s="32"/>
      <c r="H663" s="30" t="str">
        <f t="shared" si="21"/>
        <v/>
      </c>
      <c r="I663" s="32"/>
      <c r="J663" s="32"/>
      <c r="K663" s="32"/>
      <c r="L663" s="31"/>
      <c r="M663" s="32"/>
      <c r="N663" s="32"/>
      <c r="O663" s="32"/>
      <c r="P663" s="32"/>
      <c r="Q663" s="29"/>
      <c r="R663" s="32"/>
      <c r="S663" s="29"/>
      <c r="T663" s="32"/>
    </row>
    <row r="664" spans="1:20" s="28" customFormat="1" ht="24.9" customHeight="1" x14ac:dyDescent="0.3">
      <c r="A664" s="27"/>
      <c r="C664" s="29"/>
      <c r="D664" s="30" t="str">
        <f t="shared" si="20"/>
        <v/>
      </c>
      <c r="E664" s="31"/>
      <c r="F664" s="29"/>
      <c r="G664" s="32"/>
      <c r="H664" s="30" t="str">
        <f t="shared" si="21"/>
        <v/>
      </c>
      <c r="I664" s="32"/>
      <c r="J664" s="32"/>
      <c r="K664" s="32"/>
      <c r="L664" s="31"/>
      <c r="M664" s="32"/>
      <c r="N664" s="32"/>
      <c r="O664" s="32"/>
      <c r="P664" s="32"/>
      <c r="Q664" s="29"/>
      <c r="R664" s="32"/>
      <c r="S664" s="29"/>
      <c r="T664" s="32"/>
    </row>
    <row r="665" spans="1:20" s="28" customFormat="1" ht="24.9" customHeight="1" x14ac:dyDescent="0.3">
      <c r="A665" s="27"/>
      <c r="C665" s="29"/>
      <c r="D665" s="30" t="str">
        <f t="shared" si="20"/>
        <v/>
      </c>
      <c r="E665" s="31"/>
      <c r="F665" s="29"/>
      <c r="G665" s="32"/>
      <c r="H665" s="30" t="str">
        <f t="shared" si="21"/>
        <v/>
      </c>
      <c r="I665" s="32"/>
      <c r="J665" s="32"/>
      <c r="K665" s="32"/>
      <c r="L665" s="31"/>
      <c r="M665" s="32"/>
      <c r="N665" s="32"/>
      <c r="O665" s="32"/>
      <c r="P665" s="32"/>
      <c r="Q665" s="29"/>
      <c r="R665" s="32"/>
      <c r="S665" s="29"/>
      <c r="T665" s="32"/>
    </row>
    <row r="666" spans="1:20" s="28" customFormat="1" ht="24.9" customHeight="1" x14ac:dyDescent="0.3">
      <c r="A666" s="27"/>
      <c r="C666" s="29"/>
      <c r="D666" s="30" t="str">
        <f t="shared" si="20"/>
        <v/>
      </c>
      <c r="E666" s="31"/>
      <c r="F666" s="29"/>
      <c r="G666" s="32"/>
      <c r="H666" s="30" t="str">
        <f t="shared" si="21"/>
        <v/>
      </c>
      <c r="I666" s="32"/>
      <c r="J666" s="32"/>
      <c r="K666" s="32"/>
      <c r="L666" s="31"/>
      <c r="M666" s="32"/>
      <c r="N666" s="32"/>
      <c r="O666" s="32"/>
      <c r="P666" s="32"/>
      <c r="Q666" s="29"/>
      <c r="R666" s="32"/>
      <c r="S666" s="29"/>
      <c r="T666" s="32"/>
    </row>
    <row r="667" spans="1:20" s="28" customFormat="1" ht="24.9" customHeight="1" x14ac:dyDescent="0.3">
      <c r="A667" s="27"/>
      <c r="C667" s="29"/>
      <c r="D667" s="30" t="str">
        <f t="shared" si="20"/>
        <v/>
      </c>
      <c r="E667" s="31"/>
      <c r="F667" s="29"/>
      <c r="G667" s="32"/>
      <c r="H667" s="30" t="str">
        <f t="shared" si="21"/>
        <v/>
      </c>
      <c r="I667" s="32"/>
      <c r="J667" s="32"/>
      <c r="K667" s="32"/>
      <c r="L667" s="31"/>
      <c r="M667" s="32"/>
      <c r="N667" s="32"/>
      <c r="O667" s="32"/>
      <c r="P667" s="32"/>
      <c r="Q667" s="29"/>
      <c r="R667" s="32"/>
      <c r="S667" s="29"/>
      <c r="T667" s="32"/>
    </row>
    <row r="668" spans="1:20" s="28" customFormat="1" ht="24.9" customHeight="1" x14ac:dyDescent="0.3">
      <c r="A668" s="27"/>
      <c r="C668" s="29"/>
      <c r="D668" s="30" t="str">
        <f t="shared" si="20"/>
        <v/>
      </c>
      <c r="E668" s="31"/>
      <c r="F668" s="29"/>
      <c r="G668" s="32"/>
      <c r="H668" s="30" t="str">
        <f t="shared" si="21"/>
        <v/>
      </c>
      <c r="I668" s="32"/>
      <c r="J668" s="32"/>
      <c r="K668" s="32"/>
      <c r="L668" s="31"/>
      <c r="M668" s="32"/>
      <c r="N668" s="32"/>
      <c r="O668" s="32"/>
      <c r="P668" s="32"/>
      <c r="Q668" s="29"/>
      <c r="R668" s="32"/>
      <c r="S668" s="29"/>
      <c r="T668" s="32"/>
    </row>
    <row r="669" spans="1:20" s="28" customFormat="1" ht="24.9" customHeight="1" x14ac:dyDescent="0.3">
      <c r="A669" s="27"/>
      <c r="C669" s="29"/>
      <c r="D669" s="30" t="str">
        <f t="shared" si="20"/>
        <v/>
      </c>
      <c r="E669" s="31"/>
      <c r="F669" s="29"/>
      <c r="G669" s="32"/>
      <c r="H669" s="30" t="str">
        <f t="shared" si="21"/>
        <v/>
      </c>
      <c r="I669" s="32"/>
      <c r="J669" s="32"/>
      <c r="K669" s="32"/>
      <c r="L669" s="31"/>
      <c r="M669" s="32"/>
      <c r="N669" s="32"/>
      <c r="O669" s="32"/>
      <c r="P669" s="32"/>
      <c r="Q669" s="29"/>
      <c r="R669" s="32"/>
      <c r="S669" s="29"/>
      <c r="T669" s="32"/>
    </row>
    <row r="670" spans="1:20" s="28" customFormat="1" ht="24.9" customHeight="1" x14ac:dyDescent="0.3">
      <c r="A670" s="27"/>
      <c r="C670" s="29"/>
      <c r="D670" s="30" t="str">
        <f t="shared" si="20"/>
        <v/>
      </c>
      <c r="E670" s="31"/>
      <c r="F670" s="29"/>
      <c r="G670" s="32"/>
      <c r="H670" s="30" t="str">
        <f t="shared" si="21"/>
        <v/>
      </c>
      <c r="I670" s="32"/>
      <c r="J670" s="32"/>
      <c r="K670" s="32"/>
      <c r="L670" s="31"/>
      <c r="M670" s="32"/>
      <c r="N670" s="32"/>
      <c r="O670" s="32"/>
      <c r="P670" s="32"/>
      <c r="Q670" s="29"/>
      <c r="R670" s="32"/>
      <c r="S670" s="29"/>
      <c r="T670" s="32"/>
    </row>
    <row r="671" spans="1:20" s="28" customFormat="1" ht="24.9" customHeight="1" x14ac:dyDescent="0.3">
      <c r="A671" s="27"/>
      <c r="C671" s="29"/>
      <c r="D671" s="30" t="str">
        <f t="shared" si="20"/>
        <v/>
      </c>
      <c r="E671" s="31"/>
      <c r="F671" s="29"/>
      <c r="G671" s="32"/>
      <c r="H671" s="30" t="str">
        <f t="shared" si="21"/>
        <v/>
      </c>
      <c r="I671" s="32"/>
      <c r="J671" s="32"/>
      <c r="K671" s="32"/>
      <c r="L671" s="31"/>
      <c r="M671" s="32"/>
      <c r="N671" s="32"/>
      <c r="O671" s="32"/>
      <c r="P671" s="32"/>
      <c r="Q671" s="29"/>
      <c r="R671" s="32"/>
      <c r="S671" s="29"/>
      <c r="T671" s="32"/>
    </row>
    <row r="672" spans="1:20" s="28" customFormat="1" ht="24.9" customHeight="1" x14ac:dyDescent="0.3">
      <c r="A672" s="27"/>
      <c r="C672" s="29"/>
      <c r="D672" s="30" t="str">
        <f t="shared" si="20"/>
        <v/>
      </c>
      <c r="E672" s="31"/>
      <c r="F672" s="29"/>
      <c r="G672" s="32"/>
      <c r="H672" s="30" t="str">
        <f t="shared" si="21"/>
        <v/>
      </c>
      <c r="I672" s="32"/>
      <c r="J672" s="32"/>
      <c r="K672" s="32"/>
      <c r="L672" s="31"/>
      <c r="M672" s="32"/>
      <c r="N672" s="32"/>
      <c r="O672" s="32"/>
      <c r="P672" s="32"/>
      <c r="Q672" s="29"/>
      <c r="R672" s="32"/>
      <c r="S672" s="29"/>
      <c r="T672" s="32"/>
    </row>
    <row r="673" spans="1:20" s="28" customFormat="1" ht="24.9" customHeight="1" x14ac:dyDescent="0.3">
      <c r="A673" s="27"/>
      <c r="C673" s="29"/>
      <c r="D673" s="30" t="str">
        <f t="shared" si="20"/>
        <v/>
      </c>
      <c r="E673" s="31"/>
      <c r="F673" s="29"/>
      <c r="G673" s="32"/>
      <c r="H673" s="30" t="str">
        <f t="shared" si="21"/>
        <v/>
      </c>
      <c r="I673" s="32"/>
      <c r="J673" s="32"/>
      <c r="K673" s="32"/>
      <c r="L673" s="31"/>
      <c r="M673" s="32"/>
      <c r="N673" s="32"/>
      <c r="O673" s="32"/>
      <c r="P673" s="32"/>
      <c r="Q673" s="29"/>
      <c r="R673" s="32"/>
      <c r="S673" s="29"/>
      <c r="T673" s="32"/>
    </row>
    <row r="674" spans="1:20" s="28" customFormat="1" ht="24.9" customHeight="1" x14ac:dyDescent="0.3">
      <c r="A674" s="27"/>
      <c r="C674" s="29"/>
      <c r="D674" s="30" t="str">
        <f t="shared" si="20"/>
        <v/>
      </c>
      <c r="E674" s="31"/>
      <c r="F674" s="29"/>
      <c r="G674" s="32"/>
      <c r="H674" s="30" t="str">
        <f t="shared" si="21"/>
        <v/>
      </c>
      <c r="I674" s="32"/>
      <c r="J674" s="32"/>
      <c r="K674" s="32"/>
      <c r="L674" s="31"/>
      <c r="M674" s="32"/>
      <c r="N674" s="32"/>
      <c r="O674" s="32"/>
      <c r="P674" s="32"/>
      <c r="Q674" s="29"/>
      <c r="R674" s="32"/>
      <c r="S674" s="29"/>
      <c r="T674" s="32"/>
    </row>
    <row r="675" spans="1:20" s="28" customFormat="1" ht="24.9" customHeight="1" x14ac:dyDescent="0.3">
      <c r="A675" s="27"/>
      <c r="C675" s="29"/>
      <c r="D675" s="30" t="str">
        <f t="shared" si="20"/>
        <v/>
      </c>
      <c r="E675" s="31"/>
      <c r="F675" s="29"/>
      <c r="G675" s="32"/>
      <c r="H675" s="30" t="str">
        <f t="shared" si="21"/>
        <v/>
      </c>
      <c r="I675" s="32"/>
      <c r="J675" s="32"/>
      <c r="K675" s="32"/>
      <c r="L675" s="31"/>
      <c r="M675" s="32"/>
      <c r="N675" s="32"/>
      <c r="O675" s="32"/>
      <c r="P675" s="32"/>
      <c r="Q675" s="29"/>
      <c r="R675" s="32"/>
      <c r="S675" s="29"/>
      <c r="T675" s="32"/>
    </row>
    <row r="676" spans="1:20" s="28" customFormat="1" ht="24.9" customHeight="1" x14ac:dyDescent="0.3">
      <c r="A676" s="27"/>
      <c r="C676" s="29"/>
      <c r="D676" s="30" t="str">
        <f t="shared" si="20"/>
        <v/>
      </c>
      <c r="E676" s="31"/>
      <c r="F676" s="29"/>
      <c r="G676" s="32"/>
      <c r="H676" s="30" t="str">
        <f t="shared" si="21"/>
        <v/>
      </c>
      <c r="I676" s="32"/>
      <c r="J676" s="32"/>
      <c r="K676" s="32"/>
      <c r="L676" s="31"/>
      <c r="M676" s="32"/>
      <c r="N676" s="32"/>
      <c r="O676" s="32"/>
      <c r="P676" s="32"/>
      <c r="Q676" s="29"/>
      <c r="R676" s="32"/>
      <c r="S676" s="29"/>
      <c r="T676" s="32"/>
    </row>
    <row r="677" spans="1:20" s="28" customFormat="1" ht="24.9" customHeight="1" x14ac:dyDescent="0.3">
      <c r="A677" s="27"/>
      <c r="C677" s="29"/>
      <c r="D677" s="30" t="str">
        <f t="shared" si="20"/>
        <v/>
      </c>
      <c r="E677" s="31"/>
      <c r="F677" s="29"/>
      <c r="G677" s="32"/>
      <c r="H677" s="30" t="str">
        <f t="shared" si="21"/>
        <v/>
      </c>
      <c r="I677" s="32"/>
      <c r="J677" s="32"/>
      <c r="K677" s="32"/>
      <c r="L677" s="31"/>
      <c r="M677" s="32"/>
      <c r="N677" s="32"/>
      <c r="O677" s="32"/>
      <c r="P677" s="32"/>
      <c r="Q677" s="29"/>
      <c r="R677" s="32"/>
      <c r="S677" s="29"/>
      <c r="T677" s="32"/>
    </row>
    <row r="678" spans="1:20" s="28" customFormat="1" ht="24.9" customHeight="1" x14ac:dyDescent="0.3">
      <c r="A678" s="27"/>
      <c r="C678" s="29"/>
      <c r="D678" s="30" t="str">
        <f t="shared" si="20"/>
        <v/>
      </c>
      <c r="E678" s="31"/>
      <c r="F678" s="29"/>
      <c r="G678" s="32"/>
      <c r="H678" s="30" t="str">
        <f t="shared" si="21"/>
        <v/>
      </c>
      <c r="I678" s="32"/>
      <c r="J678" s="32"/>
      <c r="K678" s="32"/>
      <c r="L678" s="31"/>
      <c r="M678" s="32"/>
      <c r="N678" s="32"/>
      <c r="O678" s="32"/>
      <c r="P678" s="32"/>
      <c r="Q678" s="29"/>
      <c r="R678" s="32"/>
      <c r="S678" s="29"/>
      <c r="T678" s="32"/>
    </row>
    <row r="679" spans="1:20" s="28" customFormat="1" ht="24.9" customHeight="1" x14ac:dyDescent="0.3">
      <c r="A679" s="27"/>
      <c r="C679" s="29"/>
      <c r="D679" s="30" t="str">
        <f t="shared" si="20"/>
        <v/>
      </c>
      <c r="E679" s="31"/>
      <c r="F679" s="29"/>
      <c r="G679" s="32"/>
      <c r="H679" s="30" t="str">
        <f t="shared" si="21"/>
        <v/>
      </c>
      <c r="I679" s="32"/>
      <c r="J679" s="32"/>
      <c r="K679" s="32"/>
      <c r="L679" s="31"/>
      <c r="M679" s="32"/>
      <c r="N679" s="32"/>
      <c r="O679" s="32"/>
      <c r="P679" s="32"/>
      <c r="Q679" s="29"/>
      <c r="R679" s="32"/>
      <c r="S679" s="29"/>
      <c r="T679" s="32"/>
    </row>
    <row r="680" spans="1:20" s="28" customFormat="1" ht="24.9" customHeight="1" x14ac:dyDescent="0.3">
      <c r="A680" s="27"/>
      <c r="C680" s="29"/>
      <c r="D680" s="30" t="str">
        <f t="shared" si="20"/>
        <v/>
      </c>
      <c r="E680" s="31"/>
      <c r="F680" s="29"/>
      <c r="G680" s="32"/>
      <c r="H680" s="30" t="str">
        <f t="shared" si="21"/>
        <v/>
      </c>
      <c r="I680" s="32"/>
      <c r="J680" s="32"/>
      <c r="K680" s="32"/>
      <c r="L680" s="31"/>
      <c r="M680" s="32"/>
      <c r="N680" s="32"/>
      <c r="O680" s="32"/>
      <c r="P680" s="32"/>
      <c r="Q680" s="29"/>
      <c r="R680" s="32"/>
      <c r="S680" s="29"/>
      <c r="T680" s="32"/>
    </row>
    <row r="681" spans="1:20" s="28" customFormat="1" ht="24.9" customHeight="1" x14ac:dyDescent="0.3">
      <c r="A681" s="27"/>
      <c r="C681" s="29"/>
      <c r="D681" s="30" t="str">
        <f t="shared" si="20"/>
        <v/>
      </c>
      <c r="E681" s="31"/>
      <c r="F681" s="29"/>
      <c r="G681" s="32"/>
      <c r="H681" s="30" t="str">
        <f t="shared" si="21"/>
        <v/>
      </c>
      <c r="I681" s="32"/>
      <c r="J681" s="32"/>
      <c r="K681" s="32"/>
      <c r="L681" s="31"/>
      <c r="M681" s="32"/>
      <c r="N681" s="32"/>
      <c r="O681" s="32"/>
      <c r="P681" s="32"/>
      <c r="Q681" s="29"/>
      <c r="R681" s="32"/>
      <c r="S681" s="29"/>
      <c r="T681" s="32"/>
    </row>
    <row r="682" spans="1:20" s="28" customFormat="1" ht="24.9" customHeight="1" x14ac:dyDescent="0.3">
      <c r="A682" s="27"/>
      <c r="C682" s="29"/>
      <c r="D682" s="30" t="str">
        <f t="shared" si="20"/>
        <v/>
      </c>
      <c r="E682" s="31"/>
      <c r="F682" s="29"/>
      <c r="G682" s="32"/>
      <c r="H682" s="30" t="str">
        <f t="shared" si="21"/>
        <v/>
      </c>
      <c r="I682" s="32"/>
      <c r="J682" s="32"/>
      <c r="K682" s="32"/>
      <c r="L682" s="31"/>
      <c r="M682" s="32"/>
      <c r="N682" s="32"/>
      <c r="O682" s="32"/>
      <c r="P682" s="32"/>
      <c r="Q682" s="29"/>
      <c r="R682" s="32"/>
      <c r="S682" s="29"/>
      <c r="T682" s="32"/>
    </row>
    <row r="683" spans="1:20" s="28" customFormat="1" ht="24.9" customHeight="1" x14ac:dyDescent="0.3">
      <c r="A683" s="27"/>
      <c r="C683" s="29"/>
      <c r="D683" s="30" t="str">
        <f t="shared" si="20"/>
        <v/>
      </c>
      <c r="E683" s="31"/>
      <c r="F683" s="29"/>
      <c r="G683" s="32"/>
      <c r="H683" s="30" t="str">
        <f t="shared" si="21"/>
        <v/>
      </c>
      <c r="I683" s="32"/>
      <c r="J683" s="32"/>
      <c r="K683" s="32"/>
      <c r="L683" s="31"/>
      <c r="M683" s="32"/>
      <c r="N683" s="32"/>
      <c r="O683" s="32"/>
      <c r="P683" s="32"/>
      <c r="Q683" s="29"/>
      <c r="R683" s="32"/>
      <c r="S683" s="29"/>
      <c r="T683" s="32"/>
    </row>
    <row r="684" spans="1:20" s="28" customFormat="1" ht="24.9" customHeight="1" x14ac:dyDescent="0.3">
      <c r="A684" s="27"/>
      <c r="C684" s="29"/>
      <c r="D684" s="30" t="str">
        <f t="shared" si="20"/>
        <v/>
      </c>
      <c r="E684" s="31"/>
      <c r="F684" s="29"/>
      <c r="G684" s="32"/>
      <c r="H684" s="30" t="str">
        <f t="shared" si="21"/>
        <v/>
      </c>
      <c r="I684" s="32"/>
      <c r="J684" s="32"/>
      <c r="K684" s="32"/>
      <c r="L684" s="31"/>
      <c r="M684" s="32"/>
      <c r="N684" s="32"/>
      <c r="O684" s="32"/>
      <c r="P684" s="32"/>
      <c r="Q684" s="29"/>
      <c r="R684" s="32"/>
      <c r="S684" s="29"/>
      <c r="T684" s="32"/>
    </row>
    <row r="685" spans="1:20" s="28" customFormat="1" ht="24.9" customHeight="1" x14ac:dyDescent="0.3">
      <c r="A685" s="27"/>
      <c r="C685" s="29"/>
      <c r="D685" s="30" t="str">
        <f t="shared" si="20"/>
        <v/>
      </c>
      <c r="E685" s="31"/>
      <c r="F685" s="29"/>
      <c r="G685" s="32"/>
      <c r="H685" s="30" t="str">
        <f t="shared" si="21"/>
        <v/>
      </c>
      <c r="I685" s="32"/>
      <c r="J685" s="32"/>
      <c r="K685" s="32"/>
      <c r="L685" s="31"/>
      <c r="M685" s="32"/>
      <c r="N685" s="32"/>
      <c r="O685" s="32"/>
      <c r="P685" s="32"/>
      <c r="Q685" s="29"/>
      <c r="R685" s="32"/>
      <c r="S685" s="29"/>
      <c r="T685" s="32"/>
    </row>
    <row r="686" spans="1:20" s="28" customFormat="1" ht="24.9" customHeight="1" x14ac:dyDescent="0.3">
      <c r="A686" s="27"/>
      <c r="C686" s="29"/>
      <c r="D686" s="30" t="str">
        <f t="shared" si="20"/>
        <v/>
      </c>
      <c r="E686" s="31"/>
      <c r="F686" s="29"/>
      <c r="G686" s="32"/>
      <c r="H686" s="30" t="str">
        <f t="shared" si="21"/>
        <v/>
      </c>
      <c r="I686" s="32"/>
      <c r="J686" s="32"/>
      <c r="K686" s="32"/>
      <c r="L686" s="31"/>
      <c r="M686" s="32"/>
      <c r="N686" s="32"/>
      <c r="O686" s="32"/>
      <c r="P686" s="32"/>
      <c r="Q686" s="29"/>
      <c r="R686" s="32"/>
      <c r="S686" s="29"/>
      <c r="T686" s="32"/>
    </row>
    <row r="687" spans="1:20" s="28" customFormat="1" ht="24.9" customHeight="1" x14ac:dyDescent="0.3">
      <c r="A687" s="27"/>
      <c r="C687" s="29"/>
      <c r="D687" s="30" t="str">
        <f t="shared" si="20"/>
        <v/>
      </c>
      <c r="E687" s="31"/>
      <c r="F687" s="29"/>
      <c r="G687" s="32"/>
      <c r="H687" s="30" t="str">
        <f t="shared" si="21"/>
        <v/>
      </c>
      <c r="I687" s="32"/>
      <c r="J687" s="32"/>
      <c r="K687" s="32"/>
      <c r="L687" s="31"/>
      <c r="M687" s="32"/>
      <c r="N687" s="32"/>
      <c r="O687" s="32"/>
      <c r="P687" s="32"/>
      <c r="Q687" s="29"/>
      <c r="R687" s="32"/>
      <c r="S687" s="29"/>
      <c r="T687" s="32"/>
    </row>
    <row r="688" spans="1:20" s="28" customFormat="1" ht="24.9" customHeight="1" x14ac:dyDescent="0.3">
      <c r="A688" s="27"/>
      <c r="C688" s="29"/>
      <c r="D688" s="30" t="str">
        <f t="shared" si="20"/>
        <v/>
      </c>
      <c r="E688" s="31"/>
      <c r="F688" s="29"/>
      <c r="G688" s="32"/>
      <c r="H688" s="30" t="str">
        <f t="shared" si="21"/>
        <v/>
      </c>
      <c r="I688" s="32"/>
      <c r="J688" s="32"/>
      <c r="K688" s="32"/>
      <c r="L688" s="31"/>
      <c r="M688" s="32"/>
      <c r="N688" s="32"/>
      <c r="O688" s="32"/>
      <c r="P688" s="32"/>
      <c r="Q688" s="29"/>
      <c r="R688" s="32"/>
      <c r="S688" s="29"/>
      <c r="T688" s="32"/>
    </row>
    <row r="689" spans="1:20" s="28" customFormat="1" ht="24.9" customHeight="1" x14ac:dyDescent="0.3">
      <c r="A689" s="27"/>
      <c r="C689" s="29"/>
      <c r="D689" s="30" t="str">
        <f t="shared" si="20"/>
        <v/>
      </c>
      <c r="E689" s="31"/>
      <c r="F689" s="29"/>
      <c r="G689" s="32"/>
      <c r="H689" s="30" t="str">
        <f t="shared" si="21"/>
        <v/>
      </c>
      <c r="I689" s="32"/>
      <c r="J689" s="32"/>
      <c r="K689" s="32"/>
      <c r="L689" s="31"/>
      <c r="M689" s="32"/>
      <c r="N689" s="32"/>
      <c r="O689" s="32"/>
      <c r="P689" s="32"/>
      <c r="Q689" s="29"/>
      <c r="R689" s="32"/>
      <c r="S689" s="29"/>
      <c r="T689" s="32"/>
    </row>
    <row r="690" spans="1:20" s="28" customFormat="1" ht="24.9" customHeight="1" x14ac:dyDescent="0.3">
      <c r="A690" s="27"/>
      <c r="C690" s="29"/>
      <c r="D690" s="30" t="str">
        <f t="shared" si="20"/>
        <v/>
      </c>
      <c r="E690" s="31"/>
      <c r="F690" s="29"/>
      <c r="G690" s="32"/>
      <c r="H690" s="30" t="str">
        <f t="shared" si="21"/>
        <v/>
      </c>
      <c r="I690" s="32"/>
      <c r="J690" s="32"/>
      <c r="K690" s="32"/>
      <c r="L690" s="31"/>
      <c r="M690" s="32"/>
      <c r="N690" s="32"/>
      <c r="O690" s="32"/>
      <c r="P690" s="32"/>
      <c r="Q690" s="29"/>
      <c r="R690" s="32"/>
      <c r="S690" s="29"/>
      <c r="T690" s="32"/>
    </row>
    <row r="691" spans="1:20" s="28" customFormat="1" ht="24.9" customHeight="1" x14ac:dyDescent="0.3">
      <c r="A691" s="27"/>
      <c r="C691" s="29"/>
      <c r="D691" s="30" t="str">
        <f t="shared" si="20"/>
        <v/>
      </c>
      <c r="E691" s="31"/>
      <c r="F691" s="29"/>
      <c r="G691" s="32"/>
      <c r="H691" s="30" t="str">
        <f t="shared" si="21"/>
        <v/>
      </c>
      <c r="I691" s="32"/>
      <c r="J691" s="32"/>
      <c r="K691" s="32"/>
      <c r="L691" s="31"/>
      <c r="M691" s="32"/>
      <c r="N691" s="32"/>
      <c r="O691" s="32"/>
      <c r="P691" s="32"/>
      <c r="Q691" s="29"/>
      <c r="R691" s="32"/>
      <c r="S691" s="29"/>
      <c r="T691" s="32"/>
    </row>
    <row r="692" spans="1:20" s="28" customFormat="1" ht="24.9" customHeight="1" x14ac:dyDescent="0.3">
      <c r="A692" s="27"/>
      <c r="C692" s="29"/>
      <c r="D692" s="30" t="str">
        <f t="shared" si="20"/>
        <v/>
      </c>
      <c r="E692" s="31"/>
      <c r="F692" s="29"/>
      <c r="G692" s="32"/>
      <c r="H692" s="30" t="str">
        <f t="shared" si="21"/>
        <v/>
      </c>
      <c r="I692" s="32"/>
      <c r="J692" s="32"/>
      <c r="K692" s="32"/>
      <c r="L692" s="31"/>
      <c r="M692" s="32"/>
      <c r="N692" s="32"/>
      <c r="O692" s="32"/>
      <c r="P692" s="32"/>
      <c r="Q692" s="29"/>
      <c r="R692" s="32"/>
      <c r="S692" s="29"/>
      <c r="T692" s="32"/>
    </row>
    <row r="693" spans="1:20" s="28" customFormat="1" ht="24.9" customHeight="1" x14ac:dyDescent="0.3">
      <c r="A693" s="27"/>
      <c r="C693" s="29"/>
      <c r="D693" s="30" t="str">
        <f t="shared" si="20"/>
        <v/>
      </c>
      <c r="E693" s="31"/>
      <c r="F693" s="29"/>
      <c r="G693" s="32"/>
      <c r="H693" s="30" t="str">
        <f t="shared" si="21"/>
        <v/>
      </c>
      <c r="I693" s="32"/>
      <c r="J693" s="32"/>
      <c r="K693" s="32"/>
      <c r="L693" s="31"/>
      <c r="M693" s="32"/>
      <c r="N693" s="32"/>
      <c r="O693" s="32"/>
      <c r="P693" s="32"/>
      <c r="Q693" s="29"/>
      <c r="R693" s="32"/>
      <c r="S693" s="29"/>
      <c r="T693" s="32"/>
    </row>
    <row r="694" spans="1:20" s="28" customFormat="1" ht="24.9" customHeight="1" x14ac:dyDescent="0.3">
      <c r="A694" s="27"/>
      <c r="C694" s="29"/>
      <c r="D694" s="30" t="str">
        <f t="shared" si="20"/>
        <v/>
      </c>
      <c r="E694" s="31"/>
      <c r="F694" s="29"/>
      <c r="G694" s="32"/>
      <c r="H694" s="30" t="str">
        <f t="shared" si="21"/>
        <v/>
      </c>
      <c r="I694" s="32"/>
      <c r="J694" s="32"/>
      <c r="K694" s="32"/>
      <c r="L694" s="31"/>
      <c r="M694" s="32"/>
      <c r="N694" s="32"/>
      <c r="O694" s="32"/>
      <c r="P694" s="32"/>
      <c r="Q694" s="29"/>
      <c r="R694" s="32"/>
      <c r="S694" s="29"/>
      <c r="T694" s="32"/>
    </row>
    <row r="695" spans="1:20" s="28" customFormat="1" ht="24.9" customHeight="1" x14ac:dyDescent="0.3">
      <c r="A695" s="27"/>
      <c r="C695" s="29"/>
      <c r="D695" s="30" t="str">
        <f t="shared" si="20"/>
        <v/>
      </c>
      <c r="E695" s="31"/>
      <c r="F695" s="29"/>
      <c r="G695" s="32"/>
      <c r="H695" s="30" t="str">
        <f t="shared" si="21"/>
        <v/>
      </c>
      <c r="I695" s="32"/>
      <c r="J695" s="32"/>
      <c r="K695" s="32"/>
      <c r="L695" s="31"/>
      <c r="M695" s="32"/>
      <c r="N695" s="32"/>
      <c r="O695" s="32"/>
      <c r="P695" s="32"/>
      <c r="Q695" s="29"/>
      <c r="R695" s="32"/>
      <c r="S695" s="29"/>
      <c r="T695" s="32"/>
    </row>
    <row r="696" spans="1:20" s="28" customFormat="1" ht="24.9" customHeight="1" x14ac:dyDescent="0.3">
      <c r="A696" s="27"/>
      <c r="C696" s="29"/>
      <c r="D696" s="30" t="str">
        <f t="shared" si="20"/>
        <v/>
      </c>
      <c r="E696" s="31"/>
      <c r="F696" s="29"/>
      <c r="G696" s="32"/>
      <c r="H696" s="30" t="str">
        <f t="shared" si="21"/>
        <v/>
      </c>
      <c r="I696" s="32"/>
      <c r="J696" s="32"/>
      <c r="K696" s="32"/>
      <c r="L696" s="31"/>
      <c r="M696" s="32"/>
      <c r="N696" s="32"/>
      <c r="O696" s="32"/>
      <c r="P696" s="32"/>
      <c r="Q696" s="29"/>
      <c r="R696" s="32"/>
      <c r="S696" s="29"/>
      <c r="T696" s="32"/>
    </row>
    <row r="697" spans="1:20" s="28" customFormat="1" ht="24.9" customHeight="1" x14ac:dyDescent="0.3">
      <c r="A697" s="27"/>
      <c r="C697" s="29"/>
      <c r="D697" s="30" t="str">
        <f t="shared" si="20"/>
        <v/>
      </c>
      <c r="E697" s="31"/>
      <c r="F697" s="29"/>
      <c r="G697" s="32"/>
      <c r="H697" s="30" t="str">
        <f t="shared" si="21"/>
        <v/>
      </c>
      <c r="I697" s="32"/>
      <c r="J697" s="32"/>
      <c r="K697" s="32"/>
      <c r="L697" s="31"/>
      <c r="M697" s="32"/>
      <c r="N697" s="32"/>
      <c r="O697" s="32"/>
      <c r="P697" s="32"/>
      <c r="Q697" s="29"/>
      <c r="R697" s="32"/>
      <c r="S697" s="29"/>
      <c r="T697" s="32"/>
    </row>
    <row r="698" spans="1:20" s="28" customFormat="1" ht="24.9" customHeight="1" x14ac:dyDescent="0.3">
      <c r="A698" s="27"/>
      <c r="C698" s="29"/>
      <c r="D698" s="30" t="str">
        <f t="shared" si="20"/>
        <v/>
      </c>
      <c r="E698" s="31"/>
      <c r="F698" s="29"/>
      <c r="G698" s="32"/>
      <c r="H698" s="30" t="str">
        <f t="shared" si="21"/>
        <v/>
      </c>
      <c r="I698" s="32"/>
      <c r="J698" s="32"/>
      <c r="K698" s="32"/>
      <c r="L698" s="31"/>
      <c r="M698" s="32"/>
      <c r="N698" s="32"/>
      <c r="O698" s="32"/>
      <c r="P698" s="32"/>
      <c r="Q698" s="29"/>
      <c r="R698" s="32"/>
      <c r="S698" s="29"/>
      <c r="T698" s="32"/>
    </row>
    <row r="699" spans="1:20" s="28" customFormat="1" ht="24.9" customHeight="1" x14ac:dyDescent="0.3">
      <c r="A699" s="27"/>
      <c r="C699" s="29"/>
      <c r="D699" s="30" t="str">
        <f t="shared" si="20"/>
        <v/>
      </c>
      <c r="E699" s="31"/>
      <c r="F699" s="29"/>
      <c r="G699" s="32"/>
      <c r="H699" s="30" t="str">
        <f t="shared" si="21"/>
        <v/>
      </c>
      <c r="I699" s="32"/>
      <c r="J699" s="32"/>
      <c r="K699" s="32"/>
      <c r="L699" s="31"/>
      <c r="M699" s="32"/>
      <c r="N699" s="32"/>
      <c r="O699" s="32"/>
      <c r="P699" s="32"/>
      <c r="Q699" s="29"/>
      <c r="R699" s="32"/>
      <c r="S699" s="29"/>
      <c r="T699" s="32"/>
    </row>
    <row r="700" spans="1:20" s="28" customFormat="1" ht="24.9" customHeight="1" x14ac:dyDescent="0.3">
      <c r="A700" s="27"/>
      <c r="C700" s="29"/>
      <c r="D700" s="30" t="str">
        <f t="shared" si="20"/>
        <v/>
      </c>
      <c r="E700" s="31"/>
      <c r="F700" s="29"/>
      <c r="G700" s="32"/>
      <c r="H700" s="30" t="str">
        <f t="shared" si="21"/>
        <v/>
      </c>
      <c r="I700" s="32"/>
      <c r="J700" s="32"/>
      <c r="K700" s="32"/>
      <c r="L700" s="31"/>
      <c r="M700" s="32"/>
      <c r="N700" s="32"/>
      <c r="O700" s="32"/>
      <c r="P700" s="32"/>
      <c r="Q700" s="29"/>
      <c r="R700" s="32"/>
      <c r="S700" s="29"/>
      <c r="T700" s="32"/>
    </row>
    <row r="701" spans="1:20" s="28" customFormat="1" ht="24.9" customHeight="1" x14ac:dyDescent="0.3">
      <c r="A701" s="27"/>
      <c r="C701" s="29"/>
      <c r="D701" s="30" t="str">
        <f t="shared" si="20"/>
        <v/>
      </c>
      <c r="E701" s="31"/>
      <c r="F701" s="29"/>
      <c r="G701" s="32"/>
      <c r="H701" s="30" t="str">
        <f t="shared" si="21"/>
        <v/>
      </c>
      <c r="I701" s="32"/>
      <c r="J701" s="32"/>
      <c r="K701" s="32"/>
      <c r="L701" s="31"/>
      <c r="M701" s="32"/>
      <c r="N701" s="32"/>
      <c r="O701" s="32"/>
      <c r="P701" s="32"/>
      <c r="Q701" s="29"/>
      <c r="R701" s="32"/>
      <c r="S701" s="29"/>
      <c r="T701" s="32"/>
    </row>
    <row r="702" spans="1:20" s="28" customFormat="1" ht="24.9" customHeight="1" x14ac:dyDescent="0.3">
      <c r="A702" s="27"/>
      <c r="C702" s="29"/>
      <c r="D702" s="30" t="str">
        <f t="shared" si="20"/>
        <v/>
      </c>
      <c r="E702" s="31"/>
      <c r="F702" s="29"/>
      <c r="G702" s="32"/>
      <c r="H702" s="30" t="str">
        <f t="shared" si="21"/>
        <v/>
      </c>
      <c r="I702" s="32"/>
      <c r="J702" s="32"/>
      <c r="K702" s="32"/>
      <c r="L702" s="31"/>
      <c r="M702" s="32"/>
      <c r="N702" s="32"/>
      <c r="O702" s="32"/>
      <c r="P702" s="32"/>
      <c r="Q702" s="29"/>
      <c r="R702" s="32"/>
      <c r="S702" s="29"/>
      <c r="T702" s="32"/>
    </row>
    <row r="703" spans="1:20" s="28" customFormat="1" ht="24.9" customHeight="1" x14ac:dyDescent="0.3">
      <c r="A703" s="27"/>
      <c r="C703" s="29"/>
      <c r="D703" s="30" t="str">
        <f t="shared" si="20"/>
        <v/>
      </c>
      <c r="E703" s="31"/>
      <c r="F703" s="29"/>
      <c r="G703" s="32"/>
      <c r="H703" s="30" t="str">
        <f t="shared" si="21"/>
        <v/>
      </c>
      <c r="I703" s="32"/>
      <c r="J703" s="32"/>
      <c r="K703" s="32"/>
      <c r="L703" s="31"/>
      <c r="M703" s="32"/>
      <c r="N703" s="32"/>
      <c r="O703" s="32"/>
      <c r="P703" s="32"/>
      <c r="Q703" s="29"/>
      <c r="R703" s="32"/>
      <c r="S703" s="29"/>
      <c r="T703" s="32"/>
    </row>
    <row r="704" spans="1:20" s="28" customFormat="1" ht="24.9" customHeight="1" x14ac:dyDescent="0.3">
      <c r="A704" s="27"/>
      <c r="C704" s="29"/>
      <c r="D704" s="30" t="str">
        <f t="shared" si="20"/>
        <v/>
      </c>
      <c r="E704" s="31"/>
      <c r="F704" s="29"/>
      <c r="G704" s="32"/>
      <c r="H704" s="30" t="str">
        <f t="shared" si="21"/>
        <v/>
      </c>
      <c r="I704" s="32"/>
      <c r="J704" s="32"/>
      <c r="K704" s="32"/>
      <c r="L704" s="31"/>
      <c r="M704" s="32"/>
      <c r="N704" s="32"/>
      <c r="O704" s="32"/>
      <c r="P704" s="32"/>
      <c r="Q704" s="29"/>
      <c r="R704" s="32"/>
      <c r="S704" s="29"/>
      <c r="T704" s="32"/>
    </row>
    <row r="705" spans="1:20" s="28" customFormat="1" ht="24.9" customHeight="1" x14ac:dyDescent="0.3">
      <c r="A705" s="27"/>
      <c r="C705" s="29"/>
      <c r="D705" s="30" t="str">
        <f t="shared" si="20"/>
        <v/>
      </c>
      <c r="E705" s="31"/>
      <c r="F705" s="29"/>
      <c r="G705" s="32"/>
      <c r="H705" s="30" t="str">
        <f t="shared" si="21"/>
        <v/>
      </c>
      <c r="I705" s="32"/>
      <c r="J705" s="32"/>
      <c r="K705" s="32"/>
      <c r="L705" s="31"/>
      <c r="M705" s="32"/>
      <c r="N705" s="32"/>
      <c r="O705" s="32"/>
      <c r="P705" s="32"/>
      <c r="Q705" s="29"/>
      <c r="R705" s="32"/>
      <c r="S705" s="29"/>
      <c r="T705" s="32"/>
    </row>
    <row r="706" spans="1:20" s="28" customFormat="1" ht="24.9" customHeight="1" x14ac:dyDescent="0.3">
      <c r="A706" s="27"/>
      <c r="C706" s="29"/>
      <c r="D706" s="30" t="str">
        <f t="shared" si="20"/>
        <v/>
      </c>
      <c r="E706" s="31"/>
      <c r="F706" s="29"/>
      <c r="G706" s="32"/>
      <c r="H706" s="30" t="str">
        <f t="shared" si="21"/>
        <v/>
      </c>
      <c r="I706" s="32"/>
      <c r="J706" s="32"/>
      <c r="K706" s="32"/>
      <c r="L706" s="31"/>
      <c r="M706" s="32"/>
      <c r="N706" s="32"/>
      <c r="O706" s="32"/>
      <c r="P706" s="32"/>
      <c r="Q706" s="29"/>
      <c r="R706" s="32"/>
      <c r="S706" s="29"/>
      <c r="T706" s="32"/>
    </row>
    <row r="707" spans="1:20" s="28" customFormat="1" ht="24.9" customHeight="1" x14ac:dyDescent="0.3">
      <c r="A707" s="27"/>
      <c r="C707" s="29"/>
      <c r="D707" s="30" t="str">
        <f t="shared" si="20"/>
        <v/>
      </c>
      <c r="E707" s="31"/>
      <c r="F707" s="29"/>
      <c r="G707" s="32"/>
      <c r="H707" s="30" t="str">
        <f t="shared" si="21"/>
        <v/>
      </c>
      <c r="I707" s="32"/>
      <c r="J707" s="32"/>
      <c r="K707" s="32"/>
      <c r="L707" s="31"/>
      <c r="M707" s="32"/>
      <c r="N707" s="32"/>
      <c r="O707" s="32"/>
      <c r="P707" s="32"/>
      <c r="Q707" s="29"/>
      <c r="R707" s="32"/>
      <c r="S707" s="29"/>
      <c r="T707" s="32"/>
    </row>
    <row r="708" spans="1:20" s="28" customFormat="1" ht="24.9" customHeight="1" x14ac:dyDescent="0.3">
      <c r="A708" s="27"/>
      <c r="C708" s="29"/>
      <c r="D708" s="30" t="str">
        <f t="shared" si="20"/>
        <v/>
      </c>
      <c r="E708" s="31"/>
      <c r="F708" s="29"/>
      <c r="G708" s="32"/>
      <c r="H708" s="30" t="str">
        <f t="shared" si="21"/>
        <v/>
      </c>
      <c r="I708" s="32"/>
      <c r="J708" s="32"/>
      <c r="K708" s="32"/>
      <c r="L708" s="31"/>
      <c r="M708" s="32"/>
      <c r="N708" s="32"/>
      <c r="O708" s="32"/>
      <c r="P708" s="32"/>
      <c r="Q708" s="29"/>
      <c r="R708" s="32"/>
      <c r="S708" s="29"/>
      <c r="T708" s="32"/>
    </row>
    <row r="709" spans="1:20" s="28" customFormat="1" ht="24.9" customHeight="1" x14ac:dyDescent="0.3">
      <c r="A709" s="27"/>
      <c r="C709" s="29"/>
      <c r="D709" s="30" t="str">
        <f t="shared" si="20"/>
        <v/>
      </c>
      <c r="E709" s="31"/>
      <c r="F709" s="29"/>
      <c r="G709" s="32"/>
      <c r="H709" s="30" t="str">
        <f t="shared" si="21"/>
        <v/>
      </c>
      <c r="I709" s="32"/>
      <c r="J709" s="32"/>
      <c r="K709" s="32"/>
      <c r="L709" s="31"/>
      <c r="M709" s="32"/>
      <c r="N709" s="32"/>
      <c r="O709" s="32"/>
      <c r="P709" s="32"/>
      <c r="Q709" s="29"/>
      <c r="R709" s="32"/>
      <c r="S709" s="29"/>
      <c r="T709" s="32"/>
    </row>
    <row r="710" spans="1:20" s="28" customFormat="1" ht="24.9" customHeight="1" x14ac:dyDescent="0.3">
      <c r="A710" s="27"/>
      <c r="C710" s="29"/>
      <c r="D710" s="30" t="str">
        <f t="shared" ref="D710:D773" si="22">IF(ISTEXT(A710),0,"")</f>
        <v/>
      </c>
      <c r="E710" s="31"/>
      <c r="F710" s="29"/>
      <c r="G710" s="32"/>
      <c r="H710" s="30" t="str">
        <f t="shared" ref="H710:H773" si="23">IF(ISTEXT(A710),0,"")</f>
        <v/>
      </c>
      <c r="I710" s="32"/>
      <c r="J710" s="32"/>
      <c r="K710" s="32"/>
      <c r="L710" s="31"/>
      <c r="M710" s="32"/>
      <c r="N710" s="32"/>
      <c r="O710" s="32"/>
      <c r="P710" s="32"/>
      <c r="Q710" s="29"/>
      <c r="R710" s="32"/>
      <c r="S710" s="29"/>
      <c r="T710" s="32"/>
    </row>
    <row r="711" spans="1:20" s="28" customFormat="1" ht="24.9" customHeight="1" x14ac:dyDescent="0.3">
      <c r="A711" s="27"/>
      <c r="C711" s="29"/>
      <c r="D711" s="30" t="str">
        <f t="shared" si="22"/>
        <v/>
      </c>
      <c r="E711" s="31"/>
      <c r="F711" s="29"/>
      <c r="G711" s="32"/>
      <c r="H711" s="30" t="str">
        <f t="shared" si="23"/>
        <v/>
      </c>
      <c r="I711" s="32"/>
      <c r="J711" s="32"/>
      <c r="K711" s="32"/>
      <c r="L711" s="31"/>
      <c r="M711" s="32"/>
      <c r="N711" s="32"/>
      <c r="O711" s="32"/>
      <c r="P711" s="32"/>
      <c r="Q711" s="29"/>
      <c r="R711" s="32"/>
      <c r="S711" s="29"/>
      <c r="T711" s="32"/>
    </row>
    <row r="712" spans="1:20" s="28" customFormat="1" ht="24.9" customHeight="1" x14ac:dyDescent="0.3">
      <c r="A712" s="27"/>
      <c r="C712" s="29"/>
      <c r="D712" s="30" t="str">
        <f t="shared" si="22"/>
        <v/>
      </c>
      <c r="E712" s="31"/>
      <c r="F712" s="29"/>
      <c r="G712" s="32"/>
      <c r="H712" s="30" t="str">
        <f t="shared" si="23"/>
        <v/>
      </c>
      <c r="I712" s="32"/>
      <c r="J712" s="32"/>
      <c r="K712" s="32"/>
      <c r="L712" s="31"/>
      <c r="M712" s="32"/>
      <c r="N712" s="32"/>
      <c r="O712" s="32"/>
      <c r="P712" s="32"/>
      <c r="Q712" s="29"/>
      <c r="R712" s="32"/>
      <c r="S712" s="29"/>
      <c r="T712" s="32"/>
    </row>
    <row r="713" spans="1:20" s="28" customFormat="1" ht="24.9" customHeight="1" x14ac:dyDescent="0.3">
      <c r="A713" s="27"/>
      <c r="C713" s="29"/>
      <c r="D713" s="30" t="str">
        <f t="shared" si="22"/>
        <v/>
      </c>
      <c r="E713" s="31"/>
      <c r="F713" s="29"/>
      <c r="G713" s="32"/>
      <c r="H713" s="30" t="str">
        <f t="shared" si="23"/>
        <v/>
      </c>
      <c r="I713" s="32"/>
      <c r="J713" s="32"/>
      <c r="K713" s="32"/>
      <c r="L713" s="31"/>
      <c r="M713" s="32"/>
      <c r="N713" s="32"/>
      <c r="O713" s="32"/>
      <c r="P713" s="32"/>
      <c r="Q713" s="29"/>
      <c r="R713" s="32"/>
      <c r="S713" s="29"/>
      <c r="T713" s="32"/>
    </row>
    <row r="714" spans="1:20" s="28" customFormat="1" ht="24.9" customHeight="1" x14ac:dyDescent="0.3">
      <c r="A714" s="27"/>
      <c r="C714" s="29"/>
      <c r="D714" s="30" t="str">
        <f t="shared" si="22"/>
        <v/>
      </c>
      <c r="E714" s="31"/>
      <c r="F714" s="29"/>
      <c r="G714" s="32"/>
      <c r="H714" s="30" t="str">
        <f t="shared" si="23"/>
        <v/>
      </c>
      <c r="I714" s="32"/>
      <c r="J714" s="32"/>
      <c r="K714" s="32"/>
      <c r="L714" s="31"/>
      <c r="M714" s="32"/>
      <c r="N714" s="32"/>
      <c r="O714" s="32"/>
      <c r="P714" s="32"/>
      <c r="Q714" s="29"/>
      <c r="R714" s="32"/>
      <c r="S714" s="29"/>
      <c r="T714" s="32"/>
    </row>
    <row r="715" spans="1:20" s="28" customFormat="1" ht="24.9" customHeight="1" x14ac:dyDescent="0.3">
      <c r="A715" s="27"/>
      <c r="C715" s="29"/>
      <c r="D715" s="30" t="str">
        <f t="shared" si="22"/>
        <v/>
      </c>
      <c r="E715" s="31"/>
      <c r="F715" s="29"/>
      <c r="G715" s="32"/>
      <c r="H715" s="30" t="str">
        <f t="shared" si="23"/>
        <v/>
      </c>
      <c r="I715" s="32"/>
      <c r="J715" s="32"/>
      <c r="K715" s="32"/>
      <c r="L715" s="31"/>
      <c r="M715" s="32"/>
      <c r="N715" s="32"/>
      <c r="O715" s="32"/>
      <c r="P715" s="32"/>
      <c r="Q715" s="29"/>
      <c r="R715" s="32"/>
      <c r="S715" s="29"/>
      <c r="T715" s="32"/>
    </row>
    <row r="716" spans="1:20" s="28" customFormat="1" ht="24.9" customHeight="1" x14ac:dyDescent="0.3">
      <c r="A716" s="27"/>
      <c r="C716" s="29"/>
      <c r="D716" s="30" t="str">
        <f t="shared" si="22"/>
        <v/>
      </c>
      <c r="E716" s="31"/>
      <c r="F716" s="29"/>
      <c r="G716" s="32"/>
      <c r="H716" s="30" t="str">
        <f t="shared" si="23"/>
        <v/>
      </c>
      <c r="I716" s="32"/>
      <c r="J716" s="32"/>
      <c r="K716" s="32"/>
      <c r="L716" s="31"/>
      <c r="M716" s="32"/>
      <c r="N716" s="32"/>
      <c r="O716" s="32"/>
      <c r="P716" s="32"/>
      <c r="Q716" s="29"/>
      <c r="R716" s="32"/>
      <c r="S716" s="29"/>
      <c r="T716" s="32"/>
    </row>
    <row r="717" spans="1:20" s="28" customFormat="1" ht="24.9" customHeight="1" x14ac:dyDescent="0.3">
      <c r="A717" s="27"/>
      <c r="C717" s="29"/>
      <c r="D717" s="30" t="str">
        <f t="shared" si="22"/>
        <v/>
      </c>
      <c r="E717" s="31"/>
      <c r="F717" s="29"/>
      <c r="G717" s="32"/>
      <c r="H717" s="30" t="str">
        <f t="shared" si="23"/>
        <v/>
      </c>
      <c r="I717" s="32"/>
      <c r="J717" s="32"/>
      <c r="K717" s="32"/>
      <c r="L717" s="31"/>
      <c r="M717" s="32"/>
      <c r="N717" s="32"/>
      <c r="O717" s="32"/>
      <c r="P717" s="32"/>
      <c r="Q717" s="29"/>
      <c r="R717" s="32"/>
      <c r="S717" s="29"/>
      <c r="T717" s="32"/>
    </row>
    <row r="718" spans="1:20" s="28" customFormat="1" ht="24.9" customHeight="1" x14ac:dyDescent="0.3">
      <c r="A718" s="27"/>
      <c r="C718" s="29"/>
      <c r="D718" s="30" t="str">
        <f t="shared" si="22"/>
        <v/>
      </c>
      <c r="E718" s="31"/>
      <c r="F718" s="29"/>
      <c r="G718" s="32"/>
      <c r="H718" s="30" t="str">
        <f t="shared" si="23"/>
        <v/>
      </c>
      <c r="I718" s="32"/>
      <c r="J718" s="32"/>
      <c r="K718" s="32"/>
      <c r="L718" s="31"/>
      <c r="M718" s="32"/>
      <c r="N718" s="32"/>
      <c r="O718" s="32"/>
      <c r="P718" s="32"/>
      <c r="Q718" s="29"/>
      <c r="R718" s="32"/>
      <c r="S718" s="29"/>
      <c r="T718" s="32"/>
    </row>
    <row r="719" spans="1:20" s="28" customFormat="1" ht="24.9" customHeight="1" x14ac:dyDescent="0.3">
      <c r="A719" s="27"/>
      <c r="C719" s="29"/>
      <c r="D719" s="30" t="str">
        <f t="shared" si="22"/>
        <v/>
      </c>
      <c r="E719" s="31"/>
      <c r="F719" s="29"/>
      <c r="G719" s="32"/>
      <c r="H719" s="30" t="str">
        <f t="shared" si="23"/>
        <v/>
      </c>
      <c r="I719" s="32"/>
      <c r="J719" s="32"/>
      <c r="K719" s="32"/>
      <c r="L719" s="31"/>
      <c r="M719" s="32"/>
      <c r="N719" s="32"/>
      <c r="O719" s="32"/>
      <c r="P719" s="32"/>
      <c r="Q719" s="29"/>
      <c r="R719" s="32"/>
      <c r="S719" s="29"/>
      <c r="T719" s="32"/>
    </row>
    <row r="720" spans="1:20" s="28" customFormat="1" ht="24.9" customHeight="1" x14ac:dyDescent="0.3">
      <c r="A720" s="27"/>
      <c r="C720" s="29"/>
      <c r="D720" s="30" t="str">
        <f t="shared" si="22"/>
        <v/>
      </c>
      <c r="E720" s="31"/>
      <c r="F720" s="29"/>
      <c r="G720" s="32"/>
      <c r="H720" s="30" t="str">
        <f t="shared" si="23"/>
        <v/>
      </c>
      <c r="I720" s="32"/>
      <c r="J720" s="32"/>
      <c r="K720" s="32"/>
      <c r="L720" s="31"/>
      <c r="M720" s="32"/>
      <c r="N720" s="32"/>
      <c r="O720" s="32"/>
      <c r="P720" s="32"/>
      <c r="Q720" s="29"/>
      <c r="R720" s="32"/>
      <c r="S720" s="29"/>
      <c r="T720" s="32"/>
    </row>
    <row r="721" spans="1:20" s="28" customFormat="1" ht="24.9" customHeight="1" x14ac:dyDescent="0.3">
      <c r="A721" s="27"/>
      <c r="C721" s="29"/>
      <c r="D721" s="30" t="str">
        <f t="shared" si="22"/>
        <v/>
      </c>
      <c r="E721" s="31"/>
      <c r="F721" s="29"/>
      <c r="G721" s="32"/>
      <c r="H721" s="30" t="str">
        <f t="shared" si="23"/>
        <v/>
      </c>
      <c r="I721" s="32"/>
      <c r="J721" s="32"/>
      <c r="K721" s="32"/>
      <c r="L721" s="31"/>
      <c r="M721" s="32"/>
      <c r="N721" s="32"/>
      <c r="O721" s="32"/>
      <c r="P721" s="32"/>
      <c r="Q721" s="29"/>
      <c r="R721" s="32"/>
      <c r="S721" s="29"/>
      <c r="T721" s="32"/>
    </row>
    <row r="722" spans="1:20" s="28" customFormat="1" ht="24.9" customHeight="1" x14ac:dyDescent="0.3">
      <c r="A722" s="27"/>
      <c r="C722" s="29"/>
      <c r="D722" s="30" t="str">
        <f t="shared" si="22"/>
        <v/>
      </c>
      <c r="E722" s="31"/>
      <c r="F722" s="29"/>
      <c r="G722" s="32"/>
      <c r="H722" s="30" t="str">
        <f t="shared" si="23"/>
        <v/>
      </c>
      <c r="I722" s="32"/>
      <c r="J722" s="32"/>
      <c r="K722" s="32"/>
      <c r="L722" s="31"/>
      <c r="M722" s="32"/>
      <c r="N722" s="32"/>
      <c r="O722" s="32"/>
      <c r="P722" s="32"/>
      <c r="Q722" s="29"/>
      <c r="R722" s="32"/>
      <c r="S722" s="29"/>
      <c r="T722" s="32"/>
    </row>
    <row r="723" spans="1:20" s="28" customFormat="1" ht="24.9" customHeight="1" x14ac:dyDescent="0.3">
      <c r="A723" s="27"/>
      <c r="C723" s="29"/>
      <c r="D723" s="30" t="str">
        <f t="shared" si="22"/>
        <v/>
      </c>
      <c r="E723" s="31"/>
      <c r="F723" s="29"/>
      <c r="G723" s="32"/>
      <c r="H723" s="30" t="str">
        <f t="shared" si="23"/>
        <v/>
      </c>
      <c r="I723" s="32"/>
      <c r="J723" s="32"/>
      <c r="K723" s="32"/>
      <c r="L723" s="31"/>
      <c r="M723" s="32"/>
      <c r="N723" s="32"/>
      <c r="O723" s="32"/>
      <c r="P723" s="32"/>
      <c r="Q723" s="29"/>
      <c r="R723" s="32"/>
      <c r="S723" s="29"/>
      <c r="T723" s="32"/>
    </row>
    <row r="724" spans="1:20" s="28" customFormat="1" ht="24.9" customHeight="1" x14ac:dyDescent="0.3">
      <c r="A724" s="27"/>
      <c r="C724" s="29"/>
      <c r="D724" s="30" t="str">
        <f t="shared" si="22"/>
        <v/>
      </c>
      <c r="E724" s="31"/>
      <c r="F724" s="29"/>
      <c r="G724" s="32"/>
      <c r="H724" s="30" t="str">
        <f t="shared" si="23"/>
        <v/>
      </c>
      <c r="I724" s="32"/>
      <c r="J724" s="32"/>
      <c r="K724" s="32"/>
      <c r="L724" s="31"/>
      <c r="M724" s="32"/>
      <c r="N724" s="32"/>
      <c r="O724" s="32"/>
      <c r="P724" s="32"/>
      <c r="Q724" s="29"/>
      <c r="R724" s="32"/>
      <c r="S724" s="29"/>
      <c r="T724" s="32"/>
    </row>
    <row r="725" spans="1:20" s="28" customFormat="1" ht="24.9" customHeight="1" x14ac:dyDescent="0.3">
      <c r="A725" s="27"/>
      <c r="C725" s="29"/>
      <c r="D725" s="30" t="str">
        <f t="shared" si="22"/>
        <v/>
      </c>
      <c r="E725" s="31"/>
      <c r="F725" s="29"/>
      <c r="G725" s="32"/>
      <c r="H725" s="30" t="str">
        <f t="shared" si="23"/>
        <v/>
      </c>
      <c r="I725" s="32"/>
      <c r="J725" s="32"/>
      <c r="K725" s="32"/>
      <c r="L725" s="31"/>
      <c r="M725" s="32"/>
      <c r="N725" s="32"/>
      <c r="O725" s="32"/>
      <c r="P725" s="32"/>
      <c r="Q725" s="29"/>
      <c r="R725" s="32"/>
      <c r="S725" s="29"/>
      <c r="T725" s="32"/>
    </row>
    <row r="726" spans="1:20" s="28" customFormat="1" ht="24.9" customHeight="1" x14ac:dyDescent="0.3">
      <c r="A726" s="27"/>
      <c r="C726" s="29"/>
      <c r="D726" s="30" t="str">
        <f t="shared" si="22"/>
        <v/>
      </c>
      <c r="E726" s="31"/>
      <c r="F726" s="29"/>
      <c r="G726" s="32"/>
      <c r="H726" s="30" t="str">
        <f t="shared" si="23"/>
        <v/>
      </c>
      <c r="I726" s="32"/>
      <c r="J726" s="32"/>
      <c r="K726" s="32"/>
      <c r="L726" s="31"/>
      <c r="M726" s="32"/>
      <c r="N726" s="32"/>
      <c r="O726" s="32"/>
      <c r="P726" s="32"/>
      <c r="Q726" s="29"/>
      <c r="R726" s="32"/>
      <c r="S726" s="29"/>
      <c r="T726" s="32"/>
    </row>
    <row r="727" spans="1:20" s="28" customFormat="1" ht="24.9" customHeight="1" x14ac:dyDescent="0.3">
      <c r="A727" s="27"/>
      <c r="C727" s="29"/>
      <c r="D727" s="30" t="str">
        <f t="shared" si="22"/>
        <v/>
      </c>
      <c r="E727" s="31"/>
      <c r="F727" s="29"/>
      <c r="G727" s="32"/>
      <c r="H727" s="30" t="str">
        <f t="shared" si="23"/>
        <v/>
      </c>
      <c r="I727" s="32"/>
      <c r="J727" s="32"/>
      <c r="K727" s="32"/>
      <c r="L727" s="31"/>
      <c r="M727" s="32"/>
      <c r="N727" s="32"/>
      <c r="O727" s="32"/>
      <c r="P727" s="32"/>
      <c r="Q727" s="29"/>
      <c r="R727" s="32"/>
      <c r="S727" s="29"/>
      <c r="T727" s="32"/>
    </row>
    <row r="728" spans="1:20" s="28" customFormat="1" ht="24.9" customHeight="1" x14ac:dyDescent="0.3">
      <c r="A728" s="27"/>
      <c r="C728" s="29"/>
      <c r="D728" s="30" t="str">
        <f t="shared" si="22"/>
        <v/>
      </c>
      <c r="E728" s="31"/>
      <c r="F728" s="29"/>
      <c r="G728" s="32"/>
      <c r="H728" s="30" t="str">
        <f t="shared" si="23"/>
        <v/>
      </c>
      <c r="I728" s="32"/>
      <c r="J728" s="32"/>
      <c r="K728" s="32"/>
      <c r="L728" s="31"/>
      <c r="M728" s="32"/>
      <c r="N728" s="32"/>
      <c r="O728" s="32"/>
      <c r="P728" s="32"/>
      <c r="Q728" s="29"/>
      <c r="R728" s="32"/>
      <c r="S728" s="29"/>
      <c r="T728" s="32"/>
    </row>
    <row r="729" spans="1:20" s="28" customFormat="1" ht="24.9" customHeight="1" x14ac:dyDescent="0.3">
      <c r="A729" s="27"/>
      <c r="C729" s="29"/>
      <c r="D729" s="30" t="str">
        <f t="shared" si="22"/>
        <v/>
      </c>
      <c r="E729" s="31"/>
      <c r="F729" s="29"/>
      <c r="G729" s="32"/>
      <c r="H729" s="30" t="str">
        <f t="shared" si="23"/>
        <v/>
      </c>
      <c r="I729" s="32"/>
      <c r="J729" s="32"/>
      <c r="K729" s="32"/>
      <c r="L729" s="31"/>
      <c r="M729" s="32"/>
      <c r="N729" s="32"/>
      <c r="O729" s="32"/>
      <c r="P729" s="32"/>
      <c r="Q729" s="29"/>
      <c r="R729" s="32"/>
      <c r="S729" s="29"/>
      <c r="T729" s="32"/>
    </row>
    <row r="730" spans="1:20" s="28" customFormat="1" ht="24.9" customHeight="1" x14ac:dyDescent="0.3">
      <c r="A730" s="27"/>
      <c r="C730" s="29"/>
      <c r="D730" s="30" t="str">
        <f t="shared" si="22"/>
        <v/>
      </c>
      <c r="E730" s="31"/>
      <c r="F730" s="29"/>
      <c r="G730" s="32"/>
      <c r="H730" s="30" t="str">
        <f t="shared" si="23"/>
        <v/>
      </c>
      <c r="I730" s="32"/>
      <c r="J730" s="32"/>
      <c r="K730" s="32"/>
      <c r="L730" s="31"/>
      <c r="M730" s="32"/>
      <c r="N730" s="32"/>
      <c r="O730" s="32"/>
      <c r="P730" s="32"/>
      <c r="Q730" s="29"/>
      <c r="R730" s="32"/>
      <c r="S730" s="29"/>
      <c r="T730" s="32"/>
    </row>
    <row r="731" spans="1:20" s="28" customFormat="1" ht="24.9" customHeight="1" x14ac:dyDescent="0.3">
      <c r="A731" s="27"/>
      <c r="C731" s="29"/>
      <c r="D731" s="30" t="str">
        <f t="shared" si="22"/>
        <v/>
      </c>
      <c r="E731" s="31"/>
      <c r="F731" s="29"/>
      <c r="G731" s="32"/>
      <c r="H731" s="30" t="str">
        <f t="shared" si="23"/>
        <v/>
      </c>
      <c r="I731" s="32"/>
      <c r="J731" s="32"/>
      <c r="K731" s="32"/>
      <c r="L731" s="31"/>
      <c r="M731" s="32"/>
      <c r="N731" s="32"/>
      <c r="O731" s="32"/>
      <c r="P731" s="32"/>
      <c r="Q731" s="29"/>
      <c r="R731" s="32"/>
      <c r="S731" s="29"/>
      <c r="T731" s="32"/>
    </row>
    <row r="732" spans="1:20" s="28" customFormat="1" ht="24.9" customHeight="1" x14ac:dyDescent="0.3">
      <c r="A732" s="27"/>
      <c r="C732" s="29"/>
      <c r="D732" s="30" t="str">
        <f t="shared" si="22"/>
        <v/>
      </c>
      <c r="E732" s="31"/>
      <c r="F732" s="29"/>
      <c r="G732" s="32"/>
      <c r="H732" s="30" t="str">
        <f t="shared" si="23"/>
        <v/>
      </c>
      <c r="I732" s="32"/>
      <c r="J732" s="32"/>
      <c r="K732" s="32"/>
      <c r="L732" s="31"/>
      <c r="M732" s="32"/>
      <c r="N732" s="32"/>
      <c r="O732" s="32"/>
      <c r="P732" s="32"/>
      <c r="Q732" s="29"/>
      <c r="R732" s="32"/>
      <c r="S732" s="29"/>
      <c r="T732" s="32"/>
    </row>
    <row r="733" spans="1:20" s="28" customFormat="1" ht="24.9" customHeight="1" x14ac:dyDescent="0.3">
      <c r="A733" s="27"/>
      <c r="C733" s="29"/>
      <c r="D733" s="30" t="str">
        <f t="shared" si="22"/>
        <v/>
      </c>
      <c r="E733" s="31"/>
      <c r="F733" s="29"/>
      <c r="G733" s="32"/>
      <c r="H733" s="30" t="str">
        <f t="shared" si="23"/>
        <v/>
      </c>
      <c r="I733" s="32"/>
      <c r="J733" s="32"/>
      <c r="K733" s="32"/>
      <c r="L733" s="31"/>
      <c r="M733" s="32"/>
      <c r="N733" s="32"/>
      <c r="O733" s="32"/>
      <c r="P733" s="32"/>
      <c r="Q733" s="29"/>
      <c r="R733" s="32"/>
      <c r="S733" s="29"/>
      <c r="T733" s="32"/>
    </row>
    <row r="734" spans="1:20" s="28" customFormat="1" ht="24.9" customHeight="1" x14ac:dyDescent="0.3">
      <c r="A734" s="27"/>
      <c r="C734" s="29"/>
      <c r="D734" s="30" t="str">
        <f t="shared" si="22"/>
        <v/>
      </c>
      <c r="E734" s="31"/>
      <c r="F734" s="29"/>
      <c r="G734" s="32"/>
      <c r="H734" s="30" t="str">
        <f t="shared" si="23"/>
        <v/>
      </c>
      <c r="I734" s="32"/>
      <c r="J734" s="32"/>
      <c r="K734" s="32"/>
      <c r="L734" s="31"/>
      <c r="M734" s="32"/>
      <c r="N734" s="32"/>
      <c r="O734" s="32"/>
      <c r="P734" s="32"/>
      <c r="Q734" s="29"/>
      <c r="R734" s="32"/>
      <c r="S734" s="29"/>
      <c r="T734" s="32"/>
    </row>
    <row r="735" spans="1:20" s="28" customFormat="1" ht="24.9" customHeight="1" x14ac:dyDescent="0.3">
      <c r="A735" s="27"/>
      <c r="C735" s="29"/>
      <c r="D735" s="30" t="str">
        <f t="shared" si="22"/>
        <v/>
      </c>
      <c r="E735" s="31"/>
      <c r="F735" s="29"/>
      <c r="G735" s="32"/>
      <c r="H735" s="30" t="str">
        <f t="shared" si="23"/>
        <v/>
      </c>
      <c r="I735" s="32"/>
      <c r="J735" s="32"/>
      <c r="K735" s="32"/>
      <c r="L735" s="31"/>
      <c r="M735" s="32"/>
      <c r="N735" s="32"/>
      <c r="O735" s="32"/>
      <c r="P735" s="32"/>
      <c r="Q735" s="29"/>
      <c r="R735" s="32"/>
      <c r="S735" s="29"/>
      <c r="T735" s="32"/>
    </row>
    <row r="736" spans="1:20" s="28" customFormat="1" ht="24.9" customHeight="1" x14ac:dyDescent="0.3">
      <c r="A736" s="27"/>
      <c r="C736" s="29"/>
      <c r="D736" s="30" t="str">
        <f t="shared" si="22"/>
        <v/>
      </c>
      <c r="E736" s="31"/>
      <c r="F736" s="29"/>
      <c r="G736" s="32"/>
      <c r="H736" s="30" t="str">
        <f t="shared" si="23"/>
        <v/>
      </c>
      <c r="I736" s="32"/>
      <c r="J736" s="32"/>
      <c r="K736" s="32"/>
      <c r="L736" s="31"/>
      <c r="M736" s="32"/>
      <c r="N736" s="32"/>
      <c r="O736" s="32"/>
      <c r="P736" s="32"/>
      <c r="Q736" s="29"/>
      <c r="R736" s="32"/>
      <c r="S736" s="29"/>
      <c r="T736" s="32"/>
    </row>
    <row r="737" spans="1:20" s="28" customFormat="1" ht="24.9" customHeight="1" x14ac:dyDescent="0.3">
      <c r="A737" s="27"/>
      <c r="C737" s="29"/>
      <c r="D737" s="30" t="str">
        <f t="shared" si="22"/>
        <v/>
      </c>
      <c r="E737" s="31"/>
      <c r="F737" s="29"/>
      <c r="G737" s="32"/>
      <c r="H737" s="30" t="str">
        <f t="shared" si="23"/>
        <v/>
      </c>
      <c r="I737" s="32"/>
      <c r="J737" s="32"/>
      <c r="K737" s="32"/>
      <c r="L737" s="31"/>
      <c r="M737" s="32"/>
      <c r="N737" s="32"/>
      <c r="O737" s="32"/>
      <c r="P737" s="32"/>
      <c r="Q737" s="29"/>
      <c r="R737" s="32"/>
      <c r="S737" s="29"/>
      <c r="T737" s="32"/>
    </row>
    <row r="738" spans="1:20" s="28" customFormat="1" ht="24.9" customHeight="1" x14ac:dyDescent="0.3">
      <c r="A738" s="27"/>
      <c r="C738" s="29"/>
      <c r="D738" s="30" t="str">
        <f t="shared" si="22"/>
        <v/>
      </c>
      <c r="E738" s="31"/>
      <c r="F738" s="29"/>
      <c r="G738" s="32"/>
      <c r="H738" s="30" t="str">
        <f t="shared" si="23"/>
        <v/>
      </c>
      <c r="I738" s="32"/>
      <c r="J738" s="32"/>
      <c r="K738" s="32"/>
      <c r="L738" s="31"/>
      <c r="M738" s="32"/>
      <c r="N738" s="32"/>
      <c r="O738" s="32"/>
      <c r="P738" s="32"/>
      <c r="Q738" s="29"/>
      <c r="R738" s="32"/>
      <c r="S738" s="29"/>
      <c r="T738" s="32"/>
    </row>
    <row r="739" spans="1:20" s="28" customFormat="1" ht="24.9" customHeight="1" x14ac:dyDescent="0.3">
      <c r="A739" s="27"/>
      <c r="C739" s="29"/>
      <c r="D739" s="30" t="str">
        <f t="shared" si="22"/>
        <v/>
      </c>
      <c r="E739" s="31"/>
      <c r="F739" s="29"/>
      <c r="G739" s="32"/>
      <c r="H739" s="30" t="str">
        <f t="shared" si="23"/>
        <v/>
      </c>
      <c r="I739" s="32"/>
      <c r="J739" s="32"/>
      <c r="K739" s="32"/>
      <c r="L739" s="31"/>
      <c r="M739" s="32"/>
      <c r="N739" s="32"/>
      <c r="O739" s="32"/>
      <c r="P739" s="32"/>
      <c r="Q739" s="29"/>
      <c r="R739" s="32"/>
      <c r="S739" s="29"/>
      <c r="T739" s="32"/>
    </row>
    <row r="740" spans="1:20" s="28" customFormat="1" ht="24.9" customHeight="1" x14ac:dyDescent="0.3">
      <c r="A740" s="27"/>
      <c r="C740" s="29"/>
      <c r="D740" s="30" t="str">
        <f t="shared" si="22"/>
        <v/>
      </c>
      <c r="E740" s="31"/>
      <c r="F740" s="29"/>
      <c r="G740" s="32"/>
      <c r="H740" s="30" t="str">
        <f t="shared" si="23"/>
        <v/>
      </c>
      <c r="I740" s="32"/>
      <c r="J740" s="32"/>
      <c r="K740" s="32"/>
      <c r="L740" s="31"/>
      <c r="M740" s="32"/>
      <c r="N740" s="32"/>
      <c r="O740" s="32"/>
      <c r="P740" s="32"/>
      <c r="Q740" s="29"/>
      <c r="R740" s="32"/>
      <c r="S740" s="29"/>
      <c r="T740" s="32"/>
    </row>
    <row r="741" spans="1:20" s="28" customFormat="1" ht="24.9" customHeight="1" x14ac:dyDescent="0.3">
      <c r="A741" s="27"/>
      <c r="C741" s="29"/>
      <c r="D741" s="30" t="str">
        <f t="shared" si="22"/>
        <v/>
      </c>
      <c r="E741" s="31"/>
      <c r="F741" s="29"/>
      <c r="G741" s="32"/>
      <c r="H741" s="30" t="str">
        <f t="shared" si="23"/>
        <v/>
      </c>
      <c r="I741" s="32"/>
      <c r="J741" s="32"/>
      <c r="K741" s="32"/>
      <c r="L741" s="31"/>
      <c r="M741" s="32"/>
      <c r="N741" s="32"/>
      <c r="O741" s="32"/>
      <c r="P741" s="32"/>
      <c r="Q741" s="29"/>
      <c r="R741" s="32"/>
      <c r="S741" s="29"/>
      <c r="T741" s="32"/>
    </row>
    <row r="742" spans="1:20" s="28" customFormat="1" ht="24.9" customHeight="1" x14ac:dyDescent="0.3">
      <c r="A742" s="27"/>
      <c r="C742" s="29"/>
      <c r="D742" s="30" t="str">
        <f t="shared" si="22"/>
        <v/>
      </c>
      <c r="E742" s="31"/>
      <c r="F742" s="29"/>
      <c r="G742" s="32"/>
      <c r="H742" s="30" t="str">
        <f t="shared" si="23"/>
        <v/>
      </c>
      <c r="I742" s="32"/>
      <c r="J742" s="32"/>
      <c r="K742" s="32"/>
      <c r="L742" s="31"/>
      <c r="M742" s="32"/>
      <c r="N742" s="32"/>
      <c r="O742" s="32"/>
      <c r="P742" s="32"/>
      <c r="Q742" s="29"/>
      <c r="R742" s="32"/>
      <c r="S742" s="29"/>
      <c r="T742" s="32"/>
    </row>
    <row r="743" spans="1:20" s="28" customFormat="1" ht="24.9" customHeight="1" x14ac:dyDescent="0.3">
      <c r="A743" s="27"/>
      <c r="C743" s="29"/>
      <c r="D743" s="30" t="str">
        <f t="shared" si="22"/>
        <v/>
      </c>
      <c r="E743" s="31"/>
      <c r="F743" s="29"/>
      <c r="G743" s="32"/>
      <c r="H743" s="30" t="str">
        <f t="shared" si="23"/>
        <v/>
      </c>
      <c r="I743" s="32"/>
      <c r="J743" s="32"/>
      <c r="K743" s="32"/>
      <c r="L743" s="31"/>
      <c r="M743" s="32"/>
      <c r="N743" s="32"/>
      <c r="O743" s="32"/>
      <c r="P743" s="32"/>
      <c r="Q743" s="29"/>
      <c r="R743" s="32"/>
      <c r="S743" s="29"/>
      <c r="T743" s="32"/>
    </row>
    <row r="744" spans="1:20" s="28" customFormat="1" ht="24.9" customHeight="1" x14ac:dyDescent="0.3">
      <c r="A744" s="27"/>
      <c r="C744" s="29"/>
      <c r="D744" s="30" t="str">
        <f t="shared" si="22"/>
        <v/>
      </c>
      <c r="E744" s="31"/>
      <c r="F744" s="29"/>
      <c r="G744" s="32"/>
      <c r="H744" s="30" t="str">
        <f t="shared" si="23"/>
        <v/>
      </c>
      <c r="I744" s="32"/>
      <c r="J744" s="32"/>
      <c r="K744" s="32"/>
      <c r="L744" s="31"/>
      <c r="M744" s="32"/>
      <c r="N744" s="32"/>
      <c r="O744" s="32"/>
      <c r="P744" s="32"/>
      <c r="Q744" s="29"/>
      <c r="R744" s="32"/>
      <c r="S744" s="29"/>
      <c r="T744" s="32"/>
    </row>
    <row r="745" spans="1:20" s="28" customFormat="1" ht="24.9" customHeight="1" x14ac:dyDescent="0.3">
      <c r="A745" s="27"/>
      <c r="C745" s="29"/>
      <c r="D745" s="30" t="str">
        <f t="shared" si="22"/>
        <v/>
      </c>
      <c r="E745" s="31"/>
      <c r="F745" s="29"/>
      <c r="G745" s="32"/>
      <c r="H745" s="30" t="str">
        <f t="shared" si="23"/>
        <v/>
      </c>
      <c r="I745" s="32"/>
      <c r="J745" s="32"/>
      <c r="K745" s="32"/>
      <c r="L745" s="31"/>
      <c r="M745" s="32"/>
      <c r="N745" s="32"/>
      <c r="O745" s="32"/>
      <c r="P745" s="32"/>
      <c r="Q745" s="29"/>
      <c r="R745" s="32"/>
      <c r="S745" s="29"/>
      <c r="T745" s="32"/>
    </row>
    <row r="746" spans="1:20" s="28" customFormat="1" ht="24.9" customHeight="1" x14ac:dyDescent="0.3">
      <c r="A746" s="27"/>
      <c r="C746" s="29"/>
      <c r="D746" s="30" t="str">
        <f t="shared" si="22"/>
        <v/>
      </c>
      <c r="E746" s="31"/>
      <c r="F746" s="29"/>
      <c r="G746" s="32"/>
      <c r="H746" s="30" t="str">
        <f t="shared" si="23"/>
        <v/>
      </c>
      <c r="I746" s="32"/>
      <c r="J746" s="32"/>
      <c r="K746" s="32"/>
      <c r="L746" s="31"/>
      <c r="M746" s="32"/>
      <c r="N746" s="32"/>
      <c r="O746" s="32"/>
      <c r="P746" s="32"/>
      <c r="Q746" s="29"/>
      <c r="R746" s="32"/>
      <c r="S746" s="29"/>
      <c r="T746" s="32"/>
    </row>
    <row r="747" spans="1:20" s="28" customFormat="1" ht="24.9" customHeight="1" x14ac:dyDescent="0.3">
      <c r="A747" s="27"/>
      <c r="C747" s="29"/>
      <c r="D747" s="30" t="str">
        <f t="shared" si="22"/>
        <v/>
      </c>
      <c r="E747" s="31"/>
      <c r="F747" s="29"/>
      <c r="G747" s="32"/>
      <c r="H747" s="30" t="str">
        <f t="shared" si="23"/>
        <v/>
      </c>
      <c r="I747" s="32"/>
      <c r="J747" s="32"/>
      <c r="K747" s="32"/>
      <c r="L747" s="31"/>
      <c r="M747" s="32"/>
      <c r="N747" s="32"/>
      <c r="O747" s="32"/>
      <c r="P747" s="32"/>
      <c r="Q747" s="29"/>
      <c r="R747" s="32"/>
      <c r="S747" s="29"/>
      <c r="T747" s="32"/>
    </row>
    <row r="748" spans="1:20" s="28" customFormat="1" ht="24.9" customHeight="1" x14ac:dyDescent="0.3">
      <c r="A748" s="27"/>
      <c r="C748" s="29"/>
      <c r="D748" s="30" t="str">
        <f t="shared" si="22"/>
        <v/>
      </c>
      <c r="E748" s="31"/>
      <c r="F748" s="29"/>
      <c r="G748" s="32"/>
      <c r="H748" s="30" t="str">
        <f t="shared" si="23"/>
        <v/>
      </c>
      <c r="I748" s="32"/>
      <c r="J748" s="32"/>
      <c r="K748" s="32"/>
      <c r="L748" s="31"/>
      <c r="M748" s="32"/>
      <c r="N748" s="32"/>
      <c r="O748" s="32"/>
      <c r="P748" s="32"/>
      <c r="Q748" s="29"/>
      <c r="R748" s="32"/>
      <c r="S748" s="29"/>
      <c r="T748" s="32"/>
    </row>
    <row r="749" spans="1:20" s="28" customFormat="1" ht="24.9" customHeight="1" x14ac:dyDescent="0.3">
      <c r="A749" s="27"/>
      <c r="C749" s="29"/>
      <c r="D749" s="30" t="str">
        <f t="shared" si="22"/>
        <v/>
      </c>
      <c r="E749" s="31"/>
      <c r="F749" s="29"/>
      <c r="G749" s="32"/>
      <c r="H749" s="30" t="str">
        <f t="shared" si="23"/>
        <v/>
      </c>
      <c r="I749" s="32"/>
      <c r="J749" s="32"/>
      <c r="K749" s="32"/>
      <c r="L749" s="31"/>
      <c r="M749" s="32"/>
      <c r="N749" s="32"/>
      <c r="O749" s="32"/>
      <c r="P749" s="32"/>
      <c r="Q749" s="29"/>
      <c r="R749" s="32"/>
      <c r="S749" s="29"/>
      <c r="T749" s="32"/>
    </row>
    <row r="750" spans="1:20" s="28" customFormat="1" ht="24.9" customHeight="1" x14ac:dyDescent="0.3">
      <c r="A750" s="27"/>
      <c r="C750" s="29"/>
      <c r="D750" s="30" t="str">
        <f t="shared" si="22"/>
        <v/>
      </c>
      <c r="E750" s="31"/>
      <c r="F750" s="29"/>
      <c r="G750" s="32"/>
      <c r="H750" s="30" t="str">
        <f t="shared" si="23"/>
        <v/>
      </c>
      <c r="I750" s="32"/>
      <c r="J750" s="32"/>
      <c r="K750" s="32"/>
      <c r="L750" s="31"/>
      <c r="M750" s="32"/>
      <c r="N750" s="32"/>
      <c r="O750" s="32"/>
      <c r="P750" s="32"/>
      <c r="Q750" s="29"/>
      <c r="R750" s="32"/>
      <c r="S750" s="29"/>
      <c r="T750" s="32"/>
    </row>
    <row r="751" spans="1:20" s="28" customFormat="1" ht="24.9" customHeight="1" x14ac:dyDescent="0.3">
      <c r="A751" s="27"/>
      <c r="C751" s="29"/>
      <c r="D751" s="30" t="str">
        <f t="shared" si="22"/>
        <v/>
      </c>
      <c r="E751" s="31"/>
      <c r="F751" s="29"/>
      <c r="G751" s="32"/>
      <c r="H751" s="30" t="str">
        <f t="shared" si="23"/>
        <v/>
      </c>
      <c r="I751" s="32"/>
      <c r="J751" s="32"/>
      <c r="K751" s="32"/>
      <c r="L751" s="31"/>
      <c r="M751" s="32"/>
      <c r="N751" s="32"/>
      <c r="O751" s="32"/>
      <c r="P751" s="32"/>
      <c r="Q751" s="29"/>
      <c r="R751" s="32"/>
      <c r="S751" s="29"/>
      <c r="T751" s="32"/>
    </row>
    <row r="752" spans="1:20" s="28" customFormat="1" ht="24.9" customHeight="1" x14ac:dyDescent="0.3">
      <c r="A752" s="27"/>
      <c r="C752" s="29"/>
      <c r="D752" s="30" t="str">
        <f t="shared" si="22"/>
        <v/>
      </c>
      <c r="E752" s="31"/>
      <c r="F752" s="29"/>
      <c r="G752" s="32"/>
      <c r="H752" s="30" t="str">
        <f t="shared" si="23"/>
        <v/>
      </c>
      <c r="I752" s="32"/>
      <c r="J752" s="32"/>
      <c r="K752" s="32"/>
      <c r="L752" s="31"/>
      <c r="M752" s="32"/>
      <c r="N752" s="32"/>
      <c r="O752" s="32"/>
      <c r="P752" s="32"/>
      <c r="Q752" s="29"/>
      <c r="R752" s="32"/>
      <c r="S752" s="29"/>
      <c r="T752" s="32"/>
    </row>
    <row r="753" spans="1:20" s="28" customFormat="1" ht="24.9" customHeight="1" x14ac:dyDescent="0.3">
      <c r="A753" s="27"/>
      <c r="C753" s="29"/>
      <c r="D753" s="30" t="str">
        <f t="shared" si="22"/>
        <v/>
      </c>
      <c r="E753" s="31"/>
      <c r="F753" s="29"/>
      <c r="G753" s="32"/>
      <c r="H753" s="30" t="str">
        <f t="shared" si="23"/>
        <v/>
      </c>
      <c r="I753" s="32"/>
      <c r="J753" s="32"/>
      <c r="K753" s="32"/>
      <c r="L753" s="31"/>
      <c r="M753" s="32"/>
      <c r="N753" s="32"/>
      <c r="O753" s="32"/>
      <c r="P753" s="32"/>
      <c r="Q753" s="29"/>
      <c r="R753" s="32"/>
      <c r="S753" s="29"/>
      <c r="T753" s="32"/>
    </row>
    <row r="754" spans="1:20" s="28" customFormat="1" ht="24.9" customHeight="1" x14ac:dyDescent="0.3">
      <c r="A754" s="27"/>
      <c r="C754" s="29"/>
      <c r="D754" s="30" t="str">
        <f t="shared" si="22"/>
        <v/>
      </c>
      <c r="E754" s="31"/>
      <c r="F754" s="29"/>
      <c r="G754" s="32"/>
      <c r="H754" s="30" t="str">
        <f t="shared" si="23"/>
        <v/>
      </c>
      <c r="I754" s="32"/>
      <c r="J754" s="32"/>
      <c r="K754" s="32"/>
      <c r="L754" s="31"/>
      <c r="M754" s="32"/>
      <c r="N754" s="32"/>
      <c r="O754" s="32"/>
      <c r="P754" s="32"/>
      <c r="Q754" s="29"/>
      <c r="R754" s="32"/>
      <c r="S754" s="29"/>
      <c r="T754" s="32"/>
    </row>
    <row r="755" spans="1:20" s="28" customFormat="1" ht="24.9" customHeight="1" x14ac:dyDescent="0.3">
      <c r="A755" s="27"/>
      <c r="C755" s="29"/>
      <c r="D755" s="30" t="str">
        <f t="shared" si="22"/>
        <v/>
      </c>
      <c r="E755" s="31"/>
      <c r="F755" s="29"/>
      <c r="G755" s="32"/>
      <c r="H755" s="30" t="str">
        <f t="shared" si="23"/>
        <v/>
      </c>
      <c r="I755" s="32"/>
      <c r="J755" s="32"/>
      <c r="K755" s="32"/>
      <c r="L755" s="31"/>
      <c r="M755" s="32"/>
      <c r="N755" s="32"/>
      <c r="O755" s="32"/>
      <c r="P755" s="32"/>
      <c r="Q755" s="29"/>
      <c r="R755" s="32"/>
      <c r="S755" s="29"/>
      <c r="T755" s="32"/>
    </row>
    <row r="756" spans="1:20" s="28" customFormat="1" ht="24.9" customHeight="1" x14ac:dyDescent="0.3">
      <c r="A756" s="27"/>
      <c r="C756" s="29"/>
      <c r="D756" s="30" t="str">
        <f t="shared" si="22"/>
        <v/>
      </c>
      <c r="E756" s="31"/>
      <c r="F756" s="29"/>
      <c r="G756" s="32"/>
      <c r="H756" s="30" t="str">
        <f t="shared" si="23"/>
        <v/>
      </c>
      <c r="I756" s="32"/>
      <c r="J756" s="32"/>
      <c r="K756" s="32"/>
      <c r="L756" s="31"/>
      <c r="M756" s="32"/>
      <c r="N756" s="32"/>
      <c r="O756" s="32"/>
      <c r="P756" s="32"/>
      <c r="Q756" s="29"/>
      <c r="R756" s="32"/>
      <c r="S756" s="29"/>
      <c r="T756" s="32"/>
    </row>
    <row r="757" spans="1:20" s="28" customFormat="1" ht="24.9" customHeight="1" x14ac:dyDescent="0.3">
      <c r="A757" s="27"/>
      <c r="C757" s="29"/>
      <c r="D757" s="30" t="str">
        <f t="shared" si="22"/>
        <v/>
      </c>
      <c r="E757" s="31"/>
      <c r="F757" s="29"/>
      <c r="G757" s="32"/>
      <c r="H757" s="30" t="str">
        <f t="shared" si="23"/>
        <v/>
      </c>
      <c r="I757" s="32"/>
      <c r="J757" s="32"/>
      <c r="K757" s="32"/>
      <c r="L757" s="31"/>
      <c r="M757" s="32"/>
      <c r="N757" s="32"/>
      <c r="O757" s="32"/>
      <c r="P757" s="32"/>
      <c r="Q757" s="29"/>
      <c r="R757" s="32"/>
      <c r="S757" s="29"/>
      <c r="T757" s="32"/>
    </row>
    <row r="758" spans="1:20" s="28" customFormat="1" ht="24.9" customHeight="1" x14ac:dyDescent="0.3">
      <c r="A758" s="27"/>
      <c r="C758" s="29"/>
      <c r="D758" s="30" t="str">
        <f t="shared" si="22"/>
        <v/>
      </c>
      <c r="E758" s="31"/>
      <c r="F758" s="29"/>
      <c r="G758" s="32"/>
      <c r="H758" s="30" t="str">
        <f t="shared" si="23"/>
        <v/>
      </c>
      <c r="I758" s="32"/>
      <c r="J758" s="32"/>
      <c r="K758" s="32"/>
      <c r="L758" s="31"/>
      <c r="M758" s="32"/>
      <c r="N758" s="32"/>
      <c r="O758" s="32"/>
      <c r="P758" s="32"/>
      <c r="Q758" s="29"/>
      <c r="R758" s="32"/>
      <c r="S758" s="29"/>
      <c r="T758" s="32"/>
    </row>
    <row r="759" spans="1:20" s="28" customFormat="1" ht="24.9" customHeight="1" x14ac:dyDescent="0.3">
      <c r="A759" s="27"/>
      <c r="C759" s="29"/>
      <c r="D759" s="30" t="str">
        <f t="shared" si="22"/>
        <v/>
      </c>
      <c r="E759" s="31"/>
      <c r="F759" s="29"/>
      <c r="G759" s="32"/>
      <c r="H759" s="30" t="str">
        <f t="shared" si="23"/>
        <v/>
      </c>
      <c r="I759" s="32"/>
      <c r="J759" s="32"/>
      <c r="K759" s="32"/>
      <c r="L759" s="31"/>
      <c r="M759" s="32"/>
      <c r="N759" s="32"/>
      <c r="O759" s="32"/>
      <c r="P759" s="32"/>
      <c r="Q759" s="29"/>
      <c r="R759" s="32"/>
      <c r="S759" s="29"/>
      <c r="T759" s="32"/>
    </row>
    <row r="760" spans="1:20" s="28" customFormat="1" ht="24.9" customHeight="1" x14ac:dyDescent="0.3">
      <c r="A760" s="27"/>
      <c r="C760" s="29"/>
      <c r="D760" s="30" t="str">
        <f t="shared" si="22"/>
        <v/>
      </c>
      <c r="E760" s="31"/>
      <c r="F760" s="29"/>
      <c r="G760" s="32"/>
      <c r="H760" s="30" t="str">
        <f t="shared" si="23"/>
        <v/>
      </c>
      <c r="I760" s="32"/>
      <c r="J760" s="32"/>
      <c r="K760" s="32"/>
      <c r="L760" s="31"/>
      <c r="M760" s="32"/>
      <c r="N760" s="32"/>
      <c r="O760" s="32"/>
      <c r="P760" s="32"/>
      <c r="Q760" s="29"/>
      <c r="R760" s="32"/>
      <c r="S760" s="29"/>
      <c r="T760" s="32"/>
    </row>
    <row r="761" spans="1:20" s="28" customFormat="1" ht="24.9" customHeight="1" x14ac:dyDescent="0.3">
      <c r="A761" s="27"/>
      <c r="C761" s="29"/>
      <c r="D761" s="30" t="str">
        <f t="shared" si="22"/>
        <v/>
      </c>
      <c r="E761" s="31"/>
      <c r="F761" s="29"/>
      <c r="G761" s="32"/>
      <c r="H761" s="30" t="str">
        <f t="shared" si="23"/>
        <v/>
      </c>
      <c r="I761" s="32"/>
      <c r="J761" s="32"/>
      <c r="K761" s="32"/>
      <c r="L761" s="31"/>
      <c r="M761" s="32"/>
      <c r="N761" s="32"/>
      <c r="O761" s="32"/>
      <c r="P761" s="32"/>
      <c r="Q761" s="29"/>
      <c r="R761" s="32"/>
      <c r="S761" s="29"/>
      <c r="T761" s="32"/>
    </row>
    <row r="762" spans="1:20" s="28" customFormat="1" ht="24.9" customHeight="1" x14ac:dyDescent="0.3">
      <c r="A762" s="27"/>
      <c r="C762" s="29"/>
      <c r="D762" s="30" t="str">
        <f t="shared" si="22"/>
        <v/>
      </c>
      <c r="E762" s="31"/>
      <c r="F762" s="29"/>
      <c r="G762" s="32"/>
      <c r="H762" s="30" t="str">
        <f t="shared" si="23"/>
        <v/>
      </c>
      <c r="I762" s="32"/>
      <c r="J762" s="32"/>
      <c r="K762" s="32"/>
      <c r="L762" s="31"/>
      <c r="M762" s="32"/>
      <c r="N762" s="32"/>
      <c r="O762" s="32"/>
      <c r="P762" s="32"/>
      <c r="Q762" s="29"/>
      <c r="R762" s="32"/>
      <c r="S762" s="29"/>
      <c r="T762" s="32"/>
    </row>
    <row r="763" spans="1:20" s="28" customFormat="1" ht="24.9" customHeight="1" x14ac:dyDescent="0.3">
      <c r="A763" s="27"/>
      <c r="C763" s="29"/>
      <c r="D763" s="30" t="str">
        <f t="shared" si="22"/>
        <v/>
      </c>
      <c r="E763" s="31"/>
      <c r="F763" s="29"/>
      <c r="G763" s="32"/>
      <c r="H763" s="30" t="str">
        <f t="shared" si="23"/>
        <v/>
      </c>
      <c r="I763" s="32"/>
      <c r="J763" s="32"/>
      <c r="K763" s="32"/>
      <c r="L763" s="31"/>
      <c r="M763" s="32"/>
      <c r="N763" s="32"/>
      <c r="O763" s="32"/>
      <c r="P763" s="32"/>
      <c r="Q763" s="29"/>
      <c r="R763" s="32"/>
      <c r="S763" s="29"/>
      <c r="T763" s="32"/>
    </row>
    <row r="764" spans="1:20" s="28" customFormat="1" ht="24.9" customHeight="1" x14ac:dyDescent="0.3">
      <c r="A764" s="27"/>
      <c r="C764" s="29"/>
      <c r="D764" s="30" t="str">
        <f t="shared" si="22"/>
        <v/>
      </c>
      <c r="E764" s="31"/>
      <c r="F764" s="29"/>
      <c r="G764" s="32"/>
      <c r="H764" s="30" t="str">
        <f t="shared" si="23"/>
        <v/>
      </c>
      <c r="I764" s="32"/>
      <c r="J764" s="32"/>
      <c r="K764" s="32"/>
      <c r="L764" s="31"/>
      <c r="M764" s="32"/>
      <c r="N764" s="32"/>
      <c r="O764" s="32"/>
      <c r="P764" s="32"/>
      <c r="Q764" s="29"/>
      <c r="R764" s="32"/>
      <c r="S764" s="29"/>
      <c r="T764" s="32"/>
    </row>
    <row r="765" spans="1:20" s="28" customFormat="1" ht="24.9" customHeight="1" x14ac:dyDescent="0.3">
      <c r="A765" s="27"/>
      <c r="C765" s="29"/>
      <c r="D765" s="30" t="str">
        <f t="shared" si="22"/>
        <v/>
      </c>
      <c r="E765" s="31"/>
      <c r="F765" s="29"/>
      <c r="G765" s="32"/>
      <c r="H765" s="30" t="str">
        <f t="shared" si="23"/>
        <v/>
      </c>
      <c r="I765" s="32"/>
      <c r="J765" s="32"/>
      <c r="K765" s="32"/>
      <c r="L765" s="31"/>
      <c r="M765" s="32"/>
      <c r="N765" s="32"/>
      <c r="O765" s="32"/>
      <c r="P765" s="32"/>
      <c r="Q765" s="29"/>
      <c r="R765" s="32"/>
      <c r="S765" s="29"/>
      <c r="T765" s="32"/>
    </row>
    <row r="766" spans="1:20" s="28" customFormat="1" ht="24.9" customHeight="1" x14ac:dyDescent="0.3">
      <c r="A766" s="27"/>
      <c r="C766" s="29"/>
      <c r="D766" s="30" t="str">
        <f t="shared" si="22"/>
        <v/>
      </c>
      <c r="E766" s="31"/>
      <c r="F766" s="29"/>
      <c r="G766" s="32"/>
      <c r="H766" s="30" t="str">
        <f t="shared" si="23"/>
        <v/>
      </c>
      <c r="I766" s="32"/>
      <c r="J766" s="32"/>
      <c r="K766" s="32"/>
      <c r="L766" s="31"/>
      <c r="M766" s="32"/>
      <c r="N766" s="32"/>
      <c r="O766" s="32"/>
      <c r="P766" s="32"/>
      <c r="Q766" s="29"/>
      <c r="R766" s="32"/>
      <c r="S766" s="29"/>
      <c r="T766" s="32"/>
    </row>
    <row r="767" spans="1:20" s="28" customFormat="1" ht="24.9" customHeight="1" x14ac:dyDescent="0.3">
      <c r="A767" s="27"/>
      <c r="C767" s="29"/>
      <c r="D767" s="30" t="str">
        <f t="shared" si="22"/>
        <v/>
      </c>
      <c r="E767" s="31"/>
      <c r="F767" s="29"/>
      <c r="G767" s="32"/>
      <c r="H767" s="30" t="str">
        <f t="shared" si="23"/>
        <v/>
      </c>
      <c r="I767" s="32"/>
      <c r="J767" s="32"/>
      <c r="K767" s="32"/>
      <c r="L767" s="31"/>
      <c r="M767" s="32"/>
      <c r="N767" s="32"/>
      <c r="O767" s="32"/>
      <c r="P767" s="32"/>
      <c r="Q767" s="29"/>
      <c r="R767" s="32"/>
      <c r="S767" s="29"/>
      <c r="T767" s="32"/>
    </row>
    <row r="768" spans="1:20" s="28" customFormat="1" ht="24.9" customHeight="1" x14ac:dyDescent="0.3">
      <c r="A768" s="27"/>
      <c r="C768" s="29"/>
      <c r="D768" s="30" t="str">
        <f t="shared" si="22"/>
        <v/>
      </c>
      <c r="E768" s="31"/>
      <c r="F768" s="29"/>
      <c r="G768" s="32"/>
      <c r="H768" s="30" t="str">
        <f t="shared" si="23"/>
        <v/>
      </c>
      <c r="I768" s="32"/>
      <c r="J768" s="32"/>
      <c r="K768" s="32"/>
      <c r="L768" s="31"/>
      <c r="M768" s="32"/>
      <c r="N768" s="32"/>
      <c r="O768" s="32"/>
      <c r="P768" s="32"/>
      <c r="Q768" s="29"/>
      <c r="R768" s="32"/>
      <c r="S768" s="29"/>
      <c r="T768" s="32"/>
    </row>
    <row r="769" spans="1:20" s="28" customFormat="1" ht="24.9" customHeight="1" x14ac:dyDescent="0.3">
      <c r="A769" s="27"/>
      <c r="C769" s="29"/>
      <c r="D769" s="30" t="str">
        <f t="shared" si="22"/>
        <v/>
      </c>
      <c r="E769" s="31"/>
      <c r="F769" s="29"/>
      <c r="G769" s="32"/>
      <c r="H769" s="30" t="str">
        <f t="shared" si="23"/>
        <v/>
      </c>
      <c r="I769" s="32"/>
      <c r="J769" s="32"/>
      <c r="K769" s="32"/>
      <c r="L769" s="31"/>
      <c r="M769" s="32"/>
      <c r="N769" s="32"/>
      <c r="O769" s="32"/>
      <c r="P769" s="32"/>
      <c r="Q769" s="29"/>
      <c r="R769" s="32"/>
      <c r="S769" s="29"/>
      <c r="T769" s="32"/>
    </row>
    <row r="770" spans="1:20" s="28" customFormat="1" ht="24.9" customHeight="1" x14ac:dyDescent="0.3">
      <c r="A770" s="27"/>
      <c r="C770" s="29"/>
      <c r="D770" s="30" t="str">
        <f t="shared" si="22"/>
        <v/>
      </c>
      <c r="E770" s="31"/>
      <c r="F770" s="29"/>
      <c r="G770" s="32"/>
      <c r="H770" s="30" t="str">
        <f t="shared" si="23"/>
        <v/>
      </c>
      <c r="I770" s="32"/>
      <c r="J770" s="32"/>
      <c r="K770" s="32"/>
      <c r="L770" s="31"/>
      <c r="M770" s="32"/>
      <c r="N770" s="32"/>
      <c r="O770" s="32"/>
      <c r="P770" s="32"/>
      <c r="Q770" s="29"/>
      <c r="R770" s="32"/>
      <c r="S770" s="29"/>
      <c r="T770" s="32"/>
    </row>
    <row r="771" spans="1:20" s="28" customFormat="1" ht="24.9" customHeight="1" x14ac:dyDescent="0.3">
      <c r="A771" s="27"/>
      <c r="C771" s="29"/>
      <c r="D771" s="30" t="str">
        <f t="shared" si="22"/>
        <v/>
      </c>
      <c r="E771" s="31"/>
      <c r="F771" s="29"/>
      <c r="G771" s="32"/>
      <c r="H771" s="30" t="str">
        <f t="shared" si="23"/>
        <v/>
      </c>
      <c r="I771" s="32"/>
      <c r="J771" s="32"/>
      <c r="K771" s="32"/>
      <c r="L771" s="31"/>
      <c r="M771" s="32"/>
      <c r="N771" s="32"/>
      <c r="O771" s="32"/>
      <c r="P771" s="32"/>
      <c r="Q771" s="29"/>
      <c r="R771" s="32"/>
      <c r="S771" s="29"/>
      <c r="T771" s="32"/>
    </row>
    <row r="772" spans="1:20" s="28" customFormat="1" ht="24.9" customHeight="1" x14ac:dyDescent="0.3">
      <c r="A772" s="27"/>
      <c r="C772" s="29"/>
      <c r="D772" s="30" t="str">
        <f t="shared" si="22"/>
        <v/>
      </c>
      <c r="E772" s="31"/>
      <c r="F772" s="29"/>
      <c r="G772" s="32"/>
      <c r="H772" s="30" t="str">
        <f t="shared" si="23"/>
        <v/>
      </c>
      <c r="I772" s="32"/>
      <c r="J772" s="32"/>
      <c r="K772" s="32"/>
      <c r="L772" s="31"/>
      <c r="M772" s="32"/>
      <c r="N772" s="32"/>
      <c r="O772" s="32"/>
      <c r="P772" s="32"/>
      <c r="Q772" s="29"/>
      <c r="R772" s="32"/>
      <c r="S772" s="29"/>
      <c r="T772" s="32"/>
    </row>
    <row r="773" spans="1:20" s="28" customFormat="1" ht="24.9" customHeight="1" x14ac:dyDescent="0.3">
      <c r="A773" s="27"/>
      <c r="C773" s="29"/>
      <c r="D773" s="30" t="str">
        <f t="shared" si="22"/>
        <v/>
      </c>
      <c r="E773" s="31"/>
      <c r="F773" s="29"/>
      <c r="G773" s="32"/>
      <c r="H773" s="30" t="str">
        <f t="shared" si="23"/>
        <v/>
      </c>
      <c r="I773" s="32"/>
      <c r="J773" s="32"/>
      <c r="K773" s="32"/>
      <c r="L773" s="31"/>
      <c r="M773" s="32"/>
      <c r="N773" s="32"/>
      <c r="O773" s="32"/>
      <c r="P773" s="32"/>
      <c r="Q773" s="29"/>
      <c r="R773" s="32"/>
      <c r="S773" s="29"/>
      <c r="T773" s="32"/>
    </row>
    <row r="774" spans="1:20" s="28" customFormat="1" ht="24.9" customHeight="1" x14ac:dyDescent="0.3">
      <c r="A774" s="27"/>
      <c r="C774" s="29"/>
      <c r="D774" s="30" t="str">
        <f t="shared" ref="D774:D837" si="24">IF(ISTEXT(A774),0,"")</f>
        <v/>
      </c>
      <c r="E774" s="31"/>
      <c r="F774" s="29"/>
      <c r="G774" s="32"/>
      <c r="H774" s="30" t="str">
        <f t="shared" ref="H774:H837" si="25">IF(ISTEXT(A774),0,"")</f>
        <v/>
      </c>
      <c r="I774" s="32"/>
      <c r="J774" s="32"/>
      <c r="K774" s="32"/>
      <c r="L774" s="31"/>
      <c r="M774" s="32"/>
      <c r="N774" s="32"/>
      <c r="O774" s="32"/>
      <c r="P774" s="32"/>
      <c r="Q774" s="29"/>
      <c r="R774" s="32"/>
      <c r="S774" s="29"/>
      <c r="T774" s="32"/>
    </row>
    <row r="775" spans="1:20" s="28" customFormat="1" ht="24.9" customHeight="1" x14ac:dyDescent="0.3">
      <c r="A775" s="27"/>
      <c r="C775" s="29"/>
      <c r="D775" s="30" t="str">
        <f t="shared" si="24"/>
        <v/>
      </c>
      <c r="E775" s="31"/>
      <c r="F775" s="29"/>
      <c r="G775" s="32"/>
      <c r="H775" s="30" t="str">
        <f t="shared" si="25"/>
        <v/>
      </c>
      <c r="I775" s="32"/>
      <c r="J775" s="32"/>
      <c r="K775" s="32"/>
      <c r="L775" s="31"/>
      <c r="M775" s="32"/>
      <c r="N775" s="32"/>
      <c r="O775" s="32"/>
      <c r="P775" s="32"/>
      <c r="Q775" s="29"/>
      <c r="R775" s="32"/>
      <c r="S775" s="29"/>
      <c r="T775" s="32"/>
    </row>
    <row r="776" spans="1:20" s="28" customFormat="1" ht="24.9" customHeight="1" x14ac:dyDescent="0.3">
      <c r="A776" s="27"/>
      <c r="C776" s="29"/>
      <c r="D776" s="30" t="str">
        <f t="shared" si="24"/>
        <v/>
      </c>
      <c r="E776" s="31"/>
      <c r="F776" s="29"/>
      <c r="G776" s="32"/>
      <c r="H776" s="30" t="str">
        <f t="shared" si="25"/>
        <v/>
      </c>
      <c r="I776" s="32"/>
      <c r="J776" s="32"/>
      <c r="K776" s="32"/>
      <c r="L776" s="31"/>
      <c r="M776" s="32"/>
      <c r="N776" s="32"/>
      <c r="O776" s="32"/>
      <c r="P776" s="32"/>
      <c r="Q776" s="29"/>
      <c r="R776" s="32"/>
      <c r="S776" s="29"/>
      <c r="T776" s="32"/>
    </row>
    <row r="777" spans="1:20" s="28" customFormat="1" ht="24.9" customHeight="1" x14ac:dyDescent="0.3">
      <c r="A777" s="27"/>
      <c r="C777" s="29"/>
      <c r="D777" s="30" t="str">
        <f t="shared" si="24"/>
        <v/>
      </c>
      <c r="E777" s="31"/>
      <c r="F777" s="29"/>
      <c r="G777" s="32"/>
      <c r="H777" s="30" t="str">
        <f t="shared" si="25"/>
        <v/>
      </c>
      <c r="I777" s="32"/>
      <c r="J777" s="32"/>
      <c r="K777" s="32"/>
      <c r="L777" s="31"/>
      <c r="M777" s="32"/>
      <c r="N777" s="32"/>
      <c r="O777" s="32"/>
      <c r="P777" s="32"/>
      <c r="Q777" s="29"/>
      <c r="R777" s="32"/>
      <c r="S777" s="29"/>
      <c r="T777" s="32"/>
    </row>
    <row r="778" spans="1:20" s="28" customFormat="1" ht="24.9" customHeight="1" x14ac:dyDescent="0.3">
      <c r="A778" s="27"/>
      <c r="C778" s="29"/>
      <c r="D778" s="30" t="str">
        <f t="shared" si="24"/>
        <v/>
      </c>
      <c r="E778" s="31"/>
      <c r="F778" s="29"/>
      <c r="G778" s="32"/>
      <c r="H778" s="30" t="str">
        <f t="shared" si="25"/>
        <v/>
      </c>
      <c r="I778" s="32"/>
      <c r="J778" s="32"/>
      <c r="K778" s="32"/>
      <c r="L778" s="31"/>
      <c r="M778" s="32"/>
      <c r="N778" s="32"/>
      <c r="O778" s="32"/>
      <c r="P778" s="32"/>
      <c r="Q778" s="29"/>
      <c r="R778" s="32"/>
      <c r="S778" s="29"/>
      <c r="T778" s="32"/>
    </row>
    <row r="779" spans="1:20" s="28" customFormat="1" ht="24.9" customHeight="1" x14ac:dyDescent="0.3">
      <c r="A779" s="27"/>
      <c r="C779" s="29"/>
      <c r="D779" s="30" t="str">
        <f t="shared" si="24"/>
        <v/>
      </c>
      <c r="E779" s="31"/>
      <c r="F779" s="29"/>
      <c r="G779" s="32"/>
      <c r="H779" s="30" t="str">
        <f t="shared" si="25"/>
        <v/>
      </c>
      <c r="I779" s="32"/>
      <c r="J779" s="32"/>
      <c r="K779" s="32"/>
      <c r="L779" s="31"/>
      <c r="M779" s="32"/>
      <c r="N779" s="32"/>
      <c r="O779" s="32"/>
      <c r="P779" s="32"/>
      <c r="Q779" s="29"/>
      <c r="R779" s="32"/>
      <c r="S779" s="29"/>
      <c r="T779" s="32"/>
    </row>
    <row r="780" spans="1:20" s="28" customFormat="1" ht="24.9" customHeight="1" x14ac:dyDescent="0.3">
      <c r="A780" s="27"/>
      <c r="C780" s="29"/>
      <c r="D780" s="30" t="str">
        <f t="shared" si="24"/>
        <v/>
      </c>
      <c r="E780" s="31"/>
      <c r="F780" s="29"/>
      <c r="G780" s="32"/>
      <c r="H780" s="30" t="str">
        <f t="shared" si="25"/>
        <v/>
      </c>
      <c r="I780" s="32"/>
      <c r="J780" s="32"/>
      <c r="K780" s="32"/>
      <c r="L780" s="31"/>
      <c r="M780" s="32"/>
      <c r="N780" s="32"/>
      <c r="O780" s="32"/>
      <c r="P780" s="32"/>
      <c r="Q780" s="29"/>
      <c r="R780" s="32"/>
      <c r="S780" s="29"/>
      <c r="T780" s="32"/>
    </row>
    <row r="781" spans="1:20" s="28" customFormat="1" ht="24.9" customHeight="1" x14ac:dyDescent="0.3">
      <c r="A781" s="27"/>
      <c r="C781" s="29"/>
      <c r="D781" s="30" t="str">
        <f t="shared" si="24"/>
        <v/>
      </c>
      <c r="E781" s="31"/>
      <c r="F781" s="29"/>
      <c r="G781" s="32"/>
      <c r="H781" s="30" t="str">
        <f t="shared" si="25"/>
        <v/>
      </c>
      <c r="I781" s="32"/>
      <c r="J781" s="32"/>
      <c r="K781" s="32"/>
      <c r="L781" s="31"/>
      <c r="M781" s="32"/>
      <c r="N781" s="32"/>
      <c r="O781" s="32"/>
      <c r="P781" s="32"/>
      <c r="Q781" s="29"/>
      <c r="R781" s="32"/>
      <c r="S781" s="29"/>
      <c r="T781" s="32"/>
    </row>
    <row r="782" spans="1:20" s="28" customFormat="1" ht="24.9" customHeight="1" x14ac:dyDescent="0.3">
      <c r="A782" s="27"/>
      <c r="C782" s="29"/>
      <c r="D782" s="30" t="str">
        <f t="shared" si="24"/>
        <v/>
      </c>
      <c r="E782" s="31"/>
      <c r="F782" s="29"/>
      <c r="G782" s="32"/>
      <c r="H782" s="30" t="str">
        <f t="shared" si="25"/>
        <v/>
      </c>
      <c r="I782" s="32"/>
      <c r="J782" s="32"/>
      <c r="K782" s="32"/>
      <c r="L782" s="31"/>
      <c r="M782" s="32"/>
      <c r="N782" s="32"/>
      <c r="O782" s="32"/>
      <c r="P782" s="32"/>
      <c r="Q782" s="29"/>
      <c r="R782" s="32"/>
      <c r="S782" s="29"/>
      <c r="T782" s="32"/>
    </row>
    <row r="783" spans="1:20" s="28" customFormat="1" ht="24.9" customHeight="1" x14ac:dyDescent="0.3">
      <c r="A783" s="27"/>
      <c r="C783" s="29"/>
      <c r="D783" s="30" t="str">
        <f t="shared" si="24"/>
        <v/>
      </c>
      <c r="E783" s="31"/>
      <c r="F783" s="29"/>
      <c r="G783" s="32"/>
      <c r="H783" s="30" t="str">
        <f t="shared" si="25"/>
        <v/>
      </c>
      <c r="I783" s="32"/>
      <c r="J783" s="32"/>
      <c r="K783" s="32"/>
      <c r="L783" s="31"/>
      <c r="M783" s="32"/>
      <c r="N783" s="32"/>
      <c r="O783" s="32"/>
      <c r="P783" s="32"/>
      <c r="Q783" s="29"/>
      <c r="R783" s="32"/>
      <c r="S783" s="29"/>
      <c r="T783" s="32"/>
    </row>
    <row r="784" spans="1:20" s="28" customFormat="1" ht="24.9" customHeight="1" x14ac:dyDescent="0.3">
      <c r="A784" s="27"/>
      <c r="C784" s="29"/>
      <c r="D784" s="30" t="str">
        <f t="shared" si="24"/>
        <v/>
      </c>
      <c r="E784" s="31"/>
      <c r="F784" s="29"/>
      <c r="G784" s="32"/>
      <c r="H784" s="30" t="str">
        <f t="shared" si="25"/>
        <v/>
      </c>
      <c r="I784" s="32"/>
      <c r="J784" s="32"/>
      <c r="K784" s="32"/>
      <c r="L784" s="31"/>
      <c r="M784" s="32"/>
      <c r="N784" s="32"/>
      <c r="O784" s="32"/>
      <c r="P784" s="32"/>
      <c r="Q784" s="29"/>
      <c r="R784" s="32"/>
      <c r="S784" s="29"/>
      <c r="T784" s="32"/>
    </row>
    <row r="785" spans="1:20" s="28" customFormat="1" ht="24.9" customHeight="1" x14ac:dyDescent="0.3">
      <c r="A785" s="27"/>
      <c r="C785" s="29"/>
      <c r="D785" s="30" t="str">
        <f t="shared" si="24"/>
        <v/>
      </c>
      <c r="E785" s="31"/>
      <c r="F785" s="29"/>
      <c r="G785" s="32"/>
      <c r="H785" s="30" t="str">
        <f t="shared" si="25"/>
        <v/>
      </c>
      <c r="I785" s="32"/>
      <c r="J785" s="32"/>
      <c r="K785" s="32"/>
      <c r="L785" s="31"/>
      <c r="M785" s="32"/>
      <c r="N785" s="32"/>
      <c r="O785" s="32"/>
      <c r="P785" s="32"/>
      <c r="Q785" s="29"/>
      <c r="R785" s="32"/>
      <c r="S785" s="29"/>
      <c r="T785" s="32"/>
    </row>
    <row r="786" spans="1:20" s="28" customFormat="1" ht="24.9" customHeight="1" x14ac:dyDescent="0.3">
      <c r="A786" s="27"/>
      <c r="C786" s="29"/>
      <c r="D786" s="30" t="str">
        <f t="shared" si="24"/>
        <v/>
      </c>
      <c r="E786" s="31"/>
      <c r="F786" s="29"/>
      <c r="G786" s="32"/>
      <c r="H786" s="30" t="str">
        <f t="shared" si="25"/>
        <v/>
      </c>
      <c r="I786" s="32"/>
      <c r="J786" s="32"/>
      <c r="K786" s="32"/>
      <c r="L786" s="31"/>
      <c r="M786" s="32"/>
      <c r="N786" s="32"/>
      <c r="O786" s="32"/>
      <c r="P786" s="32"/>
      <c r="Q786" s="29"/>
      <c r="R786" s="32"/>
      <c r="S786" s="29"/>
      <c r="T786" s="32"/>
    </row>
    <row r="787" spans="1:20" s="28" customFormat="1" ht="24.9" customHeight="1" x14ac:dyDescent="0.3">
      <c r="A787" s="27"/>
      <c r="C787" s="29"/>
      <c r="D787" s="30" t="str">
        <f t="shared" si="24"/>
        <v/>
      </c>
      <c r="E787" s="31"/>
      <c r="F787" s="29"/>
      <c r="G787" s="32"/>
      <c r="H787" s="30" t="str">
        <f t="shared" si="25"/>
        <v/>
      </c>
      <c r="I787" s="32"/>
      <c r="J787" s="32"/>
      <c r="K787" s="32"/>
      <c r="L787" s="31"/>
      <c r="M787" s="32"/>
      <c r="N787" s="32"/>
      <c r="O787" s="32"/>
      <c r="P787" s="32"/>
      <c r="Q787" s="29"/>
      <c r="R787" s="32"/>
      <c r="S787" s="29"/>
      <c r="T787" s="32"/>
    </row>
    <row r="788" spans="1:20" s="28" customFormat="1" ht="24.9" customHeight="1" x14ac:dyDescent="0.3">
      <c r="A788" s="27"/>
      <c r="C788" s="29"/>
      <c r="D788" s="30" t="str">
        <f t="shared" si="24"/>
        <v/>
      </c>
      <c r="E788" s="31"/>
      <c r="F788" s="29"/>
      <c r="G788" s="32"/>
      <c r="H788" s="30" t="str">
        <f t="shared" si="25"/>
        <v/>
      </c>
      <c r="I788" s="32"/>
      <c r="J788" s="32"/>
      <c r="K788" s="32"/>
      <c r="L788" s="31"/>
      <c r="M788" s="32"/>
      <c r="N788" s="32"/>
      <c r="O788" s="32"/>
      <c r="P788" s="32"/>
      <c r="Q788" s="29"/>
      <c r="R788" s="32"/>
      <c r="S788" s="29"/>
      <c r="T788" s="32"/>
    </row>
    <row r="789" spans="1:20" s="28" customFormat="1" ht="24.9" customHeight="1" x14ac:dyDescent="0.3">
      <c r="A789" s="27"/>
      <c r="C789" s="29"/>
      <c r="D789" s="30" t="str">
        <f t="shared" si="24"/>
        <v/>
      </c>
      <c r="E789" s="31"/>
      <c r="F789" s="29"/>
      <c r="G789" s="32"/>
      <c r="H789" s="30" t="str">
        <f t="shared" si="25"/>
        <v/>
      </c>
      <c r="I789" s="32"/>
      <c r="J789" s="32"/>
      <c r="K789" s="32"/>
      <c r="L789" s="31"/>
      <c r="M789" s="32"/>
      <c r="N789" s="32"/>
      <c r="O789" s="32"/>
      <c r="P789" s="32"/>
      <c r="Q789" s="29"/>
      <c r="R789" s="32"/>
      <c r="S789" s="29"/>
      <c r="T789" s="32"/>
    </row>
    <row r="790" spans="1:20" s="28" customFormat="1" ht="24.9" customHeight="1" x14ac:dyDescent="0.3">
      <c r="A790" s="27"/>
      <c r="C790" s="29"/>
      <c r="D790" s="30" t="str">
        <f t="shared" si="24"/>
        <v/>
      </c>
      <c r="E790" s="31"/>
      <c r="F790" s="29"/>
      <c r="G790" s="32"/>
      <c r="H790" s="30" t="str">
        <f t="shared" si="25"/>
        <v/>
      </c>
      <c r="I790" s="32"/>
      <c r="J790" s="32"/>
      <c r="K790" s="32"/>
      <c r="L790" s="31"/>
      <c r="M790" s="32"/>
      <c r="N790" s="32"/>
      <c r="O790" s="32"/>
      <c r="P790" s="32"/>
      <c r="Q790" s="29"/>
      <c r="R790" s="32"/>
      <c r="S790" s="29"/>
      <c r="T790" s="32"/>
    </row>
    <row r="791" spans="1:20" s="28" customFormat="1" ht="24.9" customHeight="1" x14ac:dyDescent="0.3">
      <c r="A791" s="27"/>
      <c r="C791" s="29"/>
      <c r="D791" s="30" t="str">
        <f t="shared" si="24"/>
        <v/>
      </c>
      <c r="E791" s="31"/>
      <c r="F791" s="29"/>
      <c r="G791" s="32"/>
      <c r="H791" s="30" t="str">
        <f t="shared" si="25"/>
        <v/>
      </c>
      <c r="I791" s="32"/>
      <c r="J791" s="32"/>
      <c r="K791" s="32"/>
      <c r="L791" s="31"/>
      <c r="M791" s="32"/>
      <c r="N791" s="32"/>
      <c r="O791" s="32"/>
      <c r="P791" s="32"/>
      <c r="Q791" s="29"/>
      <c r="R791" s="32"/>
      <c r="S791" s="29"/>
      <c r="T791" s="32"/>
    </row>
    <row r="792" spans="1:20" s="28" customFormat="1" ht="24.9" customHeight="1" x14ac:dyDescent="0.3">
      <c r="A792" s="27"/>
      <c r="C792" s="29"/>
      <c r="D792" s="30" t="str">
        <f t="shared" si="24"/>
        <v/>
      </c>
      <c r="E792" s="31"/>
      <c r="F792" s="29"/>
      <c r="G792" s="32"/>
      <c r="H792" s="30" t="str">
        <f t="shared" si="25"/>
        <v/>
      </c>
      <c r="I792" s="32"/>
      <c r="J792" s="32"/>
      <c r="K792" s="32"/>
      <c r="L792" s="31"/>
      <c r="M792" s="32"/>
      <c r="N792" s="32"/>
      <c r="O792" s="32"/>
      <c r="P792" s="32"/>
      <c r="Q792" s="29"/>
      <c r="R792" s="32"/>
      <c r="S792" s="29"/>
      <c r="T792" s="32"/>
    </row>
    <row r="793" spans="1:20" s="28" customFormat="1" ht="24.9" customHeight="1" x14ac:dyDescent="0.3">
      <c r="A793" s="27"/>
      <c r="C793" s="29"/>
      <c r="D793" s="30" t="str">
        <f t="shared" si="24"/>
        <v/>
      </c>
      <c r="E793" s="31"/>
      <c r="F793" s="29"/>
      <c r="G793" s="32"/>
      <c r="H793" s="30" t="str">
        <f t="shared" si="25"/>
        <v/>
      </c>
      <c r="I793" s="32"/>
      <c r="J793" s="32"/>
      <c r="K793" s="32"/>
      <c r="L793" s="31"/>
      <c r="M793" s="32"/>
      <c r="N793" s="32"/>
      <c r="O793" s="32"/>
      <c r="P793" s="32"/>
      <c r="Q793" s="29"/>
      <c r="R793" s="32"/>
      <c r="S793" s="29"/>
      <c r="T793" s="32"/>
    </row>
    <row r="794" spans="1:20" s="28" customFormat="1" ht="24.9" customHeight="1" x14ac:dyDescent="0.3">
      <c r="A794" s="27"/>
      <c r="C794" s="29"/>
      <c r="D794" s="30" t="str">
        <f t="shared" si="24"/>
        <v/>
      </c>
      <c r="E794" s="31"/>
      <c r="F794" s="29"/>
      <c r="G794" s="32"/>
      <c r="H794" s="30" t="str">
        <f t="shared" si="25"/>
        <v/>
      </c>
      <c r="I794" s="32"/>
      <c r="J794" s="32"/>
      <c r="K794" s="32"/>
      <c r="L794" s="31"/>
      <c r="M794" s="32"/>
      <c r="N794" s="32"/>
      <c r="O794" s="32"/>
      <c r="P794" s="32"/>
      <c r="Q794" s="29"/>
      <c r="R794" s="32"/>
      <c r="S794" s="29"/>
      <c r="T794" s="32"/>
    </row>
    <row r="795" spans="1:20" s="28" customFormat="1" ht="24.9" customHeight="1" x14ac:dyDescent="0.3">
      <c r="A795" s="27"/>
      <c r="C795" s="29"/>
      <c r="D795" s="30" t="str">
        <f t="shared" si="24"/>
        <v/>
      </c>
      <c r="E795" s="31"/>
      <c r="F795" s="29"/>
      <c r="G795" s="32"/>
      <c r="H795" s="30" t="str">
        <f t="shared" si="25"/>
        <v/>
      </c>
      <c r="I795" s="32"/>
      <c r="J795" s="32"/>
      <c r="K795" s="32"/>
      <c r="L795" s="31"/>
      <c r="M795" s="32"/>
      <c r="N795" s="32"/>
      <c r="O795" s="32"/>
      <c r="P795" s="32"/>
      <c r="Q795" s="29"/>
      <c r="R795" s="32"/>
      <c r="S795" s="29"/>
      <c r="T795" s="32"/>
    </row>
    <row r="796" spans="1:20" s="28" customFormat="1" ht="24.9" customHeight="1" x14ac:dyDescent="0.3">
      <c r="A796" s="27"/>
      <c r="C796" s="29"/>
      <c r="D796" s="30" t="str">
        <f t="shared" si="24"/>
        <v/>
      </c>
      <c r="E796" s="31"/>
      <c r="F796" s="29"/>
      <c r="G796" s="32"/>
      <c r="H796" s="30" t="str">
        <f t="shared" si="25"/>
        <v/>
      </c>
      <c r="I796" s="32"/>
      <c r="J796" s="32"/>
      <c r="K796" s="32"/>
      <c r="L796" s="31"/>
      <c r="M796" s="32"/>
      <c r="N796" s="32"/>
      <c r="O796" s="32"/>
      <c r="P796" s="32"/>
      <c r="Q796" s="29"/>
      <c r="R796" s="32"/>
      <c r="S796" s="29"/>
      <c r="T796" s="32"/>
    </row>
    <row r="797" spans="1:20" s="28" customFormat="1" ht="24.9" customHeight="1" x14ac:dyDescent="0.3">
      <c r="A797" s="27"/>
      <c r="C797" s="29"/>
      <c r="D797" s="30" t="str">
        <f t="shared" si="24"/>
        <v/>
      </c>
      <c r="E797" s="31"/>
      <c r="F797" s="29"/>
      <c r="G797" s="32"/>
      <c r="H797" s="30" t="str">
        <f t="shared" si="25"/>
        <v/>
      </c>
      <c r="I797" s="32"/>
      <c r="J797" s="32"/>
      <c r="K797" s="32"/>
      <c r="L797" s="31"/>
      <c r="M797" s="32"/>
      <c r="N797" s="32"/>
      <c r="O797" s="32"/>
      <c r="P797" s="32"/>
      <c r="Q797" s="29"/>
      <c r="R797" s="32"/>
      <c r="S797" s="29"/>
      <c r="T797" s="32"/>
    </row>
    <row r="798" spans="1:20" s="28" customFormat="1" ht="24.9" customHeight="1" x14ac:dyDescent="0.3">
      <c r="A798" s="27"/>
      <c r="C798" s="29"/>
      <c r="D798" s="30" t="str">
        <f t="shared" si="24"/>
        <v/>
      </c>
      <c r="E798" s="31"/>
      <c r="F798" s="29"/>
      <c r="G798" s="32"/>
      <c r="H798" s="30" t="str">
        <f t="shared" si="25"/>
        <v/>
      </c>
      <c r="I798" s="32"/>
      <c r="J798" s="32"/>
      <c r="K798" s="32"/>
      <c r="L798" s="31"/>
      <c r="M798" s="32"/>
      <c r="N798" s="32"/>
      <c r="O798" s="32"/>
      <c r="P798" s="32"/>
      <c r="Q798" s="29"/>
      <c r="R798" s="32"/>
      <c r="S798" s="29"/>
      <c r="T798" s="32"/>
    </row>
    <row r="799" spans="1:20" s="28" customFormat="1" ht="24.9" customHeight="1" x14ac:dyDescent="0.3">
      <c r="A799" s="27"/>
      <c r="C799" s="29"/>
      <c r="D799" s="30" t="str">
        <f t="shared" si="24"/>
        <v/>
      </c>
      <c r="E799" s="31"/>
      <c r="F799" s="29"/>
      <c r="G799" s="32"/>
      <c r="H799" s="30" t="str">
        <f t="shared" si="25"/>
        <v/>
      </c>
      <c r="I799" s="32"/>
      <c r="J799" s="32"/>
      <c r="K799" s="32"/>
      <c r="L799" s="31"/>
      <c r="M799" s="32"/>
      <c r="N799" s="32"/>
      <c r="O799" s="32"/>
      <c r="P799" s="32"/>
      <c r="Q799" s="29"/>
      <c r="R799" s="32"/>
      <c r="S799" s="29"/>
      <c r="T799" s="32"/>
    </row>
    <row r="800" spans="1:20" s="28" customFormat="1" ht="24.9" customHeight="1" x14ac:dyDescent="0.3">
      <c r="A800" s="27"/>
      <c r="C800" s="29"/>
      <c r="D800" s="30" t="str">
        <f t="shared" si="24"/>
        <v/>
      </c>
      <c r="E800" s="31"/>
      <c r="F800" s="29"/>
      <c r="G800" s="32"/>
      <c r="H800" s="30" t="str">
        <f t="shared" si="25"/>
        <v/>
      </c>
      <c r="I800" s="32"/>
      <c r="J800" s="32"/>
      <c r="K800" s="32"/>
      <c r="L800" s="31"/>
      <c r="M800" s="32"/>
      <c r="N800" s="32"/>
      <c r="O800" s="32"/>
      <c r="P800" s="32"/>
      <c r="Q800" s="29"/>
      <c r="R800" s="32"/>
      <c r="S800" s="29"/>
      <c r="T800" s="32"/>
    </row>
    <row r="801" spans="1:20" s="28" customFormat="1" ht="24.9" customHeight="1" x14ac:dyDescent="0.3">
      <c r="A801" s="27"/>
      <c r="C801" s="29"/>
      <c r="D801" s="30" t="str">
        <f t="shared" si="24"/>
        <v/>
      </c>
      <c r="E801" s="31"/>
      <c r="F801" s="29"/>
      <c r="G801" s="32"/>
      <c r="H801" s="30" t="str">
        <f t="shared" si="25"/>
        <v/>
      </c>
      <c r="I801" s="32"/>
      <c r="J801" s="32"/>
      <c r="K801" s="32"/>
      <c r="L801" s="31"/>
      <c r="M801" s="32"/>
      <c r="N801" s="32"/>
      <c r="O801" s="32"/>
      <c r="P801" s="32"/>
      <c r="Q801" s="29"/>
      <c r="R801" s="32"/>
      <c r="S801" s="29"/>
      <c r="T801" s="32"/>
    </row>
    <row r="802" spans="1:20" s="28" customFormat="1" ht="24.9" customHeight="1" x14ac:dyDescent="0.3">
      <c r="A802" s="27"/>
      <c r="C802" s="29"/>
      <c r="D802" s="30" t="str">
        <f t="shared" si="24"/>
        <v/>
      </c>
      <c r="E802" s="31"/>
      <c r="F802" s="29"/>
      <c r="G802" s="32"/>
      <c r="H802" s="30" t="str">
        <f t="shared" si="25"/>
        <v/>
      </c>
      <c r="I802" s="32"/>
      <c r="J802" s="32"/>
      <c r="K802" s="32"/>
      <c r="L802" s="31"/>
      <c r="M802" s="32"/>
      <c r="N802" s="32"/>
      <c r="O802" s="32"/>
      <c r="P802" s="32"/>
      <c r="Q802" s="29"/>
      <c r="R802" s="32"/>
      <c r="S802" s="29"/>
      <c r="T802" s="32"/>
    </row>
    <row r="803" spans="1:20" s="28" customFormat="1" ht="24.9" customHeight="1" x14ac:dyDescent="0.3">
      <c r="A803" s="27"/>
      <c r="C803" s="29"/>
      <c r="D803" s="30" t="str">
        <f t="shared" si="24"/>
        <v/>
      </c>
      <c r="E803" s="31"/>
      <c r="F803" s="29"/>
      <c r="G803" s="32"/>
      <c r="H803" s="30" t="str">
        <f t="shared" si="25"/>
        <v/>
      </c>
      <c r="I803" s="32"/>
      <c r="J803" s="32"/>
      <c r="K803" s="32"/>
      <c r="L803" s="31"/>
      <c r="M803" s="32"/>
      <c r="N803" s="32"/>
      <c r="O803" s="32"/>
      <c r="P803" s="32"/>
      <c r="Q803" s="29"/>
      <c r="R803" s="32"/>
      <c r="S803" s="29"/>
      <c r="T803" s="32"/>
    </row>
    <row r="804" spans="1:20" s="28" customFormat="1" ht="24.9" customHeight="1" x14ac:dyDescent="0.3">
      <c r="A804" s="27"/>
      <c r="C804" s="29"/>
      <c r="D804" s="30" t="str">
        <f t="shared" si="24"/>
        <v/>
      </c>
      <c r="E804" s="31"/>
      <c r="F804" s="29"/>
      <c r="G804" s="32"/>
      <c r="H804" s="30" t="str">
        <f t="shared" si="25"/>
        <v/>
      </c>
      <c r="I804" s="32"/>
      <c r="J804" s="32"/>
      <c r="K804" s="32"/>
      <c r="L804" s="31"/>
      <c r="M804" s="32"/>
      <c r="N804" s="32"/>
      <c r="O804" s="32"/>
      <c r="P804" s="32"/>
      <c r="Q804" s="29"/>
      <c r="R804" s="32"/>
      <c r="S804" s="29"/>
      <c r="T804" s="32"/>
    </row>
    <row r="805" spans="1:20" s="28" customFormat="1" ht="24.9" customHeight="1" x14ac:dyDescent="0.3">
      <c r="A805" s="27"/>
      <c r="C805" s="29"/>
      <c r="D805" s="30" t="str">
        <f t="shared" si="24"/>
        <v/>
      </c>
      <c r="E805" s="31"/>
      <c r="F805" s="29"/>
      <c r="G805" s="32"/>
      <c r="H805" s="30" t="str">
        <f t="shared" si="25"/>
        <v/>
      </c>
      <c r="I805" s="32"/>
      <c r="J805" s="32"/>
      <c r="K805" s="32"/>
      <c r="L805" s="31"/>
      <c r="M805" s="32"/>
      <c r="N805" s="32"/>
      <c r="O805" s="32"/>
      <c r="P805" s="32"/>
      <c r="Q805" s="29"/>
      <c r="R805" s="32"/>
      <c r="S805" s="29"/>
      <c r="T805" s="32"/>
    </row>
    <row r="806" spans="1:20" s="28" customFormat="1" ht="24.9" customHeight="1" x14ac:dyDescent="0.3">
      <c r="A806" s="27"/>
      <c r="C806" s="29"/>
      <c r="D806" s="30" t="str">
        <f t="shared" si="24"/>
        <v/>
      </c>
      <c r="E806" s="31"/>
      <c r="F806" s="29"/>
      <c r="G806" s="32"/>
      <c r="H806" s="30" t="str">
        <f t="shared" si="25"/>
        <v/>
      </c>
      <c r="I806" s="32"/>
      <c r="J806" s="32"/>
      <c r="K806" s="32"/>
      <c r="L806" s="31"/>
      <c r="M806" s="32"/>
      <c r="N806" s="32"/>
      <c r="O806" s="32"/>
      <c r="P806" s="32"/>
      <c r="Q806" s="29"/>
      <c r="R806" s="32"/>
      <c r="S806" s="29"/>
      <c r="T806" s="32"/>
    </row>
    <row r="807" spans="1:20" s="28" customFormat="1" ht="24.9" customHeight="1" x14ac:dyDescent="0.3">
      <c r="A807" s="27"/>
      <c r="C807" s="29"/>
      <c r="D807" s="30" t="str">
        <f t="shared" si="24"/>
        <v/>
      </c>
      <c r="E807" s="31"/>
      <c r="F807" s="29"/>
      <c r="G807" s="32"/>
      <c r="H807" s="30" t="str">
        <f t="shared" si="25"/>
        <v/>
      </c>
      <c r="I807" s="32"/>
      <c r="J807" s="32"/>
      <c r="K807" s="32"/>
      <c r="L807" s="31"/>
      <c r="M807" s="32"/>
      <c r="N807" s="32"/>
      <c r="O807" s="32"/>
      <c r="P807" s="32"/>
      <c r="Q807" s="29"/>
      <c r="R807" s="32"/>
      <c r="S807" s="29"/>
      <c r="T807" s="32"/>
    </row>
    <row r="808" spans="1:20" s="28" customFormat="1" ht="24.9" customHeight="1" x14ac:dyDescent="0.3">
      <c r="A808" s="27"/>
      <c r="C808" s="29"/>
      <c r="D808" s="30" t="str">
        <f t="shared" si="24"/>
        <v/>
      </c>
      <c r="E808" s="31"/>
      <c r="F808" s="29"/>
      <c r="G808" s="32"/>
      <c r="H808" s="30" t="str">
        <f t="shared" si="25"/>
        <v/>
      </c>
      <c r="I808" s="32"/>
      <c r="J808" s="32"/>
      <c r="K808" s="32"/>
      <c r="L808" s="31"/>
      <c r="M808" s="32"/>
      <c r="N808" s="32"/>
      <c r="O808" s="32"/>
      <c r="P808" s="32"/>
      <c r="Q808" s="29"/>
      <c r="R808" s="32"/>
      <c r="S808" s="29"/>
      <c r="T808" s="32"/>
    </row>
    <row r="809" spans="1:20" s="28" customFormat="1" ht="24.9" customHeight="1" x14ac:dyDescent="0.3">
      <c r="A809" s="27"/>
      <c r="C809" s="29"/>
      <c r="D809" s="30" t="str">
        <f t="shared" si="24"/>
        <v/>
      </c>
      <c r="E809" s="31"/>
      <c r="F809" s="29"/>
      <c r="G809" s="32"/>
      <c r="H809" s="30" t="str">
        <f t="shared" si="25"/>
        <v/>
      </c>
      <c r="I809" s="32"/>
      <c r="J809" s="32"/>
      <c r="K809" s="32"/>
      <c r="L809" s="31"/>
      <c r="M809" s="32"/>
      <c r="N809" s="32"/>
      <c r="O809" s="32"/>
      <c r="P809" s="32"/>
      <c r="Q809" s="29"/>
      <c r="R809" s="32"/>
      <c r="S809" s="29"/>
      <c r="T809" s="32"/>
    </row>
    <row r="810" spans="1:20" s="28" customFormat="1" ht="24.9" customHeight="1" x14ac:dyDescent="0.3">
      <c r="A810" s="27"/>
      <c r="C810" s="29"/>
      <c r="D810" s="30" t="str">
        <f t="shared" si="24"/>
        <v/>
      </c>
      <c r="E810" s="31"/>
      <c r="F810" s="29"/>
      <c r="G810" s="32"/>
      <c r="H810" s="30" t="str">
        <f t="shared" si="25"/>
        <v/>
      </c>
      <c r="I810" s="32"/>
      <c r="J810" s="32"/>
      <c r="K810" s="32"/>
      <c r="L810" s="31"/>
      <c r="M810" s="32"/>
      <c r="N810" s="32"/>
      <c r="O810" s="32"/>
      <c r="P810" s="32"/>
      <c r="Q810" s="29"/>
      <c r="R810" s="32"/>
      <c r="S810" s="29"/>
      <c r="T810" s="32"/>
    </row>
    <row r="811" spans="1:20" s="28" customFormat="1" ht="24.9" customHeight="1" x14ac:dyDescent="0.3">
      <c r="A811" s="27"/>
      <c r="C811" s="29"/>
      <c r="D811" s="30" t="str">
        <f t="shared" si="24"/>
        <v/>
      </c>
      <c r="E811" s="31"/>
      <c r="F811" s="29"/>
      <c r="G811" s="32"/>
      <c r="H811" s="30" t="str">
        <f t="shared" si="25"/>
        <v/>
      </c>
      <c r="I811" s="32"/>
      <c r="J811" s="32"/>
      <c r="K811" s="32"/>
      <c r="L811" s="31"/>
      <c r="M811" s="32"/>
      <c r="N811" s="32"/>
      <c r="O811" s="32"/>
      <c r="P811" s="32"/>
      <c r="Q811" s="29"/>
      <c r="R811" s="32"/>
      <c r="S811" s="29"/>
      <c r="T811" s="32"/>
    </row>
    <row r="812" spans="1:20" s="28" customFormat="1" ht="24.9" customHeight="1" x14ac:dyDescent="0.3">
      <c r="A812" s="27"/>
      <c r="C812" s="29"/>
      <c r="D812" s="30" t="str">
        <f t="shared" si="24"/>
        <v/>
      </c>
      <c r="E812" s="31"/>
      <c r="F812" s="29"/>
      <c r="G812" s="32"/>
      <c r="H812" s="30" t="str">
        <f t="shared" si="25"/>
        <v/>
      </c>
      <c r="I812" s="32"/>
      <c r="J812" s="32"/>
      <c r="K812" s="32"/>
      <c r="L812" s="31"/>
      <c r="M812" s="32"/>
      <c r="N812" s="32"/>
      <c r="O812" s="32"/>
      <c r="P812" s="32"/>
      <c r="Q812" s="29"/>
      <c r="R812" s="32"/>
      <c r="S812" s="29"/>
      <c r="T812" s="32"/>
    </row>
    <row r="813" spans="1:20" s="28" customFormat="1" ht="24.9" customHeight="1" x14ac:dyDescent="0.3">
      <c r="A813" s="27"/>
      <c r="C813" s="29"/>
      <c r="D813" s="30" t="str">
        <f t="shared" si="24"/>
        <v/>
      </c>
      <c r="E813" s="31"/>
      <c r="F813" s="29"/>
      <c r="G813" s="32"/>
      <c r="H813" s="30" t="str">
        <f t="shared" si="25"/>
        <v/>
      </c>
      <c r="I813" s="32"/>
      <c r="J813" s="32"/>
      <c r="K813" s="32"/>
      <c r="L813" s="31"/>
      <c r="M813" s="32"/>
      <c r="N813" s="32"/>
      <c r="O813" s="32"/>
      <c r="P813" s="32"/>
      <c r="Q813" s="29"/>
      <c r="R813" s="32"/>
      <c r="S813" s="29"/>
      <c r="T813" s="32"/>
    </row>
    <row r="814" spans="1:20" s="28" customFormat="1" ht="24.9" customHeight="1" x14ac:dyDescent="0.3">
      <c r="A814" s="27"/>
      <c r="C814" s="29"/>
      <c r="D814" s="30" t="str">
        <f t="shared" si="24"/>
        <v/>
      </c>
      <c r="E814" s="31"/>
      <c r="F814" s="29"/>
      <c r="G814" s="32"/>
      <c r="H814" s="30" t="str">
        <f t="shared" si="25"/>
        <v/>
      </c>
      <c r="I814" s="32"/>
      <c r="J814" s="32"/>
      <c r="K814" s="32"/>
      <c r="L814" s="31"/>
      <c r="M814" s="32"/>
      <c r="N814" s="32"/>
      <c r="O814" s="32"/>
      <c r="P814" s="32"/>
      <c r="Q814" s="29"/>
      <c r="R814" s="32"/>
      <c r="S814" s="29"/>
      <c r="T814" s="32"/>
    </row>
    <row r="815" spans="1:20" s="28" customFormat="1" ht="24.9" customHeight="1" x14ac:dyDescent="0.3">
      <c r="A815" s="27"/>
      <c r="C815" s="29"/>
      <c r="D815" s="30" t="str">
        <f t="shared" si="24"/>
        <v/>
      </c>
      <c r="E815" s="31"/>
      <c r="F815" s="29"/>
      <c r="G815" s="32"/>
      <c r="H815" s="30" t="str">
        <f t="shared" si="25"/>
        <v/>
      </c>
      <c r="I815" s="32"/>
      <c r="J815" s="32"/>
      <c r="K815" s="32"/>
      <c r="L815" s="31"/>
      <c r="M815" s="32"/>
      <c r="N815" s="32"/>
      <c r="O815" s="32"/>
      <c r="P815" s="32"/>
      <c r="Q815" s="29"/>
      <c r="R815" s="32"/>
      <c r="S815" s="29"/>
      <c r="T815" s="32"/>
    </row>
    <row r="816" spans="1:20" s="28" customFormat="1" ht="24.9" customHeight="1" x14ac:dyDescent="0.3">
      <c r="A816" s="27"/>
      <c r="C816" s="29"/>
      <c r="D816" s="30" t="str">
        <f t="shared" si="24"/>
        <v/>
      </c>
      <c r="E816" s="31"/>
      <c r="F816" s="29"/>
      <c r="G816" s="32"/>
      <c r="H816" s="30" t="str">
        <f t="shared" si="25"/>
        <v/>
      </c>
      <c r="I816" s="32"/>
      <c r="J816" s="32"/>
      <c r="K816" s="32"/>
      <c r="L816" s="31"/>
      <c r="M816" s="32"/>
      <c r="N816" s="32"/>
      <c r="O816" s="32"/>
      <c r="P816" s="32"/>
      <c r="Q816" s="29"/>
      <c r="R816" s="32"/>
      <c r="S816" s="29"/>
      <c r="T816" s="32"/>
    </row>
    <row r="817" spans="1:20" s="28" customFormat="1" ht="24.9" customHeight="1" x14ac:dyDescent="0.3">
      <c r="A817" s="27"/>
      <c r="C817" s="29"/>
      <c r="D817" s="30" t="str">
        <f t="shared" si="24"/>
        <v/>
      </c>
      <c r="E817" s="31"/>
      <c r="F817" s="29"/>
      <c r="G817" s="32"/>
      <c r="H817" s="30" t="str">
        <f t="shared" si="25"/>
        <v/>
      </c>
      <c r="I817" s="32"/>
      <c r="J817" s="32"/>
      <c r="K817" s="32"/>
      <c r="L817" s="31"/>
      <c r="M817" s="32"/>
      <c r="N817" s="32"/>
      <c r="O817" s="32"/>
      <c r="P817" s="32"/>
      <c r="Q817" s="29"/>
      <c r="R817" s="32"/>
      <c r="S817" s="29"/>
      <c r="T817" s="32"/>
    </row>
    <row r="818" spans="1:20" s="28" customFormat="1" ht="24.9" customHeight="1" x14ac:dyDescent="0.3">
      <c r="A818" s="27"/>
      <c r="C818" s="29"/>
      <c r="D818" s="30" t="str">
        <f t="shared" si="24"/>
        <v/>
      </c>
      <c r="E818" s="31"/>
      <c r="F818" s="29"/>
      <c r="G818" s="32"/>
      <c r="H818" s="30" t="str">
        <f t="shared" si="25"/>
        <v/>
      </c>
      <c r="I818" s="32"/>
      <c r="J818" s="32"/>
      <c r="K818" s="32"/>
      <c r="L818" s="31"/>
      <c r="M818" s="32"/>
      <c r="N818" s="32"/>
      <c r="O818" s="32"/>
      <c r="P818" s="32"/>
      <c r="Q818" s="29"/>
      <c r="R818" s="32"/>
      <c r="S818" s="29"/>
      <c r="T818" s="32"/>
    </row>
    <row r="819" spans="1:20" s="28" customFormat="1" ht="24.9" customHeight="1" x14ac:dyDescent="0.3">
      <c r="A819" s="27"/>
      <c r="C819" s="29"/>
      <c r="D819" s="30" t="str">
        <f t="shared" si="24"/>
        <v/>
      </c>
      <c r="E819" s="31"/>
      <c r="F819" s="29"/>
      <c r="G819" s="32"/>
      <c r="H819" s="30" t="str">
        <f t="shared" si="25"/>
        <v/>
      </c>
      <c r="I819" s="32"/>
      <c r="J819" s="32"/>
      <c r="K819" s="32"/>
      <c r="L819" s="31"/>
      <c r="M819" s="32"/>
      <c r="N819" s="32"/>
      <c r="O819" s="32"/>
      <c r="P819" s="32"/>
      <c r="Q819" s="29"/>
      <c r="R819" s="32"/>
      <c r="S819" s="29"/>
      <c r="T819" s="32"/>
    </row>
    <row r="820" spans="1:20" s="28" customFormat="1" ht="24.9" customHeight="1" x14ac:dyDescent="0.3">
      <c r="A820" s="27"/>
      <c r="C820" s="29"/>
      <c r="D820" s="30" t="str">
        <f t="shared" si="24"/>
        <v/>
      </c>
      <c r="E820" s="31"/>
      <c r="F820" s="29"/>
      <c r="G820" s="32"/>
      <c r="H820" s="30" t="str">
        <f t="shared" si="25"/>
        <v/>
      </c>
      <c r="I820" s="32"/>
      <c r="J820" s="32"/>
      <c r="K820" s="32"/>
      <c r="L820" s="31"/>
      <c r="M820" s="32"/>
      <c r="N820" s="32"/>
      <c r="O820" s="32"/>
      <c r="P820" s="32"/>
      <c r="Q820" s="29"/>
      <c r="R820" s="32"/>
      <c r="S820" s="29"/>
      <c r="T820" s="32"/>
    </row>
    <row r="821" spans="1:20" s="28" customFormat="1" ht="24.9" customHeight="1" x14ac:dyDescent="0.3">
      <c r="A821" s="27"/>
      <c r="C821" s="29"/>
      <c r="D821" s="30" t="str">
        <f t="shared" si="24"/>
        <v/>
      </c>
      <c r="E821" s="31"/>
      <c r="F821" s="29"/>
      <c r="G821" s="32"/>
      <c r="H821" s="30" t="str">
        <f t="shared" si="25"/>
        <v/>
      </c>
      <c r="I821" s="32"/>
      <c r="J821" s="32"/>
      <c r="K821" s="32"/>
      <c r="L821" s="31"/>
      <c r="M821" s="32"/>
      <c r="N821" s="32"/>
      <c r="O821" s="32"/>
      <c r="P821" s="32"/>
      <c r="Q821" s="29"/>
      <c r="R821" s="32"/>
      <c r="S821" s="29"/>
      <c r="T821" s="32"/>
    </row>
    <row r="822" spans="1:20" s="28" customFormat="1" ht="24.9" customHeight="1" x14ac:dyDescent="0.3">
      <c r="A822" s="27"/>
      <c r="C822" s="29"/>
      <c r="D822" s="30" t="str">
        <f t="shared" si="24"/>
        <v/>
      </c>
      <c r="E822" s="31"/>
      <c r="F822" s="29"/>
      <c r="G822" s="32"/>
      <c r="H822" s="30" t="str">
        <f t="shared" si="25"/>
        <v/>
      </c>
      <c r="I822" s="32"/>
      <c r="J822" s="32"/>
      <c r="K822" s="32"/>
      <c r="L822" s="31"/>
      <c r="M822" s="32"/>
      <c r="N822" s="32"/>
      <c r="O822" s="32"/>
      <c r="P822" s="32"/>
      <c r="Q822" s="29"/>
      <c r="R822" s="32"/>
      <c r="S822" s="29"/>
      <c r="T822" s="32"/>
    </row>
    <row r="823" spans="1:20" s="28" customFormat="1" ht="24.9" customHeight="1" x14ac:dyDescent="0.3">
      <c r="A823" s="27"/>
      <c r="C823" s="29"/>
      <c r="D823" s="30" t="str">
        <f t="shared" si="24"/>
        <v/>
      </c>
      <c r="E823" s="31"/>
      <c r="F823" s="29"/>
      <c r="G823" s="32"/>
      <c r="H823" s="30" t="str">
        <f t="shared" si="25"/>
        <v/>
      </c>
      <c r="I823" s="32"/>
      <c r="J823" s="32"/>
      <c r="K823" s="32"/>
      <c r="L823" s="31"/>
      <c r="M823" s="32"/>
      <c r="N823" s="32"/>
      <c r="O823" s="32"/>
      <c r="P823" s="32"/>
      <c r="Q823" s="29"/>
      <c r="R823" s="32"/>
      <c r="S823" s="29"/>
      <c r="T823" s="32"/>
    </row>
    <row r="824" spans="1:20" s="28" customFormat="1" ht="24.9" customHeight="1" x14ac:dyDescent="0.3">
      <c r="A824" s="27"/>
      <c r="C824" s="29"/>
      <c r="D824" s="30" t="str">
        <f t="shared" si="24"/>
        <v/>
      </c>
      <c r="E824" s="31"/>
      <c r="F824" s="29"/>
      <c r="G824" s="32"/>
      <c r="H824" s="30" t="str">
        <f t="shared" si="25"/>
        <v/>
      </c>
      <c r="I824" s="32"/>
      <c r="J824" s="32"/>
      <c r="K824" s="32"/>
      <c r="L824" s="31"/>
      <c r="M824" s="32"/>
      <c r="N824" s="32"/>
      <c r="O824" s="32"/>
      <c r="P824" s="32"/>
      <c r="Q824" s="29"/>
      <c r="R824" s="32"/>
      <c r="S824" s="29"/>
      <c r="T824" s="32"/>
    </row>
    <row r="825" spans="1:20" s="28" customFormat="1" ht="24.9" customHeight="1" x14ac:dyDescent="0.3">
      <c r="A825" s="27"/>
      <c r="C825" s="29"/>
      <c r="D825" s="30" t="str">
        <f t="shared" si="24"/>
        <v/>
      </c>
      <c r="E825" s="31"/>
      <c r="F825" s="29"/>
      <c r="G825" s="32"/>
      <c r="H825" s="30" t="str">
        <f t="shared" si="25"/>
        <v/>
      </c>
      <c r="I825" s="32"/>
      <c r="J825" s="32"/>
      <c r="K825" s="32"/>
      <c r="L825" s="31"/>
      <c r="M825" s="32"/>
      <c r="N825" s="32"/>
      <c r="O825" s="32"/>
      <c r="P825" s="32"/>
      <c r="Q825" s="29"/>
      <c r="R825" s="32"/>
      <c r="S825" s="29"/>
      <c r="T825" s="32"/>
    </row>
    <row r="826" spans="1:20" s="28" customFormat="1" ht="24.9" customHeight="1" x14ac:dyDescent="0.3">
      <c r="A826" s="27"/>
      <c r="C826" s="29"/>
      <c r="D826" s="30" t="str">
        <f t="shared" si="24"/>
        <v/>
      </c>
      <c r="E826" s="31"/>
      <c r="F826" s="29"/>
      <c r="G826" s="32"/>
      <c r="H826" s="30" t="str">
        <f t="shared" si="25"/>
        <v/>
      </c>
      <c r="I826" s="32"/>
      <c r="J826" s="32"/>
      <c r="K826" s="32"/>
      <c r="L826" s="31"/>
      <c r="M826" s="32"/>
      <c r="N826" s="32"/>
      <c r="O826" s="32"/>
      <c r="P826" s="32"/>
      <c r="Q826" s="29"/>
      <c r="R826" s="32"/>
      <c r="S826" s="29"/>
      <c r="T826" s="32"/>
    </row>
    <row r="827" spans="1:20" s="28" customFormat="1" ht="24.9" customHeight="1" x14ac:dyDescent="0.3">
      <c r="A827" s="27"/>
      <c r="C827" s="29"/>
      <c r="D827" s="30" t="str">
        <f t="shared" si="24"/>
        <v/>
      </c>
      <c r="E827" s="31"/>
      <c r="F827" s="29"/>
      <c r="G827" s="32"/>
      <c r="H827" s="30" t="str">
        <f t="shared" si="25"/>
        <v/>
      </c>
      <c r="I827" s="32"/>
      <c r="J827" s="32"/>
      <c r="K827" s="32"/>
      <c r="L827" s="31"/>
      <c r="M827" s="32"/>
      <c r="N827" s="32"/>
      <c r="O827" s="32"/>
      <c r="P827" s="32"/>
      <c r="Q827" s="29"/>
      <c r="R827" s="32"/>
      <c r="S827" s="29"/>
      <c r="T827" s="32"/>
    </row>
    <row r="828" spans="1:20" s="28" customFormat="1" ht="24.9" customHeight="1" x14ac:dyDescent="0.3">
      <c r="A828" s="27"/>
      <c r="C828" s="29"/>
      <c r="D828" s="30" t="str">
        <f t="shared" si="24"/>
        <v/>
      </c>
      <c r="E828" s="31"/>
      <c r="F828" s="29"/>
      <c r="G828" s="32"/>
      <c r="H828" s="30" t="str">
        <f t="shared" si="25"/>
        <v/>
      </c>
      <c r="I828" s="32"/>
      <c r="J828" s="32"/>
      <c r="K828" s="32"/>
      <c r="L828" s="31"/>
      <c r="M828" s="32"/>
      <c r="N828" s="32"/>
      <c r="O828" s="32"/>
      <c r="P828" s="32"/>
      <c r="Q828" s="29"/>
      <c r="R828" s="32"/>
      <c r="S828" s="29"/>
      <c r="T828" s="32"/>
    </row>
    <row r="829" spans="1:20" s="28" customFormat="1" ht="24.9" customHeight="1" x14ac:dyDescent="0.3">
      <c r="A829" s="27"/>
      <c r="C829" s="29"/>
      <c r="D829" s="30" t="str">
        <f t="shared" si="24"/>
        <v/>
      </c>
      <c r="E829" s="31"/>
      <c r="F829" s="29"/>
      <c r="G829" s="32"/>
      <c r="H829" s="30" t="str">
        <f t="shared" si="25"/>
        <v/>
      </c>
      <c r="I829" s="32"/>
      <c r="J829" s="32"/>
      <c r="K829" s="32"/>
      <c r="L829" s="31"/>
      <c r="M829" s="32"/>
      <c r="N829" s="32"/>
      <c r="O829" s="32"/>
      <c r="P829" s="32"/>
      <c r="Q829" s="29"/>
      <c r="R829" s="32"/>
      <c r="S829" s="29"/>
      <c r="T829" s="32"/>
    </row>
    <row r="830" spans="1:20" s="28" customFormat="1" ht="24.9" customHeight="1" x14ac:dyDescent="0.3">
      <c r="A830" s="27"/>
      <c r="C830" s="29"/>
      <c r="D830" s="30" t="str">
        <f t="shared" si="24"/>
        <v/>
      </c>
      <c r="E830" s="31"/>
      <c r="F830" s="29"/>
      <c r="G830" s="32"/>
      <c r="H830" s="30" t="str">
        <f t="shared" si="25"/>
        <v/>
      </c>
      <c r="I830" s="32"/>
      <c r="J830" s="32"/>
      <c r="K830" s="32"/>
      <c r="L830" s="31"/>
      <c r="M830" s="32"/>
      <c r="N830" s="32"/>
      <c r="O830" s="32"/>
      <c r="P830" s="32"/>
      <c r="Q830" s="29"/>
      <c r="R830" s="32"/>
      <c r="S830" s="29"/>
      <c r="T830" s="32"/>
    </row>
    <row r="831" spans="1:20" s="28" customFormat="1" ht="24.9" customHeight="1" x14ac:dyDescent="0.3">
      <c r="A831" s="27"/>
      <c r="C831" s="29"/>
      <c r="D831" s="30" t="str">
        <f t="shared" si="24"/>
        <v/>
      </c>
      <c r="E831" s="31"/>
      <c r="F831" s="29"/>
      <c r="G831" s="32"/>
      <c r="H831" s="30" t="str">
        <f t="shared" si="25"/>
        <v/>
      </c>
      <c r="I831" s="32"/>
      <c r="J831" s="32"/>
      <c r="K831" s="32"/>
      <c r="L831" s="31"/>
      <c r="M831" s="32"/>
      <c r="N831" s="32"/>
      <c r="O831" s="32"/>
      <c r="P831" s="32"/>
      <c r="Q831" s="29"/>
      <c r="R831" s="32"/>
      <c r="S831" s="29"/>
      <c r="T831" s="32"/>
    </row>
    <row r="832" spans="1:20" s="28" customFormat="1" ht="24.9" customHeight="1" x14ac:dyDescent="0.3">
      <c r="A832" s="27"/>
      <c r="C832" s="29"/>
      <c r="D832" s="30" t="str">
        <f t="shared" si="24"/>
        <v/>
      </c>
      <c r="E832" s="31"/>
      <c r="F832" s="29"/>
      <c r="G832" s="32"/>
      <c r="H832" s="30" t="str">
        <f t="shared" si="25"/>
        <v/>
      </c>
      <c r="I832" s="32"/>
      <c r="J832" s="32"/>
      <c r="K832" s="32"/>
      <c r="L832" s="31"/>
      <c r="M832" s="32"/>
      <c r="N832" s="32"/>
      <c r="O832" s="32"/>
      <c r="P832" s="32"/>
      <c r="Q832" s="29"/>
      <c r="R832" s="32"/>
      <c r="S832" s="29"/>
      <c r="T832" s="32"/>
    </row>
    <row r="833" spans="1:20" s="28" customFormat="1" ht="24.9" customHeight="1" x14ac:dyDescent="0.3">
      <c r="A833" s="27"/>
      <c r="C833" s="29"/>
      <c r="D833" s="30" t="str">
        <f t="shared" si="24"/>
        <v/>
      </c>
      <c r="E833" s="31"/>
      <c r="F833" s="29"/>
      <c r="G833" s="32"/>
      <c r="H833" s="30" t="str">
        <f t="shared" si="25"/>
        <v/>
      </c>
      <c r="I833" s="32"/>
      <c r="J833" s="32"/>
      <c r="K833" s="32"/>
      <c r="L833" s="31"/>
      <c r="M833" s="32"/>
      <c r="N833" s="32"/>
      <c r="O833" s="32"/>
      <c r="P833" s="32"/>
      <c r="Q833" s="29"/>
      <c r="R833" s="32"/>
      <c r="S833" s="29"/>
      <c r="T833" s="32"/>
    </row>
    <row r="834" spans="1:20" s="28" customFormat="1" ht="24.9" customHeight="1" x14ac:dyDescent="0.3">
      <c r="A834" s="27"/>
      <c r="C834" s="29"/>
      <c r="D834" s="30" t="str">
        <f t="shared" si="24"/>
        <v/>
      </c>
      <c r="E834" s="31"/>
      <c r="F834" s="29"/>
      <c r="G834" s="32"/>
      <c r="H834" s="30" t="str">
        <f t="shared" si="25"/>
        <v/>
      </c>
      <c r="I834" s="32"/>
      <c r="J834" s="32"/>
      <c r="K834" s="32"/>
      <c r="L834" s="31"/>
      <c r="M834" s="32"/>
      <c r="N834" s="32"/>
      <c r="O834" s="32"/>
      <c r="P834" s="32"/>
      <c r="Q834" s="29"/>
      <c r="R834" s="32"/>
      <c r="S834" s="29"/>
      <c r="T834" s="32"/>
    </row>
    <row r="835" spans="1:20" s="28" customFormat="1" ht="24.9" customHeight="1" x14ac:dyDescent="0.3">
      <c r="A835" s="27"/>
      <c r="C835" s="29"/>
      <c r="D835" s="30" t="str">
        <f t="shared" si="24"/>
        <v/>
      </c>
      <c r="E835" s="31"/>
      <c r="F835" s="29"/>
      <c r="G835" s="32"/>
      <c r="H835" s="30" t="str">
        <f t="shared" si="25"/>
        <v/>
      </c>
      <c r="I835" s="32"/>
      <c r="J835" s="32"/>
      <c r="K835" s="32"/>
      <c r="L835" s="31"/>
      <c r="M835" s="32"/>
      <c r="N835" s="32"/>
      <c r="O835" s="32"/>
      <c r="P835" s="32"/>
      <c r="Q835" s="29"/>
      <c r="R835" s="32"/>
      <c r="S835" s="29"/>
      <c r="T835" s="32"/>
    </row>
    <row r="836" spans="1:20" s="28" customFormat="1" ht="24.9" customHeight="1" x14ac:dyDescent="0.3">
      <c r="A836" s="27"/>
      <c r="C836" s="29"/>
      <c r="D836" s="30" t="str">
        <f t="shared" si="24"/>
        <v/>
      </c>
      <c r="E836" s="31"/>
      <c r="F836" s="29"/>
      <c r="G836" s="32"/>
      <c r="H836" s="30" t="str">
        <f t="shared" si="25"/>
        <v/>
      </c>
      <c r="I836" s="32"/>
      <c r="J836" s="32"/>
      <c r="K836" s="32"/>
      <c r="L836" s="31"/>
      <c r="M836" s="32"/>
      <c r="N836" s="32"/>
      <c r="O836" s="32"/>
      <c r="P836" s="32"/>
      <c r="Q836" s="29"/>
      <c r="R836" s="32"/>
      <c r="S836" s="29"/>
      <c r="T836" s="32"/>
    </row>
    <row r="837" spans="1:20" s="28" customFormat="1" ht="24.9" customHeight="1" x14ac:dyDescent="0.3">
      <c r="A837" s="27"/>
      <c r="C837" s="29"/>
      <c r="D837" s="30" t="str">
        <f t="shared" si="24"/>
        <v/>
      </c>
      <c r="E837" s="31"/>
      <c r="F837" s="29"/>
      <c r="G837" s="32"/>
      <c r="H837" s="30" t="str">
        <f t="shared" si="25"/>
        <v/>
      </c>
      <c r="I837" s="32"/>
      <c r="J837" s="32"/>
      <c r="K837" s="32"/>
      <c r="L837" s="31"/>
      <c r="M837" s="32"/>
      <c r="N837" s="32"/>
      <c r="O837" s="32"/>
      <c r="P837" s="32"/>
      <c r="Q837" s="29"/>
      <c r="R837" s="32"/>
      <c r="S837" s="29"/>
      <c r="T837" s="32"/>
    </row>
    <row r="838" spans="1:20" s="28" customFormat="1" ht="24.9" customHeight="1" x14ac:dyDescent="0.3">
      <c r="A838" s="27"/>
      <c r="C838" s="29"/>
      <c r="D838" s="30" t="str">
        <f t="shared" ref="D838:D901" si="26">IF(ISTEXT(A838),0,"")</f>
        <v/>
      </c>
      <c r="E838" s="31"/>
      <c r="F838" s="29"/>
      <c r="G838" s="32"/>
      <c r="H838" s="30" t="str">
        <f t="shared" ref="H838:H901" si="27">IF(ISTEXT(A838),0,"")</f>
        <v/>
      </c>
      <c r="I838" s="32"/>
      <c r="J838" s="32"/>
      <c r="K838" s="32"/>
      <c r="L838" s="31"/>
      <c r="M838" s="32"/>
      <c r="N838" s="32"/>
      <c r="O838" s="32"/>
      <c r="P838" s="32"/>
      <c r="Q838" s="29"/>
      <c r="R838" s="32"/>
      <c r="S838" s="29"/>
      <c r="T838" s="32"/>
    </row>
    <row r="839" spans="1:20" s="28" customFormat="1" ht="24.9" customHeight="1" x14ac:dyDescent="0.3">
      <c r="A839" s="27"/>
      <c r="C839" s="29"/>
      <c r="D839" s="30" t="str">
        <f t="shared" si="26"/>
        <v/>
      </c>
      <c r="E839" s="31"/>
      <c r="F839" s="29"/>
      <c r="G839" s="32"/>
      <c r="H839" s="30" t="str">
        <f t="shared" si="27"/>
        <v/>
      </c>
      <c r="I839" s="32"/>
      <c r="J839" s="32"/>
      <c r="K839" s="32"/>
      <c r="L839" s="31"/>
      <c r="M839" s="32"/>
      <c r="N839" s="32"/>
      <c r="O839" s="32"/>
      <c r="P839" s="32"/>
      <c r="Q839" s="29"/>
      <c r="R839" s="32"/>
      <c r="S839" s="29"/>
      <c r="T839" s="32"/>
    </row>
    <row r="840" spans="1:20" s="28" customFormat="1" ht="24.9" customHeight="1" x14ac:dyDescent="0.3">
      <c r="A840" s="27"/>
      <c r="C840" s="29"/>
      <c r="D840" s="30" t="str">
        <f t="shared" si="26"/>
        <v/>
      </c>
      <c r="E840" s="31"/>
      <c r="F840" s="29"/>
      <c r="G840" s="32"/>
      <c r="H840" s="30" t="str">
        <f t="shared" si="27"/>
        <v/>
      </c>
      <c r="I840" s="32"/>
      <c r="J840" s="32"/>
      <c r="K840" s="32"/>
      <c r="L840" s="31"/>
      <c r="M840" s="32"/>
      <c r="N840" s="32"/>
      <c r="O840" s="32"/>
      <c r="P840" s="32"/>
      <c r="Q840" s="29"/>
      <c r="R840" s="32"/>
      <c r="S840" s="29"/>
      <c r="T840" s="32"/>
    </row>
    <row r="841" spans="1:20" s="28" customFormat="1" ht="24.9" customHeight="1" x14ac:dyDescent="0.3">
      <c r="A841" s="27"/>
      <c r="C841" s="29"/>
      <c r="D841" s="30" t="str">
        <f t="shared" si="26"/>
        <v/>
      </c>
      <c r="E841" s="31"/>
      <c r="F841" s="29"/>
      <c r="G841" s="32"/>
      <c r="H841" s="30" t="str">
        <f t="shared" si="27"/>
        <v/>
      </c>
      <c r="I841" s="32"/>
      <c r="J841" s="32"/>
      <c r="K841" s="32"/>
      <c r="L841" s="31"/>
      <c r="M841" s="32"/>
      <c r="N841" s="32"/>
      <c r="O841" s="32"/>
      <c r="P841" s="32"/>
      <c r="Q841" s="29"/>
      <c r="R841" s="32"/>
      <c r="S841" s="29"/>
      <c r="T841" s="32"/>
    </row>
    <row r="842" spans="1:20" s="28" customFormat="1" ht="24.9" customHeight="1" x14ac:dyDescent="0.3">
      <c r="A842" s="27"/>
      <c r="C842" s="29"/>
      <c r="D842" s="30" t="str">
        <f t="shared" si="26"/>
        <v/>
      </c>
      <c r="E842" s="31"/>
      <c r="F842" s="29"/>
      <c r="G842" s="32"/>
      <c r="H842" s="30" t="str">
        <f t="shared" si="27"/>
        <v/>
      </c>
      <c r="I842" s="32"/>
      <c r="J842" s="32"/>
      <c r="K842" s="32"/>
      <c r="L842" s="31"/>
      <c r="M842" s="32"/>
      <c r="N842" s="32"/>
      <c r="O842" s="32"/>
      <c r="P842" s="32"/>
      <c r="Q842" s="29"/>
      <c r="R842" s="32"/>
      <c r="S842" s="29"/>
      <c r="T842" s="32"/>
    </row>
    <row r="843" spans="1:20" s="28" customFormat="1" ht="24.9" customHeight="1" x14ac:dyDescent="0.3">
      <c r="A843" s="27"/>
      <c r="C843" s="29"/>
      <c r="D843" s="30" t="str">
        <f t="shared" si="26"/>
        <v/>
      </c>
      <c r="E843" s="31"/>
      <c r="F843" s="29"/>
      <c r="G843" s="32"/>
      <c r="H843" s="30" t="str">
        <f t="shared" si="27"/>
        <v/>
      </c>
      <c r="I843" s="32"/>
      <c r="J843" s="32"/>
      <c r="K843" s="32"/>
      <c r="L843" s="31"/>
      <c r="M843" s="32"/>
      <c r="N843" s="32"/>
      <c r="O843" s="32"/>
      <c r="P843" s="32"/>
      <c r="Q843" s="29"/>
      <c r="R843" s="32"/>
      <c r="S843" s="29"/>
      <c r="T843" s="32"/>
    </row>
    <row r="844" spans="1:20" s="28" customFormat="1" ht="24.9" customHeight="1" x14ac:dyDescent="0.3">
      <c r="A844" s="27"/>
      <c r="C844" s="29"/>
      <c r="D844" s="30" t="str">
        <f t="shared" si="26"/>
        <v/>
      </c>
      <c r="E844" s="31"/>
      <c r="F844" s="29"/>
      <c r="G844" s="32"/>
      <c r="H844" s="30" t="str">
        <f t="shared" si="27"/>
        <v/>
      </c>
      <c r="I844" s="32"/>
      <c r="J844" s="32"/>
      <c r="K844" s="32"/>
      <c r="L844" s="31"/>
      <c r="M844" s="32"/>
      <c r="N844" s="32"/>
      <c r="O844" s="32"/>
      <c r="P844" s="32"/>
      <c r="Q844" s="29"/>
      <c r="R844" s="32"/>
      <c r="S844" s="29"/>
      <c r="T844" s="32"/>
    </row>
    <row r="845" spans="1:20" s="28" customFormat="1" ht="24.9" customHeight="1" x14ac:dyDescent="0.3">
      <c r="A845" s="27"/>
      <c r="C845" s="29"/>
      <c r="D845" s="30" t="str">
        <f t="shared" si="26"/>
        <v/>
      </c>
      <c r="E845" s="31"/>
      <c r="F845" s="29"/>
      <c r="G845" s="32"/>
      <c r="H845" s="30" t="str">
        <f t="shared" si="27"/>
        <v/>
      </c>
      <c r="I845" s="32"/>
      <c r="J845" s="32"/>
      <c r="K845" s="32"/>
      <c r="L845" s="31"/>
      <c r="M845" s="32"/>
      <c r="N845" s="32"/>
      <c r="O845" s="32"/>
      <c r="P845" s="32"/>
      <c r="Q845" s="29"/>
      <c r="R845" s="32"/>
      <c r="S845" s="29"/>
      <c r="T845" s="32"/>
    </row>
    <row r="846" spans="1:20" s="28" customFormat="1" ht="24.9" customHeight="1" x14ac:dyDescent="0.3">
      <c r="A846" s="27"/>
      <c r="C846" s="29"/>
      <c r="D846" s="30" t="str">
        <f t="shared" si="26"/>
        <v/>
      </c>
      <c r="E846" s="31"/>
      <c r="F846" s="29"/>
      <c r="G846" s="32"/>
      <c r="H846" s="30" t="str">
        <f t="shared" si="27"/>
        <v/>
      </c>
      <c r="I846" s="32"/>
      <c r="J846" s="32"/>
      <c r="K846" s="32"/>
      <c r="L846" s="31"/>
      <c r="M846" s="32"/>
      <c r="N846" s="32"/>
      <c r="O846" s="32"/>
      <c r="P846" s="32"/>
      <c r="Q846" s="29"/>
      <c r="R846" s="32"/>
      <c r="S846" s="29"/>
      <c r="T846" s="32"/>
    </row>
    <row r="847" spans="1:20" s="28" customFormat="1" ht="24.9" customHeight="1" x14ac:dyDescent="0.3">
      <c r="A847" s="27"/>
      <c r="C847" s="29"/>
      <c r="D847" s="30" t="str">
        <f t="shared" si="26"/>
        <v/>
      </c>
      <c r="E847" s="31"/>
      <c r="F847" s="29"/>
      <c r="G847" s="32"/>
      <c r="H847" s="30" t="str">
        <f t="shared" si="27"/>
        <v/>
      </c>
      <c r="I847" s="32"/>
      <c r="J847" s="32"/>
      <c r="K847" s="32"/>
      <c r="L847" s="31"/>
      <c r="M847" s="32"/>
      <c r="N847" s="32"/>
      <c r="O847" s="32"/>
      <c r="P847" s="32"/>
      <c r="Q847" s="29"/>
      <c r="R847" s="32"/>
      <c r="S847" s="29"/>
      <c r="T847" s="32"/>
    </row>
    <row r="848" spans="1:20" s="28" customFormat="1" ht="24.9" customHeight="1" x14ac:dyDescent="0.3">
      <c r="A848" s="27"/>
      <c r="C848" s="29"/>
      <c r="D848" s="30" t="str">
        <f t="shared" si="26"/>
        <v/>
      </c>
      <c r="E848" s="31"/>
      <c r="F848" s="29"/>
      <c r="G848" s="32"/>
      <c r="H848" s="30" t="str">
        <f t="shared" si="27"/>
        <v/>
      </c>
      <c r="I848" s="32"/>
      <c r="J848" s="32"/>
      <c r="K848" s="32"/>
      <c r="L848" s="31"/>
      <c r="M848" s="32"/>
      <c r="N848" s="32"/>
      <c r="O848" s="32"/>
      <c r="P848" s="32"/>
      <c r="Q848" s="29"/>
      <c r="R848" s="32"/>
      <c r="S848" s="29"/>
      <c r="T848" s="32"/>
    </row>
    <row r="849" spans="1:20" s="28" customFormat="1" ht="24.9" customHeight="1" x14ac:dyDescent="0.3">
      <c r="A849" s="27"/>
      <c r="C849" s="29"/>
      <c r="D849" s="30" t="str">
        <f t="shared" si="26"/>
        <v/>
      </c>
      <c r="E849" s="31"/>
      <c r="F849" s="29"/>
      <c r="G849" s="32"/>
      <c r="H849" s="30" t="str">
        <f t="shared" si="27"/>
        <v/>
      </c>
      <c r="I849" s="32"/>
      <c r="J849" s="32"/>
      <c r="K849" s="32"/>
      <c r="L849" s="31"/>
      <c r="M849" s="32"/>
      <c r="N849" s="32"/>
      <c r="O849" s="32"/>
      <c r="P849" s="32"/>
      <c r="Q849" s="29"/>
      <c r="R849" s="32"/>
      <c r="S849" s="29"/>
      <c r="T849" s="32"/>
    </row>
    <row r="850" spans="1:20" s="28" customFormat="1" ht="24.9" customHeight="1" x14ac:dyDescent="0.3">
      <c r="A850" s="27"/>
      <c r="C850" s="29"/>
      <c r="D850" s="30" t="str">
        <f t="shared" si="26"/>
        <v/>
      </c>
      <c r="E850" s="31"/>
      <c r="F850" s="29"/>
      <c r="G850" s="32"/>
      <c r="H850" s="30" t="str">
        <f t="shared" si="27"/>
        <v/>
      </c>
      <c r="I850" s="32"/>
      <c r="J850" s="32"/>
      <c r="K850" s="32"/>
      <c r="L850" s="31"/>
      <c r="M850" s="32"/>
      <c r="N850" s="32"/>
      <c r="O850" s="32"/>
      <c r="P850" s="32"/>
      <c r="Q850" s="29"/>
      <c r="R850" s="32"/>
      <c r="S850" s="29"/>
      <c r="T850" s="32"/>
    </row>
    <row r="851" spans="1:20" s="28" customFormat="1" ht="24.9" customHeight="1" x14ac:dyDescent="0.3">
      <c r="A851" s="27"/>
      <c r="C851" s="29"/>
      <c r="D851" s="30" t="str">
        <f t="shared" si="26"/>
        <v/>
      </c>
      <c r="E851" s="31"/>
      <c r="F851" s="29"/>
      <c r="G851" s="32"/>
      <c r="H851" s="30" t="str">
        <f t="shared" si="27"/>
        <v/>
      </c>
      <c r="I851" s="32"/>
      <c r="J851" s="32"/>
      <c r="K851" s="32"/>
      <c r="L851" s="31"/>
      <c r="M851" s="32"/>
      <c r="N851" s="32"/>
      <c r="O851" s="32"/>
      <c r="P851" s="32"/>
      <c r="Q851" s="29"/>
      <c r="R851" s="32"/>
      <c r="S851" s="29"/>
      <c r="T851" s="32"/>
    </row>
    <row r="852" spans="1:20" s="28" customFormat="1" ht="24.9" customHeight="1" x14ac:dyDescent="0.3">
      <c r="A852" s="27"/>
      <c r="C852" s="29"/>
      <c r="D852" s="30" t="str">
        <f t="shared" si="26"/>
        <v/>
      </c>
      <c r="E852" s="31"/>
      <c r="F852" s="29"/>
      <c r="G852" s="32"/>
      <c r="H852" s="30" t="str">
        <f t="shared" si="27"/>
        <v/>
      </c>
      <c r="I852" s="32"/>
      <c r="J852" s="32"/>
      <c r="K852" s="32"/>
      <c r="L852" s="31"/>
      <c r="M852" s="32"/>
      <c r="N852" s="32"/>
      <c r="O852" s="32"/>
      <c r="P852" s="32"/>
      <c r="Q852" s="29"/>
      <c r="R852" s="32"/>
      <c r="S852" s="29"/>
      <c r="T852" s="32"/>
    </row>
    <row r="853" spans="1:20" s="28" customFormat="1" ht="24.9" customHeight="1" x14ac:dyDescent="0.3">
      <c r="A853" s="27"/>
      <c r="C853" s="29"/>
      <c r="D853" s="30" t="str">
        <f t="shared" si="26"/>
        <v/>
      </c>
      <c r="E853" s="31"/>
      <c r="F853" s="29"/>
      <c r="G853" s="32"/>
      <c r="H853" s="30" t="str">
        <f t="shared" si="27"/>
        <v/>
      </c>
      <c r="I853" s="32"/>
      <c r="J853" s="32"/>
      <c r="K853" s="32"/>
      <c r="L853" s="31"/>
      <c r="M853" s="32"/>
      <c r="N853" s="32"/>
      <c r="O853" s="32"/>
      <c r="P853" s="32"/>
      <c r="Q853" s="29"/>
      <c r="R853" s="32"/>
      <c r="S853" s="29"/>
      <c r="T853" s="32"/>
    </row>
    <row r="854" spans="1:20" s="28" customFormat="1" ht="24.9" customHeight="1" x14ac:dyDescent="0.3">
      <c r="A854" s="27"/>
      <c r="C854" s="29"/>
      <c r="D854" s="30" t="str">
        <f t="shared" si="26"/>
        <v/>
      </c>
      <c r="E854" s="31"/>
      <c r="F854" s="29"/>
      <c r="G854" s="32"/>
      <c r="H854" s="30" t="str">
        <f t="shared" si="27"/>
        <v/>
      </c>
      <c r="I854" s="32"/>
      <c r="J854" s="32"/>
      <c r="K854" s="32"/>
      <c r="L854" s="31"/>
      <c r="M854" s="32"/>
      <c r="N854" s="32"/>
      <c r="O854" s="32"/>
      <c r="P854" s="32"/>
      <c r="Q854" s="29"/>
      <c r="R854" s="32"/>
      <c r="S854" s="29"/>
      <c r="T854" s="32"/>
    </row>
    <row r="855" spans="1:20" s="28" customFormat="1" ht="24.9" customHeight="1" x14ac:dyDescent="0.3">
      <c r="A855" s="27"/>
      <c r="C855" s="29"/>
      <c r="D855" s="30" t="str">
        <f t="shared" si="26"/>
        <v/>
      </c>
      <c r="E855" s="31"/>
      <c r="F855" s="29"/>
      <c r="G855" s="32"/>
      <c r="H855" s="30" t="str">
        <f t="shared" si="27"/>
        <v/>
      </c>
      <c r="I855" s="32"/>
      <c r="J855" s="32"/>
      <c r="K855" s="32"/>
      <c r="L855" s="31"/>
      <c r="M855" s="32"/>
      <c r="N855" s="32"/>
      <c r="O855" s="32"/>
      <c r="P855" s="32"/>
      <c r="Q855" s="29"/>
      <c r="R855" s="32"/>
      <c r="S855" s="29"/>
      <c r="T855" s="32"/>
    </row>
    <row r="856" spans="1:20" s="28" customFormat="1" ht="24.9" customHeight="1" x14ac:dyDescent="0.3">
      <c r="A856" s="27"/>
      <c r="C856" s="29"/>
      <c r="D856" s="30" t="str">
        <f t="shared" si="26"/>
        <v/>
      </c>
      <c r="E856" s="31"/>
      <c r="F856" s="29"/>
      <c r="G856" s="32"/>
      <c r="H856" s="30" t="str">
        <f t="shared" si="27"/>
        <v/>
      </c>
      <c r="I856" s="32"/>
      <c r="J856" s="32"/>
      <c r="K856" s="32"/>
      <c r="L856" s="31"/>
      <c r="M856" s="32"/>
      <c r="N856" s="32"/>
      <c r="O856" s="32"/>
      <c r="P856" s="32"/>
      <c r="Q856" s="29"/>
      <c r="R856" s="32"/>
      <c r="S856" s="29"/>
      <c r="T856" s="32"/>
    </row>
    <row r="857" spans="1:20" s="28" customFormat="1" ht="24.9" customHeight="1" x14ac:dyDescent="0.3">
      <c r="A857" s="27"/>
      <c r="C857" s="29"/>
      <c r="D857" s="30" t="str">
        <f t="shared" si="26"/>
        <v/>
      </c>
      <c r="E857" s="31"/>
      <c r="F857" s="29"/>
      <c r="G857" s="32"/>
      <c r="H857" s="30" t="str">
        <f t="shared" si="27"/>
        <v/>
      </c>
      <c r="I857" s="32"/>
      <c r="J857" s="32"/>
      <c r="K857" s="32"/>
      <c r="L857" s="31"/>
      <c r="M857" s="32"/>
      <c r="N857" s="32"/>
      <c r="O857" s="32"/>
      <c r="P857" s="32"/>
      <c r="Q857" s="29"/>
      <c r="R857" s="32"/>
      <c r="S857" s="29"/>
      <c r="T857" s="32"/>
    </row>
    <row r="858" spans="1:20" s="28" customFormat="1" ht="24.9" customHeight="1" x14ac:dyDescent="0.3">
      <c r="A858" s="27"/>
      <c r="C858" s="29"/>
      <c r="D858" s="30" t="str">
        <f t="shared" si="26"/>
        <v/>
      </c>
      <c r="E858" s="31"/>
      <c r="F858" s="29"/>
      <c r="G858" s="32"/>
      <c r="H858" s="30" t="str">
        <f t="shared" si="27"/>
        <v/>
      </c>
      <c r="I858" s="32"/>
      <c r="J858" s="32"/>
      <c r="K858" s="32"/>
      <c r="L858" s="31"/>
      <c r="M858" s="32"/>
      <c r="N858" s="32"/>
      <c r="O858" s="32"/>
      <c r="P858" s="32"/>
      <c r="Q858" s="29"/>
      <c r="R858" s="32"/>
      <c r="S858" s="29"/>
      <c r="T858" s="32"/>
    </row>
    <row r="859" spans="1:20" s="28" customFormat="1" ht="24.9" customHeight="1" x14ac:dyDescent="0.3">
      <c r="A859" s="27"/>
      <c r="C859" s="29"/>
      <c r="D859" s="30" t="str">
        <f t="shared" si="26"/>
        <v/>
      </c>
      <c r="E859" s="31"/>
      <c r="F859" s="29"/>
      <c r="G859" s="32"/>
      <c r="H859" s="30" t="str">
        <f t="shared" si="27"/>
        <v/>
      </c>
      <c r="I859" s="32"/>
      <c r="J859" s="32"/>
      <c r="K859" s="32"/>
      <c r="L859" s="31"/>
      <c r="M859" s="32"/>
      <c r="N859" s="32"/>
      <c r="O859" s="32"/>
      <c r="P859" s="32"/>
      <c r="Q859" s="29"/>
      <c r="R859" s="32"/>
      <c r="S859" s="29"/>
      <c r="T859" s="32"/>
    </row>
    <row r="860" spans="1:20" s="28" customFormat="1" ht="24.9" customHeight="1" x14ac:dyDescent="0.3">
      <c r="A860" s="27"/>
      <c r="C860" s="29"/>
      <c r="D860" s="30" t="str">
        <f t="shared" si="26"/>
        <v/>
      </c>
      <c r="E860" s="31"/>
      <c r="F860" s="29"/>
      <c r="G860" s="32"/>
      <c r="H860" s="30" t="str">
        <f t="shared" si="27"/>
        <v/>
      </c>
      <c r="I860" s="32"/>
      <c r="J860" s="32"/>
      <c r="K860" s="32"/>
      <c r="L860" s="31"/>
      <c r="M860" s="32"/>
      <c r="N860" s="32"/>
      <c r="O860" s="32"/>
      <c r="P860" s="32"/>
      <c r="Q860" s="29"/>
      <c r="R860" s="32"/>
      <c r="S860" s="29"/>
      <c r="T860" s="32"/>
    </row>
    <row r="861" spans="1:20" s="28" customFormat="1" ht="24.9" customHeight="1" x14ac:dyDescent="0.3">
      <c r="A861" s="27"/>
      <c r="C861" s="29"/>
      <c r="D861" s="30" t="str">
        <f t="shared" si="26"/>
        <v/>
      </c>
      <c r="E861" s="31"/>
      <c r="F861" s="29"/>
      <c r="G861" s="32"/>
      <c r="H861" s="30" t="str">
        <f t="shared" si="27"/>
        <v/>
      </c>
      <c r="I861" s="32"/>
      <c r="J861" s="32"/>
      <c r="K861" s="32"/>
      <c r="L861" s="31"/>
      <c r="M861" s="32"/>
      <c r="N861" s="32"/>
      <c r="O861" s="32"/>
      <c r="P861" s="32"/>
      <c r="Q861" s="29"/>
      <c r="R861" s="32"/>
      <c r="S861" s="29"/>
      <c r="T861" s="32"/>
    </row>
    <row r="862" spans="1:20" s="28" customFormat="1" ht="24.9" customHeight="1" x14ac:dyDescent="0.3">
      <c r="A862" s="27"/>
      <c r="C862" s="29"/>
      <c r="D862" s="30" t="str">
        <f t="shared" si="26"/>
        <v/>
      </c>
      <c r="E862" s="31"/>
      <c r="F862" s="29"/>
      <c r="G862" s="32"/>
      <c r="H862" s="30" t="str">
        <f t="shared" si="27"/>
        <v/>
      </c>
      <c r="I862" s="32"/>
      <c r="J862" s="32"/>
      <c r="K862" s="32"/>
      <c r="L862" s="31"/>
      <c r="M862" s="32"/>
      <c r="N862" s="32"/>
      <c r="O862" s="32"/>
      <c r="P862" s="32"/>
      <c r="Q862" s="29"/>
      <c r="R862" s="32"/>
      <c r="S862" s="29"/>
      <c r="T862" s="32"/>
    </row>
    <row r="863" spans="1:20" s="28" customFormat="1" ht="24.9" customHeight="1" x14ac:dyDescent="0.3">
      <c r="A863" s="27"/>
      <c r="C863" s="29"/>
      <c r="D863" s="30" t="str">
        <f t="shared" si="26"/>
        <v/>
      </c>
      <c r="E863" s="31"/>
      <c r="F863" s="29"/>
      <c r="G863" s="32"/>
      <c r="H863" s="30" t="str">
        <f t="shared" si="27"/>
        <v/>
      </c>
      <c r="I863" s="32"/>
      <c r="J863" s="32"/>
      <c r="K863" s="32"/>
      <c r="L863" s="31"/>
      <c r="M863" s="32"/>
      <c r="N863" s="32"/>
      <c r="O863" s="32"/>
      <c r="P863" s="32"/>
      <c r="Q863" s="29"/>
      <c r="R863" s="32"/>
      <c r="S863" s="29"/>
      <c r="T863" s="32"/>
    </row>
    <row r="864" spans="1:20" s="28" customFormat="1" ht="24.9" customHeight="1" x14ac:dyDescent="0.3">
      <c r="A864" s="27"/>
      <c r="C864" s="29"/>
      <c r="D864" s="30" t="str">
        <f t="shared" si="26"/>
        <v/>
      </c>
      <c r="E864" s="31"/>
      <c r="F864" s="29"/>
      <c r="G864" s="32"/>
      <c r="H864" s="30" t="str">
        <f t="shared" si="27"/>
        <v/>
      </c>
      <c r="I864" s="32"/>
      <c r="J864" s="32"/>
      <c r="K864" s="32"/>
      <c r="L864" s="31"/>
      <c r="M864" s="32"/>
      <c r="N864" s="32"/>
      <c r="O864" s="32"/>
      <c r="P864" s="32"/>
      <c r="Q864" s="29"/>
      <c r="R864" s="32"/>
      <c r="S864" s="29"/>
      <c r="T864" s="32"/>
    </row>
    <row r="865" spans="1:20" s="28" customFormat="1" ht="24.9" customHeight="1" x14ac:dyDescent="0.3">
      <c r="A865" s="27"/>
      <c r="C865" s="29"/>
      <c r="D865" s="30" t="str">
        <f t="shared" si="26"/>
        <v/>
      </c>
      <c r="E865" s="31"/>
      <c r="F865" s="29"/>
      <c r="G865" s="32"/>
      <c r="H865" s="30" t="str">
        <f t="shared" si="27"/>
        <v/>
      </c>
      <c r="I865" s="32"/>
      <c r="J865" s="32"/>
      <c r="K865" s="32"/>
      <c r="L865" s="31"/>
      <c r="M865" s="32"/>
      <c r="N865" s="32"/>
      <c r="O865" s="32"/>
      <c r="P865" s="32"/>
      <c r="Q865" s="29"/>
      <c r="R865" s="32"/>
      <c r="S865" s="29"/>
      <c r="T865" s="32"/>
    </row>
    <row r="866" spans="1:20" s="28" customFormat="1" ht="24.9" customHeight="1" x14ac:dyDescent="0.3">
      <c r="A866" s="27"/>
      <c r="C866" s="29"/>
      <c r="D866" s="30" t="str">
        <f t="shared" si="26"/>
        <v/>
      </c>
      <c r="E866" s="31"/>
      <c r="F866" s="29"/>
      <c r="G866" s="32"/>
      <c r="H866" s="30" t="str">
        <f t="shared" si="27"/>
        <v/>
      </c>
      <c r="I866" s="32"/>
      <c r="J866" s="32"/>
      <c r="K866" s="32"/>
      <c r="L866" s="31"/>
      <c r="M866" s="32"/>
      <c r="N866" s="32"/>
      <c r="O866" s="32"/>
      <c r="P866" s="32"/>
      <c r="Q866" s="29"/>
      <c r="R866" s="32"/>
      <c r="S866" s="29"/>
      <c r="T866" s="32"/>
    </row>
    <row r="867" spans="1:20" s="28" customFormat="1" ht="24.9" customHeight="1" x14ac:dyDescent="0.3">
      <c r="A867" s="27"/>
      <c r="C867" s="29"/>
      <c r="D867" s="30" t="str">
        <f t="shared" si="26"/>
        <v/>
      </c>
      <c r="E867" s="31"/>
      <c r="F867" s="29"/>
      <c r="G867" s="32"/>
      <c r="H867" s="30" t="str">
        <f t="shared" si="27"/>
        <v/>
      </c>
      <c r="I867" s="32"/>
      <c r="J867" s="32"/>
      <c r="K867" s="32"/>
      <c r="L867" s="31"/>
      <c r="M867" s="32"/>
      <c r="N867" s="32"/>
      <c r="O867" s="32"/>
      <c r="P867" s="32"/>
      <c r="Q867" s="29"/>
      <c r="R867" s="32"/>
      <c r="S867" s="29"/>
      <c r="T867" s="32"/>
    </row>
    <row r="868" spans="1:20" s="28" customFormat="1" ht="24.9" customHeight="1" x14ac:dyDescent="0.3">
      <c r="A868" s="27"/>
      <c r="C868" s="29"/>
      <c r="D868" s="30" t="str">
        <f t="shared" si="26"/>
        <v/>
      </c>
      <c r="E868" s="31"/>
      <c r="F868" s="29"/>
      <c r="G868" s="32"/>
      <c r="H868" s="30" t="str">
        <f t="shared" si="27"/>
        <v/>
      </c>
      <c r="I868" s="32"/>
      <c r="J868" s="32"/>
      <c r="K868" s="32"/>
      <c r="L868" s="31"/>
      <c r="M868" s="32"/>
      <c r="N868" s="32"/>
      <c r="O868" s="32"/>
      <c r="P868" s="32"/>
      <c r="Q868" s="29"/>
      <c r="R868" s="32"/>
      <c r="S868" s="29"/>
      <c r="T868" s="32"/>
    </row>
    <row r="869" spans="1:20" s="28" customFormat="1" ht="24.9" customHeight="1" x14ac:dyDescent="0.3">
      <c r="A869" s="27"/>
      <c r="C869" s="29"/>
      <c r="D869" s="30" t="str">
        <f t="shared" si="26"/>
        <v/>
      </c>
      <c r="E869" s="31"/>
      <c r="F869" s="29"/>
      <c r="G869" s="32"/>
      <c r="H869" s="30" t="str">
        <f t="shared" si="27"/>
        <v/>
      </c>
      <c r="I869" s="32"/>
      <c r="J869" s="32"/>
      <c r="K869" s="32"/>
      <c r="L869" s="31"/>
      <c r="M869" s="32"/>
      <c r="N869" s="32"/>
      <c r="O869" s="32"/>
      <c r="P869" s="32"/>
      <c r="Q869" s="29"/>
      <c r="R869" s="32"/>
      <c r="S869" s="29"/>
      <c r="T869" s="32"/>
    </row>
    <row r="870" spans="1:20" s="28" customFormat="1" ht="24.9" customHeight="1" x14ac:dyDescent="0.3">
      <c r="A870" s="27"/>
      <c r="C870" s="29"/>
      <c r="D870" s="30" t="str">
        <f t="shared" si="26"/>
        <v/>
      </c>
      <c r="E870" s="31"/>
      <c r="F870" s="29"/>
      <c r="G870" s="32"/>
      <c r="H870" s="30" t="str">
        <f t="shared" si="27"/>
        <v/>
      </c>
      <c r="I870" s="32"/>
      <c r="J870" s="32"/>
      <c r="K870" s="32"/>
      <c r="L870" s="31"/>
      <c r="M870" s="32"/>
      <c r="N870" s="32"/>
      <c r="O870" s="32"/>
      <c r="P870" s="32"/>
      <c r="Q870" s="29"/>
      <c r="R870" s="32"/>
      <c r="S870" s="29"/>
      <c r="T870" s="32"/>
    </row>
    <row r="871" spans="1:20" s="28" customFormat="1" ht="24.9" customHeight="1" x14ac:dyDescent="0.3">
      <c r="A871" s="27"/>
      <c r="C871" s="29"/>
      <c r="D871" s="30" t="str">
        <f t="shared" si="26"/>
        <v/>
      </c>
      <c r="E871" s="31"/>
      <c r="F871" s="29"/>
      <c r="G871" s="32"/>
      <c r="H871" s="30" t="str">
        <f t="shared" si="27"/>
        <v/>
      </c>
      <c r="I871" s="32"/>
      <c r="J871" s="32"/>
      <c r="K871" s="32"/>
      <c r="L871" s="31"/>
      <c r="M871" s="32"/>
      <c r="N871" s="32"/>
      <c r="O871" s="32"/>
      <c r="P871" s="32"/>
      <c r="Q871" s="29"/>
      <c r="R871" s="32"/>
      <c r="S871" s="29"/>
      <c r="T871" s="32"/>
    </row>
    <row r="872" spans="1:20" s="28" customFormat="1" ht="24.9" customHeight="1" x14ac:dyDescent="0.3">
      <c r="A872" s="27"/>
      <c r="C872" s="29"/>
      <c r="D872" s="30" t="str">
        <f t="shared" si="26"/>
        <v/>
      </c>
      <c r="E872" s="31"/>
      <c r="F872" s="29"/>
      <c r="G872" s="32"/>
      <c r="H872" s="30" t="str">
        <f t="shared" si="27"/>
        <v/>
      </c>
      <c r="I872" s="32"/>
      <c r="J872" s="32"/>
      <c r="K872" s="32"/>
      <c r="L872" s="31"/>
      <c r="M872" s="32"/>
      <c r="N872" s="32"/>
      <c r="O872" s="32"/>
      <c r="P872" s="32"/>
      <c r="Q872" s="29"/>
      <c r="R872" s="32"/>
      <c r="S872" s="29"/>
      <c r="T872" s="32"/>
    </row>
    <row r="873" spans="1:20" s="28" customFormat="1" ht="24.9" customHeight="1" x14ac:dyDescent="0.3">
      <c r="A873" s="27"/>
      <c r="C873" s="29"/>
      <c r="D873" s="30" t="str">
        <f t="shared" si="26"/>
        <v/>
      </c>
      <c r="E873" s="31"/>
      <c r="F873" s="29"/>
      <c r="G873" s="32"/>
      <c r="H873" s="30" t="str">
        <f t="shared" si="27"/>
        <v/>
      </c>
      <c r="I873" s="32"/>
      <c r="J873" s="32"/>
      <c r="K873" s="32"/>
      <c r="L873" s="31"/>
      <c r="M873" s="32"/>
      <c r="N873" s="32"/>
      <c r="O873" s="32"/>
      <c r="P873" s="32"/>
      <c r="Q873" s="29"/>
      <c r="R873" s="32"/>
      <c r="S873" s="29"/>
      <c r="T873" s="32"/>
    </row>
    <row r="874" spans="1:20" s="28" customFormat="1" ht="24.9" customHeight="1" x14ac:dyDescent="0.3">
      <c r="A874" s="27"/>
      <c r="C874" s="29"/>
      <c r="D874" s="30" t="str">
        <f t="shared" si="26"/>
        <v/>
      </c>
      <c r="E874" s="31"/>
      <c r="F874" s="29"/>
      <c r="G874" s="32"/>
      <c r="H874" s="30" t="str">
        <f t="shared" si="27"/>
        <v/>
      </c>
      <c r="I874" s="32"/>
      <c r="J874" s="32"/>
      <c r="K874" s="32"/>
      <c r="L874" s="31"/>
      <c r="M874" s="32"/>
      <c r="N874" s="32"/>
      <c r="O874" s="32"/>
      <c r="P874" s="32"/>
      <c r="Q874" s="29"/>
      <c r="R874" s="32"/>
      <c r="S874" s="29"/>
      <c r="T874" s="32"/>
    </row>
    <row r="875" spans="1:20" s="28" customFormat="1" ht="24.9" customHeight="1" x14ac:dyDescent="0.3">
      <c r="A875" s="27"/>
      <c r="C875" s="29"/>
      <c r="D875" s="30" t="str">
        <f t="shared" si="26"/>
        <v/>
      </c>
      <c r="E875" s="31"/>
      <c r="F875" s="29"/>
      <c r="G875" s="32"/>
      <c r="H875" s="30" t="str">
        <f t="shared" si="27"/>
        <v/>
      </c>
      <c r="I875" s="32"/>
      <c r="J875" s="32"/>
      <c r="K875" s="32"/>
      <c r="L875" s="31"/>
      <c r="M875" s="32"/>
      <c r="N875" s="32"/>
      <c r="O875" s="32"/>
      <c r="P875" s="32"/>
      <c r="Q875" s="29"/>
      <c r="R875" s="32"/>
      <c r="S875" s="29"/>
      <c r="T875" s="32"/>
    </row>
    <row r="876" spans="1:20" s="28" customFormat="1" ht="24.9" customHeight="1" x14ac:dyDescent="0.3">
      <c r="A876" s="27"/>
      <c r="C876" s="29"/>
      <c r="D876" s="30" t="str">
        <f t="shared" si="26"/>
        <v/>
      </c>
      <c r="E876" s="31"/>
      <c r="F876" s="29"/>
      <c r="G876" s="32"/>
      <c r="H876" s="30" t="str">
        <f t="shared" si="27"/>
        <v/>
      </c>
      <c r="I876" s="32"/>
      <c r="J876" s="32"/>
      <c r="K876" s="32"/>
      <c r="L876" s="31"/>
      <c r="M876" s="32"/>
      <c r="N876" s="32"/>
      <c r="O876" s="32"/>
      <c r="P876" s="32"/>
      <c r="Q876" s="29"/>
      <c r="R876" s="32"/>
      <c r="S876" s="29"/>
      <c r="T876" s="32"/>
    </row>
    <row r="877" spans="1:20" s="28" customFormat="1" ht="24.9" customHeight="1" x14ac:dyDescent="0.3">
      <c r="A877" s="27"/>
      <c r="C877" s="29"/>
      <c r="D877" s="30" t="str">
        <f t="shared" si="26"/>
        <v/>
      </c>
      <c r="E877" s="31"/>
      <c r="F877" s="29"/>
      <c r="G877" s="32"/>
      <c r="H877" s="30" t="str">
        <f t="shared" si="27"/>
        <v/>
      </c>
      <c r="I877" s="32"/>
      <c r="J877" s="32"/>
      <c r="K877" s="32"/>
      <c r="L877" s="31"/>
      <c r="M877" s="32"/>
      <c r="N877" s="32"/>
      <c r="O877" s="32"/>
      <c r="P877" s="32"/>
      <c r="Q877" s="29"/>
      <c r="R877" s="32"/>
      <c r="S877" s="29"/>
      <c r="T877" s="32"/>
    </row>
    <row r="878" spans="1:20" s="28" customFormat="1" ht="24.9" customHeight="1" x14ac:dyDescent="0.3">
      <c r="A878" s="27"/>
      <c r="C878" s="29"/>
      <c r="D878" s="30" t="str">
        <f t="shared" si="26"/>
        <v/>
      </c>
      <c r="E878" s="31"/>
      <c r="F878" s="29"/>
      <c r="G878" s="32"/>
      <c r="H878" s="30" t="str">
        <f t="shared" si="27"/>
        <v/>
      </c>
      <c r="I878" s="32"/>
      <c r="J878" s="32"/>
      <c r="K878" s="32"/>
      <c r="L878" s="31"/>
      <c r="M878" s="32"/>
      <c r="N878" s="32"/>
      <c r="O878" s="32"/>
      <c r="P878" s="32"/>
      <c r="Q878" s="29"/>
      <c r="R878" s="32"/>
      <c r="S878" s="29"/>
      <c r="T878" s="32"/>
    </row>
    <row r="879" spans="1:20" s="28" customFormat="1" ht="24.9" customHeight="1" x14ac:dyDescent="0.3">
      <c r="A879" s="27"/>
      <c r="C879" s="29"/>
      <c r="D879" s="30" t="str">
        <f t="shared" si="26"/>
        <v/>
      </c>
      <c r="E879" s="31"/>
      <c r="F879" s="29"/>
      <c r="G879" s="32"/>
      <c r="H879" s="30" t="str">
        <f t="shared" si="27"/>
        <v/>
      </c>
      <c r="I879" s="32"/>
      <c r="J879" s="32"/>
      <c r="K879" s="32"/>
      <c r="L879" s="31"/>
      <c r="M879" s="32"/>
      <c r="N879" s="32"/>
      <c r="O879" s="32"/>
      <c r="P879" s="32"/>
      <c r="Q879" s="29"/>
      <c r="R879" s="32"/>
      <c r="S879" s="29"/>
      <c r="T879" s="32"/>
    </row>
    <row r="880" spans="1:20" s="28" customFormat="1" ht="24.9" customHeight="1" x14ac:dyDescent="0.3">
      <c r="A880" s="27"/>
      <c r="C880" s="29"/>
      <c r="D880" s="30" t="str">
        <f t="shared" si="26"/>
        <v/>
      </c>
      <c r="E880" s="31"/>
      <c r="F880" s="29"/>
      <c r="G880" s="32"/>
      <c r="H880" s="30" t="str">
        <f t="shared" si="27"/>
        <v/>
      </c>
      <c r="I880" s="32"/>
      <c r="J880" s="32"/>
      <c r="K880" s="32"/>
      <c r="L880" s="31"/>
      <c r="M880" s="32"/>
      <c r="N880" s="32"/>
      <c r="O880" s="32"/>
      <c r="P880" s="32"/>
      <c r="Q880" s="29"/>
      <c r="R880" s="32"/>
      <c r="S880" s="29"/>
      <c r="T880" s="32"/>
    </row>
    <row r="881" spans="1:20" s="28" customFormat="1" ht="24.9" customHeight="1" x14ac:dyDescent="0.3">
      <c r="A881" s="27"/>
      <c r="C881" s="29"/>
      <c r="D881" s="30" t="str">
        <f t="shared" si="26"/>
        <v/>
      </c>
      <c r="E881" s="31"/>
      <c r="F881" s="29"/>
      <c r="G881" s="32"/>
      <c r="H881" s="30" t="str">
        <f t="shared" si="27"/>
        <v/>
      </c>
      <c r="I881" s="32"/>
      <c r="J881" s="32"/>
      <c r="K881" s="32"/>
      <c r="L881" s="31"/>
      <c r="M881" s="32"/>
      <c r="N881" s="32"/>
      <c r="O881" s="32"/>
      <c r="P881" s="32"/>
      <c r="Q881" s="29"/>
      <c r="R881" s="32"/>
      <c r="S881" s="29"/>
      <c r="T881" s="32"/>
    </row>
    <row r="882" spans="1:20" s="28" customFormat="1" ht="24.9" customHeight="1" x14ac:dyDescent="0.3">
      <c r="A882" s="27"/>
      <c r="C882" s="29"/>
      <c r="D882" s="30" t="str">
        <f t="shared" si="26"/>
        <v/>
      </c>
      <c r="E882" s="31"/>
      <c r="F882" s="29"/>
      <c r="G882" s="32"/>
      <c r="H882" s="30" t="str">
        <f t="shared" si="27"/>
        <v/>
      </c>
      <c r="I882" s="32"/>
      <c r="J882" s="32"/>
      <c r="K882" s="32"/>
      <c r="L882" s="31"/>
      <c r="M882" s="32"/>
      <c r="N882" s="32"/>
      <c r="O882" s="32"/>
      <c r="P882" s="32"/>
      <c r="Q882" s="29"/>
      <c r="R882" s="32"/>
      <c r="S882" s="29"/>
      <c r="T882" s="32"/>
    </row>
    <row r="883" spans="1:20" s="28" customFormat="1" ht="24.9" customHeight="1" x14ac:dyDescent="0.3">
      <c r="A883" s="27"/>
      <c r="C883" s="29"/>
      <c r="D883" s="30" t="str">
        <f t="shared" si="26"/>
        <v/>
      </c>
      <c r="E883" s="31"/>
      <c r="F883" s="29"/>
      <c r="G883" s="32"/>
      <c r="H883" s="30" t="str">
        <f t="shared" si="27"/>
        <v/>
      </c>
      <c r="I883" s="32"/>
      <c r="J883" s="32"/>
      <c r="K883" s="32"/>
      <c r="L883" s="31"/>
      <c r="M883" s="32"/>
      <c r="N883" s="32"/>
      <c r="O883" s="32"/>
      <c r="P883" s="32"/>
      <c r="Q883" s="29"/>
      <c r="R883" s="32"/>
      <c r="S883" s="29"/>
      <c r="T883" s="32"/>
    </row>
    <row r="884" spans="1:20" s="28" customFormat="1" ht="24.9" customHeight="1" x14ac:dyDescent="0.3">
      <c r="A884" s="27"/>
      <c r="C884" s="29"/>
      <c r="D884" s="30" t="str">
        <f t="shared" si="26"/>
        <v/>
      </c>
      <c r="E884" s="31"/>
      <c r="F884" s="29"/>
      <c r="G884" s="32"/>
      <c r="H884" s="30" t="str">
        <f t="shared" si="27"/>
        <v/>
      </c>
      <c r="I884" s="32"/>
      <c r="J884" s="32"/>
      <c r="K884" s="32"/>
      <c r="L884" s="31"/>
      <c r="M884" s="32"/>
      <c r="N884" s="32"/>
      <c r="O884" s="32"/>
      <c r="P884" s="32"/>
      <c r="Q884" s="29"/>
      <c r="R884" s="32"/>
      <c r="S884" s="29"/>
      <c r="T884" s="32"/>
    </row>
    <row r="885" spans="1:20" s="28" customFormat="1" ht="24.9" customHeight="1" x14ac:dyDescent="0.3">
      <c r="A885" s="27"/>
      <c r="C885" s="29"/>
      <c r="D885" s="30" t="str">
        <f t="shared" si="26"/>
        <v/>
      </c>
      <c r="E885" s="31"/>
      <c r="F885" s="29"/>
      <c r="G885" s="32"/>
      <c r="H885" s="30" t="str">
        <f t="shared" si="27"/>
        <v/>
      </c>
      <c r="I885" s="32"/>
      <c r="J885" s="32"/>
      <c r="K885" s="32"/>
      <c r="L885" s="31"/>
      <c r="M885" s="32"/>
      <c r="N885" s="32"/>
      <c r="O885" s="32"/>
      <c r="P885" s="32"/>
      <c r="Q885" s="29"/>
      <c r="R885" s="32"/>
      <c r="S885" s="29"/>
      <c r="T885" s="32"/>
    </row>
    <row r="886" spans="1:20" s="28" customFormat="1" ht="24.9" customHeight="1" x14ac:dyDescent="0.3">
      <c r="A886" s="27"/>
      <c r="C886" s="29"/>
      <c r="D886" s="30" t="str">
        <f t="shared" si="26"/>
        <v/>
      </c>
      <c r="E886" s="31"/>
      <c r="F886" s="29"/>
      <c r="G886" s="32"/>
      <c r="H886" s="30" t="str">
        <f t="shared" si="27"/>
        <v/>
      </c>
      <c r="I886" s="32"/>
      <c r="J886" s="32"/>
      <c r="K886" s="32"/>
      <c r="L886" s="31"/>
      <c r="M886" s="32"/>
      <c r="N886" s="32"/>
      <c r="O886" s="32"/>
      <c r="P886" s="32"/>
      <c r="Q886" s="29"/>
      <c r="R886" s="32"/>
      <c r="S886" s="29"/>
      <c r="T886" s="32"/>
    </row>
    <row r="887" spans="1:20" s="28" customFormat="1" ht="24.9" customHeight="1" x14ac:dyDescent="0.3">
      <c r="A887" s="27"/>
      <c r="C887" s="29"/>
      <c r="D887" s="30" t="str">
        <f t="shared" si="26"/>
        <v/>
      </c>
      <c r="E887" s="31"/>
      <c r="F887" s="29"/>
      <c r="G887" s="32"/>
      <c r="H887" s="30" t="str">
        <f t="shared" si="27"/>
        <v/>
      </c>
      <c r="I887" s="32"/>
      <c r="J887" s="32"/>
      <c r="K887" s="32"/>
      <c r="L887" s="31"/>
      <c r="M887" s="32"/>
      <c r="N887" s="32"/>
      <c r="O887" s="32"/>
      <c r="P887" s="32"/>
      <c r="Q887" s="29"/>
      <c r="R887" s="32"/>
      <c r="S887" s="29"/>
      <c r="T887" s="32"/>
    </row>
    <row r="888" spans="1:20" s="28" customFormat="1" ht="24.9" customHeight="1" x14ac:dyDescent="0.3">
      <c r="A888" s="27"/>
      <c r="C888" s="29"/>
      <c r="D888" s="30" t="str">
        <f t="shared" si="26"/>
        <v/>
      </c>
      <c r="E888" s="31"/>
      <c r="F888" s="29"/>
      <c r="G888" s="32"/>
      <c r="H888" s="30" t="str">
        <f t="shared" si="27"/>
        <v/>
      </c>
      <c r="I888" s="32"/>
      <c r="J888" s="32"/>
      <c r="K888" s="32"/>
      <c r="L888" s="31"/>
      <c r="M888" s="32"/>
      <c r="N888" s="32"/>
      <c r="O888" s="32"/>
      <c r="P888" s="32"/>
      <c r="Q888" s="29"/>
      <c r="R888" s="32"/>
      <c r="S888" s="29"/>
      <c r="T888" s="32"/>
    </row>
    <row r="889" spans="1:20" s="28" customFormat="1" ht="24.9" customHeight="1" x14ac:dyDescent="0.3">
      <c r="A889" s="27"/>
      <c r="C889" s="29"/>
      <c r="D889" s="30" t="str">
        <f t="shared" si="26"/>
        <v/>
      </c>
      <c r="E889" s="31"/>
      <c r="F889" s="29"/>
      <c r="G889" s="32"/>
      <c r="H889" s="30" t="str">
        <f t="shared" si="27"/>
        <v/>
      </c>
      <c r="I889" s="32"/>
      <c r="J889" s="32"/>
      <c r="K889" s="32"/>
      <c r="L889" s="31"/>
      <c r="M889" s="32"/>
      <c r="N889" s="32"/>
      <c r="O889" s="32"/>
      <c r="P889" s="32"/>
      <c r="Q889" s="29"/>
      <c r="R889" s="32"/>
      <c r="S889" s="29"/>
      <c r="T889" s="32"/>
    </row>
    <row r="890" spans="1:20" s="28" customFormat="1" ht="24.9" customHeight="1" x14ac:dyDescent="0.3">
      <c r="A890" s="27"/>
      <c r="C890" s="29"/>
      <c r="D890" s="30" t="str">
        <f t="shared" si="26"/>
        <v/>
      </c>
      <c r="E890" s="31"/>
      <c r="F890" s="29"/>
      <c r="G890" s="32"/>
      <c r="H890" s="30" t="str">
        <f t="shared" si="27"/>
        <v/>
      </c>
      <c r="I890" s="32"/>
      <c r="J890" s="32"/>
      <c r="K890" s="32"/>
      <c r="L890" s="31"/>
      <c r="M890" s="32"/>
      <c r="N890" s="32"/>
      <c r="O890" s="32"/>
      <c r="P890" s="32"/>
      <c r="Q890" s="29"/>
      <c r="R890" s="32"/>
      <c r="S890" s="29"/>
      <c r="T890" s="32"/>
    </row>
    <row r="891" spans="1:20" s="28" customFormat="1" ht="24.9" customHeight="1" x14ac:dyDescent="0.3">
      <c r="A891" s="27"/>
      <c r="C891" s="29"/>
      <c r="D891" s="30" t="str">
        <f t="shared" si="26"/>
        <v/>
      </c>
      <c r="E891" s="31"/>
      <c r="F891" s="29"/>
      <c r="G891" s="32"/>
      <c r="H891" s="30" t="str">
        <f t="shared" si="27"/>
        <v/>
      </c>
      <c r="I891" s="32"/>
      <c r="J891" s="32"/>
      <c r="K891" s="32"/>
      <c r="L891" s="31"/>
      <c r="M891" s="32"/>
      <c r="N891" s="32"/>
      <c r="O891" s="32"/>
      <c r="P891" s="32"/>
      <c r="Q891" s="29"/>
      <c r="R891" s="32"/>
      <c r="S891" s="29"/>
      <c r="T891" s="32"/>
    </row>
    <row r="892" spans="1:20" s="28" customFormat="1" ht="24.9" customHeight="1" x14ac:dyDescent="0.3">
      <c r="A892" s="27"/>
      <c r="C892" s="29"/>
      <c r="D892" s="30" t="str">
        <f t="shared" si="26"/>
        <v/>
      </c>
      <c r="E892" s="31"/>
      <c r="F892" s="29"/>
      <c r="G892" s="32"/>
      <c r="H892" s="30" t="str">
        <f t="shared" si="27"/>
        <v/>
      </c>
      <c r="I892" s="32"/>
      <c r="J892" s="32"/>
      <c r="K892" s="32"/>
      <c r="L892" s="31"/>
      <c r="M892" s="32"/>
      <c r="N892" s="32"/>
      <c r="O892" s="32"/>
      <c r="P892" s="32"/>
      <c r="Q892" s="29"/>
      <c r="R892" s="32"/>
      <c r="S892" s="29"/>
      <c r="T892" s="32"/>
    </row>
    <row r="893" spans="1:20" s="28" customFormat="1" ht="24.9" customHeight="1" x14ac:dyDescent="0.3">
      <c r="A893" s="27"/>
      <c r="C893" s="29"/>
      <c r="D893" s="30" t="str">
        <f t="shared" si="26"/>
        <v/>
      </c>
      <c r="E893" s="31"/>
      <c r="F893" s="29"/>
      <c r="G893" s="32"/>
      <c r="H893" s="30" t="str">
        <f t="shared" si="27"/>
        <v/>
      </c>
      <c r="I893" s="32"/>
      <c r="J893" s="32"/>
      <c r="K893" s="32"/>
      <c r="L893" s="31"/>
      <c r="M893" s="32"/>
      <c r="N893" s="32"/>
      <c r="O893" s="32"/>
      <c r="P893" s="32"/>
      <c r="Q893" s="29"/>
      <c r="R893" s="32"/>
      <c r="S893" s="29"/>
      <c r="T893" s="32"/>
    </row>
    <row r="894" spans="1:20" s="28" customFormat="1" ht="24.9" customHeight="1" x14ac:dyDescent="0.3">
      <c r="A894" s="27"/>
      <c r="C894" s="29"/>
      <c r="D894" s="30" t="str">
        <f t="shared" si="26"/>
        <v/>
      </c>
      <c r="E894" s="31"/>
      <c r="F894" s="29"/>
      <c r="G894" s="32"/>
      <c r="H894" s="30" t="str">
        <f t="shared" si="27"/>
        <v/>
      </c>
      <c r="I894" s="32"/>
      <c r="J894" s="32"/>
      <c r="K894" s="32"/>
      <c r="L894" s="31"/>
      <c r="M894" s="32"/>
      <c r="N894" s="32"/>
      <c r="O894" s="32"/>
      <c r="P894" s="32"/>
      <c r="Q894" s="29"/>
      <c r="R894" s="32"/>
      <c r="S894" s="29"/>
      <c r="T894" s="32"/>
    </row>
    <row r="895" spans="1:20" s="28" customFormat="1" ht="24.9" customHeight="1" x14ac:dyDescent="0.3">
      <c r="A895" s="27"/>
      <c r="C895" s="29"/>
      <c r="D895" s="30" t="str">
        <f t="shared" si="26"/>
        <v/>
      </c>
      <c r="E895" s="31"/>
      <c r="F895" s="29"/>
      <c r="G895" s="32"/>
      <c r="H895" s="30" t="str">
        <f t="shared" si="27"/>
        <v/>
      </c>
      <c r="I895" s="32"/>
      <c r="J895" s="32"/>
      <c r="K895" s="32"/>
      <c r="L895" s="31"/>
      <c r="M895" s="32"/>
      <c r="N895" s="32"/>
      <c r="O895" s="32"/>
      <c r="P895" s="32"/>
      <c r="Q895" s="29"/>
      <c r="R895" s="32"/>
      <c r="S895" s="29"/>
      <c r="T895" s="32"/>
    </row>
    <row r="896" spans="1:20" s="28" customFormat="1" ht="24.9" customHeight="1" x14ac:dyDescent="0.3">
      <c r="A896" s="27"/>
      <c r="C896" s="29"/>
      <c r="D896" s="30" t="str">
        <f t="shared" si="26"/>
        <v/>
      </c>
      <c r="E896" s="31"/>
      <c r="F896" s="29"/>
      <c r="G896" s="32"/>
      <c r="H896" s="30" t="str">
        <f t="shared" si="27"/>
        <v/>
      </c>
      <c r="I896" s="32"/>
      <c r="J896" s="32"/>
      <c r="K896" s="32"/>
      <c r="L896" s="31"/>
      <c r="M896" s="32"/>
      <c r="N896" s="32"/>
      <c r="O896" s="32"/>
      <c r="P896" s="32"/>
      <c r="Q896" s="29"/>
      <c r="R896" s="32"/>
      <c r="S896" s="29"/>
      <c r="T896" s="32"/>
    </row>
    <row r="897" spans="1:20" s="28" customFormat="1" ht="24.9" customHeight="1" x14ac:dyDescent="0.3">
      <c r="A897" s="27"/>
      <c r="C897" s="29"/>
      <c r="D897" s="30" t="str">
        <f t="shared" si="26"/>
        <v/>
      </c>
      <c r="E897" s="31"/>
      <c r="F897" s="29"/>
      <c r="G897" s="32"/>
      <c r="H897" s="30" t="str">
        <f t="shared" si="27"/>
        <v/>
      </c>
      <c r="I897" s="32"/>
      <c r="J897" s="32"/>
      <c r="K897" s="32"/>
      <c r="L897" s="31"/>
      <c r="M897" s="32"/>
      <c r="N897" s="32"/>
      <c r="O897" s="32"/>
      <c r="P897" s="32"/>
      <c r="Q897" s="29"/>
      <c r="R897" s="32"/>
      <c r="S897" s="29"/>
      <c r="T897" s="32"/>
    </row>
    <row r="898" spans="1:20" s="28" customFormat="1" ht="24.9" customHeight="1" x14ac:dyDescent="0.3">
      <c r="A898" s="27"/>
      <c r="C898" s="29"/>
      <c r="D898" s="30" t="str">
        <f t="shared" si="26"/>
        <v/>
      </c>
      <c r="E898" s="31"/>
      <c r="F898" s="29"/>
      <c r="G898" s="32"/>
      <c r="H898" s="30" t="str">
        <f t="shared" si="27"/>
        <v/>
      </c>
      <c r="I898" s="32"/>
      <c r="J898" s="32"/>
      <c r="K898" s="32"/>
      <c r="L898" s="31"/>
      <c r="M898" s="32"/>
      <c r="N898" s="32"/>
      <c r="O898" s="32"/>
      <c r="P898" s="32"/>
      <c r="Q898" s="29"/>
      <c r="R898" s="32"/>
      <c r="S898" s="29"/>
      <c r="T898" s="32"/>
    </row>
    <row r="899" spans="1:20" s="28" customFormat="1" ht="24.9" customHeight="1" x14ac:dyDescent="0.3">
      <c r="A899" s="27"/>
      <c r="C899" s="29"/>
      <c r="D899" s="30" t="str">
        <f t="shared" si="26"/>
        <v/>
      </c>
      <c r="E899" s="31"/>
      <c r="F899" s="29"/>
      <c r="G899" s="32"/>
      <c r="H899" s="30" t="str">
        <f t="shared" si="27"/>
        <v/>
      </c>
      <c r="I899" s="32"/>
      <c r="J899" s="32"/>
      <c r="K899" s="32"/>
      <c r="L899" s="31"/>
      <c r="M899" s="32"/>
      <c r="N899" s="32"/>
      <c r="O899" s="32"/>
      <c r="P899" s="32"/>
      <c r="Q899" s="29"/>
      <c r="R899" s="32"/>
      <c r="S899" s="29"/>
      <c r="T899" s="32"/>
    </row>
    <row r="900" spans="1:20" s="28" customFormat="1" ht="24.9" customHeight="1" x14ac:dyDescent="0.3">
      <c r="A900" s="27"/>
      <c r="C900" s="29"/>
      <c r="D900" s="30" t="str">
        <f t="shared" si="26"/>
        <v/>
      </c>
      <c r="E900" s="31"/>
      <c r="F900" s="29"/>
      <c r="G900" s="32"/>
      <c r="H900" s="30" t="str">
        <f t="shared" si="27"/>
        <v/>
      </c>
      <c r="I900" s="32"/>
      <c r="J900" s="32"/>
      <c r="K900" s="32"/>
      <c r="L900" s="31"/>
      <c r="M900" s="32"/>
      <c r="N900" s="32"/>
      <c r="O900" s="32"/>
      <c r="P900" s="32"/>
      <c r="Q900" s="29"/>
      <c r="R900" s="32"/>
      <c r="S900" s="29"/>
      <c r="T900" s="32"/>
    </row>
    <row r="901" spans="1:20" s="28" customFormat="1" ht="24.9" customHeight="1" x14ac:dyDescent="0.3">
      <c r="A901" s="27"/>
      <c r="C901" s="29"/>
      <c r="D901" s="30" t="str">
        <f t="shared" si="26"/>
        <v/>
      </c>
      <c r="E901" s="31"/>
      <c r="F901" s="29"/>
      <c r="G901" s="32"/>
      <c r="H901" s="30" t="str">
        <f t="shared" si="27"/>
        <v/>
      </c>
      <c r="I901" s="32"/>
      <c r="J901" s="32"/>
      <c r="K901" s="32"/>
      <c r="L901" s="31"/>
      <c r="M901" s="32"/>
      <c r="N901" s="32"/>
      <c r="O901" s="32"/>
      <c r="P901" s="32"/>
      <c r="Q901" s="29"/>
      <c r="R901" s="32"/>
      <c r="S901" s="29"/>
      <c r="T901" s="32"/>
    </row>
    <row r="902" spans="1:20" s="28" customFormat="1" ht="24.9" customHeight="1" x14ac:dyDescent="0.3">
      <c r="A902" s="27"/>
      <c r="C902" s="29"/>
      <c r="D902" s="30" t="str">
        <f t="shared" ref="D902:D965" si="28">IF(ISTEXT(A902),0,"")</f>
        <v/>
      </c>
      <c r="E902" s="31"/>
      <c r="F902" s="29"/>
      <c r="G902" s="32"/>
      <c r="H902" s="30" t="str">
        <f t="shared" ref="H902:H965" si="29">IF(ISTEXT(A902),0,"")</f>
        <v/>
      </c>
      <c r="I902" s="32"/>
      <c r="J902" s="32"/>
      <c r="K902" s="32"/>
      <c r="L902" s="31"/>
      <c r="M902" s="32"/>
      <c r="N902" s="32"/>
      <c r="O902" s="32"/>
      <c r="P902" s="32"/>
      <c r="Q902" s="29"/>
      <c r="R902" s="32"/>
      <c r="S902" s="29"/>
      <c r="T902" s="32"/>
    </row>
    <row r="903" spans="1:20" s="28" customFormat="1" ht="24.9" customHeight="1" x14ac:dyDescent="0.3">
      <c r="A903" s="27"/>
      <c r="C903" s="29"/>
      <c r="D903" s="30" t="str">
        <f t="shared" si="28"/>
        <v/>
      </c>
      <c r="E903" s="31"/>
      <c r="F903" s="29"/>
      <c r="G903" s="32"/>
      <c r="H903" s="30" t="str">
        <f t="shared" si="29"/>
        <v/>
      </c>
      <c r="I903" s="32"/>
      <c r="J903" s="32"/>
      <c r="K903" s="32"/>
      <c r="L903" s="31"/>
      <c r="M903" s="32"/>
      <c r="N903" s="32"/>
      <c r="O903" s="32"/>
      <c r="P903" s="32"/>
      <c r="Q903" s="29"/>
      <c r="R903" s="32"/>
      <c r="S903" s="29"/>
      <c r="T903" s="32"/>
    </row>
    <row r="904" spans="1:20" s="28" customFormat="1" ht="24.9" customHeight="1" x14ac:dyDescent="0.3">
      <c r="A904" s="27"/>
      <c r="C904" s="29"/>
      <c r="D904" s="30" t="str">
        <f t="shared" si="28"/>
        <v/>
      </c>
      <c r="E904" s="31"/>
      <c r="F904" s="29"/>
      <c r="G904" s="32"/>
      <c r="H904" s="30" t="str">
        <f t="shared" si="29"/>
        <v/>
      </c>
      <c r="I904" s="32"/>
      <c r="J904" s="32"/>
      <c r="K904" s="32"/>
      <c r="L904" s="31"/>
      <c r="M904" s="32"/>
      <c r="N904" s="32"/>
      <c r="O904" s="32"/>
      <c r="P904" s="32"/>
      <c r="Q904" s="29"/>
      <c r="R904" s="32"/>
      <c r="S904" s="29"/>
      <c r="T904" s="32"/>
    </row>
    <row r="905" spans="1:20" s="28" customFormat="1" ht="24.9" customHeight="1" x14ac:dyDescent="0.3">
      <c r="A905" s="27"/>
      <c r="C905" s="29"/>
      <c r="D905" s="30" t="str">
        <f t="shared" si="28"/>
        <v/>
      </c>
      <c r="E905" s="31"/>
      <c r="F905" s="29"/>
      <c r="G905" s="32"/>
      <c r="H905" s="30" t="str">
        <f t="shared" si="29"/>
        <v/>
      </c>
      <c r="I905" s="32"/>
      <c r="J905" s="32"/>
      <c r="K905" s="32"/>
      <c r="L905" s="31"/>
      <c r="M905" s="32"/>
      <c r="N905" s="32"/>
      <c r="O905" s="32"/>
      <c r="P905" s="32"/>
      <c r="Q905" s="29"/>
      <c r="R905" s="32"/>
      <c r="S905" s="29"/>
      <c r="T905" s="32"/>
    </row>
    <row r="906" spans="1:20" s="28" customFormat="1" ht="24.9" customHeight="1" x14ac:dyDescent="0.3">
      <c r="A906" s="27"/>
      <c r="C906" s="29"/>
      <c r="D906" s="30" t="str">
        <f t="shared" si="28"/>
        <v/>
      </c>
      <c r="E906" s="31"/>
      <c r="F906" s="29"/>
      <c r="G906" s="32"/>
      <c r="H906" s="30" t="str">
        <f t="shared" si="29"/>
        <v/>
      </c>
      <c r="I906" s="32"/>
      <c r="J906" s="32"/>
      <c r="K906" s="32"/>
      <c r="L906" s="31"/>
      <c r="M906" s="32"/>
      <c r="N906" s="32"/>
      <c r="O906" s="32"/>
      <c r="P906" s="32"/>
      <c r="Q906" s="29"/>
      <c r="R906" s="32"/>
      <c r="S906" s="29"/>
      <c r="T906" s="32"/>
    </row>
    <row r="907" spans="1:20" s="28" customFormat="1" ht="24.9" customHeight="1" x14ac:dyDescent="0.3">
      <c r="A907" s="27"/>
      <c r="C907" s="29"/>
      <c r="D907" s="30" t="str">
        <f t="shared" si="28"/>
        <v/>
      </c>
      <c r="E907" s="31"/>
      <c r="F907" s="29"/>
      <c r="G907" s="32"/>
      <c r="H907" s="30" t="str">
        <f t="shared" si="29"/>
        <v/>
      </c>
      <c r="I907" s="32"/>
      <c r="J907" s="32"/>
      <c r="K907" s="32"/>
      <c r="L907" s="31"/>
      <c r="M907" s="32"/>
      <c r="N907" s="32"/>
      <c r="O907" s="32"/>
      <c r="P907" s="32"/>
      <c r="Q907" s="29"/>
      <c r="R907" s="32"/>
      <c r="S907" s="29"/>
      <c r="T907" s="32"/>
    </row>
    <row r="908" spans="1:20" s="28" customFormat="1" ht="24.9" customHeight="1" x14ac:dyDescent="0.3">
      <c r="A908" s="27"/>
      <c r="C908" s="29"/>
      <c r="D908" s="30" t="str">
        <f t="shared" si="28"/>
        <v/>
      </c>
      <c r="E908" s="31"/>
      <c r="F908" s="29"/>
      <c r="G908" s="32"/>
      <c r="H908" s="30" t="str">
        <f t="shared" si="29"/>
        <v/>
      </c>
      <c r="I908" s="32"/>
      <c r="J908" s="32"/>
      <c r="K908" s="32"/>
      <c r="L908" s="31"/>
      <c r="M908" s="32"/>
      <c r="N908" s="32"/>
      <c r="O908" s="32"/>
      <c r="P908" s="32"/>
      <c r="Q908" s="29"/>
      <c r="R908" s="32"/>
      <c r="S908" s="29"/>
      <c r="T908" s="32"/>
    </row>
    <row r="909" spans="1:20" s="28" customFormat="1" ht="24.9" customHeight="1" x14ac:dyDescent="0.3">
      <c r="A909" s="27"/>
      <c r="C909" s="29"/>
      <c r="D909" s="30" t="str">
        <f t="shared" si="28"/>
        <v/>
      </c>
      <c r="E909" s="31"/>
      <c r="F909" s="29"/>
      <c r="G909" s="32"/>
      <c r="H909" s="30" t="str">
        <f t="shared" si="29"/>
        <v/>
      </c>
      <c r="I909" s="32"/>
      <c r="J909" s="32"/>
      <c r="K909" s="32"/>
      <c r="L909" s="31"/>
      <c r="M909" s="32"/>
      <c r="N909" s="32"/>
      <c r="O909" s="32"/>
      <c r="P909" s="32"/>
      <c r="Q909" s="29"/>
      <c r="R909" s="32"/>
      <c r="S909" s="29"/>
      <c r="T909" s="32"/>
    </row>
    <row r="910" spans="1:20" s="28" customFormat="1" ht="24.9" customHeight="1" x14ac:dyDescent="0.3">
      <c r="A910" s="27"/>
      <c r="C910" s="29"/>
      <c r="D910" s="30" t="str">
        <f t="shared" si="28"/>
        <v/>
      </c>
      <c r="E910" s="31"/>
      <c r="F910" s="29"/>
      <c r="G910" s="32"/>
      <c r="H910" s="30" t="str">
        <f t="shared" si="29"/>
        <v/>
      </c>
      <c r="I910" s="32"/>
      <c r="J910" s="32"/>
      <c r="K910" s="32"/>
      <c r="L910" s="31"/>
      <c r="M910" s="32"/>
      <c r="N910" s="32"/>
      <c r="O910" s="32"/>
      <c r="P910" s="32"/>
      <c r="Q910" s="29"/>
      <c r="R910" s="32"/>
      <c r="S910" s="29"/>
      <c r="T910" s="32"/>
    </row>
    <row r="911" spans="1:20" s="28" customFormat="1" ht="24.9" customHeight="1" x14ac:dyDescent="0.3">
      <c r="A911" s="27"/>
      <c r="C911" s="29"/>
      <c r="D911" s="30" t="str">
        <f t="shared" si="28"/>
        <v/>
      </c>
      <c r="E911" s="31"/>
      <c r="F911" s="29"/>
      <c r="G911" s="32"/>
      <c r="H911" s="30" t="str">
        <f t="shared" si="29"/>
        <v/>
      </c>
      <c r="I911" s="32"/>
      <c r="J911" s="32"/>
      <c r="K911" s="32"/>
      <c r="L911" s="31"/>
      <c r="M911" s="32"/>
      <c r="N911" s="32"/>
      <c r="O911" s="32"/>
      <c r="P911" s="32"/>
      <c r="Q911" s="29"/>
      <c r="R911" s="32"/>
      <c r="S911" s="29"/>
      <c r="T911" s="32"/>
    </row>
    <row r="912" spans="1:20" s="28" customFormat="1" ht="24.9" customHeight="1" x14ac:dyDescent="0.3">
      <c r="A912" s="27"/>
      <c r="C912" s="29"/>
      <c r="D912" s="30" t="str">
        <f t="shared" si="28"/>
        <v/>
      </c>
      <c r="E912" s="31"/>
      <c r="F912" s="29"/>
      <c r="G912" s="32"/>
      <c r="H912" s="30" t="str">
        <f t="shared" si="29"/>
        <v/>
      </c>
      <c r="I912" s="32"/>
      <c r="J912" s="32"/>
      <c r="K912" s="32"/>
      <c r="L912" s="31"/>
      <c r="M912" s="32"/>
      <c r="N912" s="32"/>
      <c r="O912" s="32"/>
      <c r="P912" s="32"/>
      <c r="Q912" s="29"/>
      <c r="R912" s="32"/>
      <c r="S912" s="29"/>
      <c r="T912" s="32"/>
    </row>
    <row r="913" spans="1:20" s="28" customFormat="1" ht="24.9" customHeight="1" x14ac:dyDescent="0.3">
      <c r="A913" s="27"/>
      <c r="C913" s="29"/>
      <c r="D913" s="30" t="str">
        <f t="shared" si="28"/>
        <v/>
      </c>
      <c r="E913" s="31"/>
      <c r="F913" s="29"/>
      <c r="G913" s="32"/>
      <c r="H913" s="30" t="str">
        <f t="shared" si="29"/>
        <v/>
      </c>
      <c r="I913" s="32"/>
      <c r="J913" s="32"/>
      <c r="K913" s="32"/>
      <c r="L913" s="31"/>
      <c r="M913" s="32"/>
      <c r="N913" s="32"/>
      <c r="O913" s="32"/>
      <c r="P913" s="32"/>
      <c r="Q913" s="29"/>
      <c r="R913" s="32"/>
      <c r="S913" s="29"/>
      <c r="T913" s="32"/>
    </row>
    <row r="914" spans="1:20" s="28" customFormat="1" ht="24.9" customHeight="1" x14ac:dyDescent="0.3">
      <c r="A914" s="27"/>
      <c r="C914" s="29"/>
      <c r="D914" s="30" t="str">
        <f t="shared" si="28"/>
        <v/>
      </c>
      <c r="E914" s="31"/>
      <c r="F914" s="29"/>
      <c r="G914" s="32"/>
      <c r="H914" s="30" t="str">
        <f t="shared" si="29"/>
        <v/>
      </c>
      <c r="I914" s="32"/>
      <c r="J914" s="32"/>
      <c r="K914" s="32"/>
      <c r="L914" s="31"/>
      <c r="M914" s="32"/>
      <c r="N914" s="32"/>
      <c r="O914" s="32"/>
      <c r="P914" s="32"/>
      <c r="Q914" s="29"/>
      <c r="R914" s="32"/>
      <c r="S914" s="29"/>
      <c r="T914" s="32"/>
    </row>
    <row r="915" spans="1:20" s="28" customFormat="1" ht="24.9" customHeight="1" x14ac:dyDescent="0.3">
      <c r="A915" s="27"/>
      <c r="C915" s="29"/>
      <c r="D915" s="30" t="str">
        <f t="shared" si="28"/>
        <v/>
      </c>
      <c r="E915" s="31"/>
      <c r="F915" s="29"/>
      <c r="G915" s="32"/>
      <c r="H915" s="30" t="str">
        <f t="shared" si="29"/>
        <v/>
      </c>
      <c r="I915" s="32"/>
      <c r="J915" s="32"/>
      <c r="K915" s="32"/>
      <c r="L915" s="31"/>
      <c r="M915" s="32"/>
      <c r="N915" s="32"/>
      <c r="O915" s="32"/>
      <c r="P915" s="32"/>
      <c r="Q915" s="29"/>
      <c r="R915" s="32"/>
      <c r="S915" s="29"/>
      <c r="T915" s="32"/>
    </row>
    <row r="916" spans="1:20" s="28" customFormat="1" ht="24.9" customHeight="1" x14ac:dyDescent="0.3">
      <c r="A916" s="27"/>
      <c r="C916" s="29"/>
      <c r="D916" s="30" t="str">
        <f t="shared" si="28"/>
        <v/>
      </c>
      <c r="E916" s="31"/>
      <c r="F916" s="29"/>
      <c r="G916" s="32"/>
      <c r="H916" s="30" t="str">
        <f t="shared" si="29"/>
        <v/>
      </c>
      <c r="I916" s="32"/>
      <c r="J916" s="32"/>
      <c r="K916" s="32"/>
      <c r="L916" s="31"/>
      <c r="M916" s="32"/>
      <c r="N916" s="32"/>
      <c r="O916" s="32"/>
      <c r="P916" s="32"/>
      <c r="Q916" s="29"/>
      <c r="R916" s="32"/>
      <c r="S916" s="29"/>
      <c r="T916" s="32"/>
    </row>
    <row r="917" spans="1:20" s="28" customFormat="1" ht="24.9" customHeight="1" x14ac:dyDescent="0.3">
      <c r="A917" s="27"/>
      <c r="C917" s="29"/>
      <c r="D917" s="30" t="str">
        <f t="shared" si="28"/>
        <v/>
      </c>
      <c r="E917" s="31"/>
      <c r="F917" s="29"/>
      <c r="G917" s="32"/>
      <c r="H917" s="30" t="str">
        <f t="shared" si="29"/>
        <v/>
      </c>
      <c r="I917" s="32"/>
      <c r="J917" s="32"/>
      <c r="K917" s="32"/>
      <c r="L917" s="31"/>
      <c r="M917" s="32"/>
      <c r="N917" s="32"/>
      <c r="O917" s="32"/>
      <c r="P917" s="32"/>
      <c r="Q917" s="29"/>
      <c r="R917" s="32"/>
      <c r="S917" s="29"/>
      <c r="T917" s="32"/>
    </row>
    <row r="918" spans="1:20" s="28" customFormat="1" ht="24.9" customHeight="1" x14ac:dyDescent="0.3">
      <c r="A918" s="27"/>
      <c r="C918" s="29"/>
      <c r="D918" s="30" t="str">
        <f t="shared" si="28"/>
        <v/>
      </c>
      <c r="E918" s="31"/>
      <c r="F918" s="29"/>
      <c r="G918" s="32"/>
      <c r="H918" s="30" t="str">
        <f t="shared" si="29"/>
        <v/>
      </c>
      <c r="I918" s="32"/>
      <c r="J918" s="32"/>
      <c r="K918" s="32"/>
      <c r="L918" s="31"/>
      <c r="M918" s="32"/>
      <c r="N918" s="32"/>
      <c r="O918" s="32"/>
      <c r="P918" s="32"/>
      <c r="Q918" s="29"/>
      <c r="R918" s="32"/>
      <c r="S918" s="29"/>
      <c r="T918" s="32"/>
    </row>
    <row r="919" spans="1:20" s="28" customFormat="1" ht="24.9" customHeight="1" x14ac:dyDescent="0.3">
      <c r="A919" s="27"/>
      <c r="C919" s="29"/>
      <c r="D919" s="30" t="str">
        <f t="shared" si="28"/>
        <v/>
      </c>
      <c r="E919" s="31"/>
      <c r="F919" s="29"/>
      <c r="G919" s="32"/>
      <c r="H919" s="30" t="str">
        <f t="shared" si="29"/>
        <v/>
      </c>
      <c r="I919" s="32"/>
      <c r="J919" s="32"/>
      <c r="K919" s="32"/>
      <c r="L919" s="31"/>
      <c r="M919" s="32"/>
      <c r="N919" s="32"/>
      <c r="O919" s="32"/>
      <c r="P919" s="32"/>
      <c r="Q919" s="29"/>
      <c r="R919" s="32"/>
      <c r="S919" s="29"/>
      <c r="T919" s="32"/>
    </row>
    <row r="920" spans="1:20" s="28" customFormat="1" ht="24.9" customHeight="1" x14ac:dyDescent="0.3">
      <c r="A920" s="27"/>
      <c r="C920" s="29"/>
      <c r="D920" s="30" t="str">
        <f t="shared" si="28"/>
        <v/>
      </c>
      <c r="E920" s="31"/>
      <c r="F920" s="29"/>
      <c r="G920" s="32"/>
      <c r="H920" s="30" t="str">
        <f t="shared" si="29"/>
        <v/>
      </c>
      <c r="I920" s="32"/>
      <c r="J920" s="32"/>
      <c r="K920" s="32"/>
      <c r="L920" s="31"/>
      <c r="M920" s="32"/>
      <c r="N920" s="32"/>
      <c r="O920" s="32"/>
      <c r="P920" s="32"/>
      <c r="Q920" s="29"/>
      <c r="R920" s="32"/>
      <c r="S920" s="29"/>
      <c r="T920" s="32"/>
    </row>
    <row r="921" spans="1:20" s="28" customFormat="1" ht="24.9" customHeight="1" x14ac:dyDescent="0.3">
      <c r="A921" s="27"/>
      <c r="C921" s="29"/>
      <c r="D921" s="30" t="str">
        <f t="shared" si="28"/>
        <v/>
      </c>
      <c r="E921" s="31"/>
      <c r="F921" s="29"/>
      <c r="G921" s="32"/>
      <c r="H921" s="30" t="str">
        <f t="shared" si="29"/>
        <v/>
      </c>
      <c r="I921" s="32"/>
      <c r="J921" s="32"/>
      <c r="K921" s="32"/>
      <c r="L921" s="31"/>
      <c r="M921" s="32"/>
      <c r="N921" s="32"/>
      <c r="O921" s="32"/>
      <c r="P921" s="32"/>
      <c r="Q921" s="29"/>
      <c r="R921" s="32"/>
      <c r="S921" s="29"/>
      <c r="T921" s="32"/>
    </row>
    <row r="922" spans="1:20" s="28" customFormat="1" ht="24.9" customHeight="1" x14ac:dyDescent="0.3">
      <c r="A922" s="27"/>
      <c r="C922" s="29"/>
      <c r="D922" s="30" t="str">
        <f t="shared" si="28"/>
        <v/>
      </c>
      <c r="E922" s="31"/>
      <c r="F922" s="29"/>
      <c r="G922" s="32"/>
      <c r="H922" s="30" t="str">
        <f t="shared" si="29"/>
        <v/>
      </c>
      <c r="I922" s="32"/>
      <c r="J922" s="32"/>
      <c r="K922" s="32"/>
      <c r="L922" s="31"/>
      <c r="M922" s="32"/>
      <c r="N922" s="32"/>
      <c r="O922" s="32"/>
      <c r="P922" s="32"/>
      <c r="Q922" s="29"/>
      <c r="R922" s="32"/>
      <c r="S922" s="29"/>
      <c r="T922" s="32"/>
    </row>
    <row r="923" spans="1:20" s="28" customFormat="1" ht="24.9" customHeight="1" x14ac:dyDescent="0.3">
      <c r="A923" s="27"/>
      <c r="C923" s="29"/>
      <c r="D923" s="30" t="str">
        <f t="shared" si="28"/>
        <v/>
      </c>
      <c r="E923" s="31"/>
      <c r="F923" s="29"/>
      <c r="G923" s="32"/>
      <c r="H923" s="30" t="str">
        <f t="shared" si="29"/>
        <v/>
      </c>
      <c r="I923" s="32"/>
      <c r="J923" s="32"/>
      <c r="K923" s="32"/>
      <c r="L923" s="31"/>
      <c r="M923" s="32"/>
      <c r="N923" s="32"/>
      <c r="O923" s="32"/>
      <c r="P923" s="32"/>
      <c r="Q923" s="29"/>
      <c r="R923" s="32"/>
      <c r="S923" s="29"/>
      <c r="T923" s="32"/>
    </row>
    <row r="924" spans="1:20" s="28" customFormat="1" ht="24.9" customHeight="1" x14ac:dyDescent="0.3">
      <c r="A924" s="27"/>
      <c r="C924" s="29"/>
      <c r="D924" s="30" t="str">
        <f t="shared" si="28"/>
        <v/>
      </c>
      <c r="E924" s="31"/>
      <c r="F924" s="29"/>
      <c r="G924" s="32"/>
      <c r="H924" s="30" t="str">
        <f t="shared" si="29"/>
        <v/>
      </c>
      <c r="I924" s="32"/>
      <c r="J924" s="32"/>
      <c r="K924" s="32"/>
      <c r="L924" s="31"/>
      <c r="M924" s="32"/>
      <c r="N924" s="32"/>
      <c r="O924" s="32"/>
      <c r="P924" s="32"/>
      <c r="Q924" s="29"/>
      <c r="R924" s="32"/>
      <c r="S924" s="29"/>
      <c r="T924" s="32"/>
    </row>
    <row r="925" spans="1:20" s="28" customFormat="1" ht="24.9" customHeight="1" x14ac:dyDescent="0.3">
      <c r="A925" s="27"/>
      <c r="C925" s="29"/>
      <c r="D925" s="30" t="str">
        <f t="shared" si="28"/>
        <v/>
      </c>
      <c r="E925" s="31"/>
      <c r="F925" s="29"/>
      <c r="G925" s="32"/>
      <c r="H925" s="30" t="str">
        <f t="shared" si="29"/>
        <v/>
      </c>
      <c r="I925" s="32"/>
      <c r="J925" s="32"/>
      <c r="K925" s="32"/>
      <c r="L925" s="31"/>
      <c r="M925" s="32"/>
      <c r="N925" s="32"/>
      <c r="O925" s="32"/>
      <c r="P925" s="32"/>
      <c r="Q925" s="29"/>
      <c r="R925" s="32"/>
      <c r="S925" s="29"/>
      <c r="T925" s="32"/>
    </row>
    <row r="926" spans="1:20" s="28" customFormat="1" ht="24.9" customHeight="1" x14ac:dyDescent="0.3">
      <c r="A926" s="27"/>
      <c r="C926" s="29"/>
      <c r="D926" s="30" t="str">
        <f t="shared" si="28"/>
        <v/>
      </c>
      <c r="E926" s="31"/>
      <c r="F926" s="29"/>
      <c r="G926" s="32"/>
      <c r="H926" s="30" t="str">
        <f t="shared" si="29"/>
        <v/>
      </c>
      <c r="I926" s="32"/>
      <c r="J926" s="32"/>
      <c r="K926" s="32"/>
      <c r="L926" s="31"/>
      <c r="M926" s="32"/>
      <c r="N926" s="32"/>
      <c r="O926" s="32"/>
      <c r="P926" s="32"/>
      <c r="Q926" s="29"/>
      <c r="R926" s="32"/>
      <c r="S926" s="29"/>
      <c r="T926" s="32"/>
    </row>
    <row r="927" spans="1:20" s="28" customFormat="1" ht="24.9" customHeight="1" x14ac:dyDescent="0.3">
      <c r="A927" s="27"/>
      <c r="C927" s="29"/>
      <c r="D927" s="30" t="str">
        <f t="shared" si="28"/>
        <v/>
      </c>
      <c r="E927" s="31"/>
      <c r="F927" s="29"/>
      <c r="G927" s="32"/>
      <c r="H927" s="30" t="str">
        <f t="shared" si="29"/>
        <v/>
      </c>
      <c r="I927" s="32"/>
      <c r="J927" s="32"/>
      <c r="K927" s="32"/>
      <c r="L927" s="31"/>
      <c r="M927" s="32"/>
      <c r="N927" s="32"/>
      <c r="O927" s="32"/>
      <c r="P927" s="32"/>
      <c r="Q927" s="29"/>
      <c r="R927" s="32"/>
      <c r="S927" s="29"/>
      <c r="T927" s="32"/>
    </row>
    <row r="928" spans="1:20" s="28" customFormat="1" ht="24.9" customHeight="1" x14ac:dyDescent="0.3">
      <c r="A928" s="27"/>
      <c r="C928" s="29"/>
      <c r="D928" s="30" t="str">
        <f t="shared" si="28"/>
        <v/>
      </c>
      <c r="E928" s="31"/>
      <c r="F928" s="29"/>
      <c r="G928" s="32"/>
      <c r="H928" s="30" t="str">
        <f t="shared" si="29"/>
        <v/>
      </c>
      <c r="I928" s="32"/>
      <c r="J928" s="32"/>
      <c r="K928" s="32"/>
      <c r="L928" s="31"/>
      <c r="M928" s="32"/>
      <c r="N928" s="32"/>
      <c r="O928" s="32"/>
      <c r="P928" s="32"/>
      <c r="Q928" s="29"/>
      <c r="R928" s="32"/>
      <c r="S928" s="29"/>
      <c r="T928" s="32"/>
    </row>
    <row r="929" spans="1:20" s="28" customFormat="1" ht="24.9" customHeight="1" x14ac:dyDescent="0.3">
      <c r="A929" s="27"/>
      <c r="C929" s="29"/>
      <c r="D929" s="30" t="str">
        <f t="shared" si="28"/>
        <v/>
      </c>
      <c r="E929" s="31"/>
      <c r="F929" s="29"/>
      <c r="G929" s="32"/>
      <c r="H929" s="30" t="str">
        <f t="shared" si="29"/>
        <v/>
      </c>
      <c r="I929" s="32"/>
      <c r="J929" s="32"/>
      <c r="K929" s="32"/>
      <c r="L929" s="31"/>
      <c r="M929" s="32"/>
      <c r="N929" s="32"/>
      <c r="O929" s="32"/>
      <c r="P929" s="32"/>
      <c r="Q929" s="29"/>
      <c r="R929" s="32"/>
      <c r="S929" s="29"/>
      <c r="T929" s="32"/>
    </row>
    <row r="930" spans="1:20" s="28" customFormat="1" ht="24.9" customHeight="1" x14ac:dyDescent="0.3">
      <c r="A930" s="27"/>
      <c r="C930" s="29"/>
      <c r="D930" s="30" t="str">
        <f t="shared" si="28"/>
        <v/>
      </c>
      <c r="E930" s="31"/>
      <c r="F930" s="29"/>
      <c r="G930" s="32"/>
      <c r="H930" s="30" t="str">
        <f t="shared" si="29"/>
        <v/>
      </c>
      <c r="I930" s="32"/>
      <c r="J930" s="32"/>
      <c r="K930" s="32"/>
      <c r="L930" s="31"/>
      <c r="M930" s="32"/>
      <c r="N930" s="32"/>
      <c r="O930" s="32"/>
      <c r="P930" s="32"/>
      <c r="Q930" s="29"/>
      <c r="R930" s="32"/>
      <c r="S930" s="29"/>
      <c r="T930" s="32"/>
    </row>
    <row r="931" spans="1:20" s="28" customFormat="1" ht="24.9" customHeight="1" x14ac:dyDescent="0.3">
      <c r="A931" s="27"/>
      <c r="C931" s="29"/>
      <c r="D931" s="30" t="str">
        <f t="shared" si="28"/>
        <v/>
      </c>
      <c r="E931" s="31"/>
      <c r="F931" s="29"/>
      <c r="G931" s="32"/>
      <c r="H931" s="30" t="str">
        <f t="shared" si="29"/>
        <v/>
      </c>
      <c r="I931" s="32"/>
      <c r="J931" s="32"/>
      <c r="K931" s="32"/>
      <c r="L931" s="31"/>
      <c r="M931" s="32"/>
      <c r="N931" s="32"/>
      <c r="O931" s="32"/>
      <c r="P931" s="32"/>
      <c r="Q931" s="29"/>
      <c r="R931" s="32"/>
      <c r="S931" s="29"/>
      <c r="T931" s="32"/>
    </row>
    <row r="932" spans="1:20" s="28" customFormat="1" ht="24.9" customHeight="1" x14ac:dyDescent="0.3">
      <c r="A932" s="27"/>
      <c r="C932" s="29"/>
      <c r="D932" s="30" t="str">
        <f t="shared" si="28"/>
        <v/>
      </c>
      <c r="E932" s="31"/>
      <c r="F932" s="29"/>
      <c r="G932" s="32"/>
      <c r="H932" s="30" t="str">
        <f t="shared" si="29"/>
        <v/>
      </c>
      <c r="I932" s="32"/>
      <c r="J932" s="32"/>
      <c r="K932" s="32"/>
      <c r="L932" s="31"/>
      <c r="M932" s="32"/>
      <c r="N932" s="32"/>
      <c r="O932" s="32"/>
      <c r="P932" s="32"/>
      <c r="Q932" s="29"/>
      <c r="R932" s="32"/>
      <c r="S932" s="29"/>
      <c r="T932" s="32"/>
    </row>
    <row r="933" spans="1:20" s="28" customFormat="1" ht="24.9" customHeight="1" x14ac:dyDescent="0.3">
      <c r="A933" s="27"/>
      <c r="C933" s="29"/>
      <c r="D933" s="30" t="str">
        <f t="shared" si="28"/>
        <v/>
      </c>
      <c r="E933" s="31"/>
      <c r="F933" s="29"/>
      <c r="G933" s="32"/>
      <c r="H933" s="30" t="str">
        <f t="shared" si="29"/>
        <v/>
      </c>
      <c r="I933" s="32"/>
      <c r="J933" s="32"/>
      <c r="K933" s="32"/>
      <c r="L933" s="31"/>
      <c r="M933" s="32"/>
      <c r="N933" s="32"/>
      <c r="O933" s="32"/>
      <c r="P933" s="32"/>
      <c r="Q933" s="29"/>
      <c r="R933" s="32"/>
      <c r="S933" s="29"/>
      <c r="T933" s="32"/>
    </row>
    <row r="934" spans="1:20" s="28" customFormat="1" ht="24.9" customHeight="1" x14ac:dyDescent="0.3">
      <c r="A934" s="27"/>
      <c r="C934" s="29"/>
      <c r="D934" s="30" t="str">
        <f t="shared" si="28"/>
        <v/>
      </c>
      <c r="E934" s="31"/>
      <c r="F934" s="29"/>
      <c r="G934" s="32"/>
      <c r="H934" s="30" t="str">
        <f t="shared" si="29"/>
        <v/>
      </c>
      <c r="I934" s="32"/>
      <c r="J934" s="32"/>
      <c r="K934" s="32"/>
      <c r="L934" s="31"/>
      <c r="M934" s="32"/>
      <c r="N934" s="32"/>
      <c r="O934" s="32"/>
      <c r="P934" s="32"/>
      <c r="Q934" s="29"/>
      <c r="R934" s="32"/>
      <c r="S934" s="29"/>
      <c r="T934" s="32"/>
    </row>
    <row r="935" spans="1:20" s="28" customFormat="1" ht="24.9" customHeight="1" x14ac:dyDescent="0.3">
      <c r="A935" s="27"/>
      <c r="C935" s="29"/>
      <c r="D935" s="30" t="str">
        <f t="shared" si="28"/>
        <v/>
      </c>
      <c r="E935" s="31"/>
      <c r="F935" s="29"/>
      <c r="G935" s="32"/>
      <c r="H935" s="30" t="str">
        <f t="shared" si="29"/>
        <v/>
      </c>
      <c r="I935" s="32"/>
      <c r="J935" s="32"/>
      <c r="K935" s="32"/>
      <c r="L935" s="31"/>
      <c r="M935" s="32"/>
      <c r="N935" s="32"/>
      <c r="O935" s="32"/>
      <c r="P935" s="32"/>
      <c r="Q935" s="29"/>
      <c r="R935" s="32"/>
      <c r="S935" s="29"/>
      <c r="T935" s="32"/>
    </row>
    <row r="936" spans="1:20" s="28" customFormat="1" ht="24.9" customHeight="1" x14ac:dyDescent="0.3">
      <c r="A936" s="27"/>
      <c r="C936" s="29"/>
      <c r="D936" s="30" t="str">
        <f t="shared" si="28"/>
        <v/>
      </c>
      <c r="E936" s="31"/>
      <c r="F936" s="29"/>
      <c r="G936" s="32"/>
      <c r="H936" s="30" t="str">
        <f t="shared" si="29"/>
        <v/>
      </c>
      <c r="I936" s="32"/>
      <c r="J936" s="32"/>
      <c r="K936" s="32"/>
      <c r="L936" s="31"/>
      <c r="M936" s="32"/>
      <c r="N936" s="32"/>
      <c r="O936" s="32"/>
      <c r="P936" s="32"/>
      <c r="Q936" s="29"/>
      <c r="R936" s="32"/>
      <c r="S936" s="29"/>
      <c r="T936" s="32"/>
    </row>
    <row r="937" spans="1:20" s="28" customFormat="1" ht="24.9" customHeight="1" x14ac:dyDescent="0.3">
      <c r="A937" s="27"/>
      <c r="C937" s="29"/>
      <c r="D937" s="30" t="str">
        <f t="shared" si="28"/>
        <v/>
      </c>
      <c r="E937" s="31"/>
      <c r="F937" s="29"/>
      <c r="G937" s="32"/>
      <c r="H937" s="30" t="str">
        <f t="shared" si="29"/>
        <v/>
      </c>
      <c r="I937" s="32"/>
      <c r="J937" s="32"/>
      <c r="K937" s="32"/>
      <c r="L937" s="31"/>
      <c r="M937" s="32"/>
      <c r="N937" s="32"/>
      <c r="O937" s="32"/>
      <c r="P937" s="32"/>
      <c r="Q937" s="29"/>
      <c r="R937" s="32"/>
      <c r="S937" s="29"/>
      <c r="T937" s="32"/>
    </row>
    <row r="938" spans="1:20" s="28" customFormat="1" ht="24.9" customHeight="1" x14ac:dyDescent="0.3">
      <c r="A938" s="27"/>
      <c r="C938" s="29"/>
      <c r="D938" s="30" t="str">
        <f t="shared" si="28"/>
        <v/>
      </c>
      <c r="E938" s="31"/>
      <c r="F938" s="29"/>
      <c r="G938" s="32"/>
      <c r="H938" s="30" t="str">
        <f t="shared" si="29"/>
        <v/>
      </c>
      <c r="I938" s="32"/>
      <c r="J938" s="32"/>
      <c r="K938" s="32"/>
      <c r="L938" s="31"/>
      <c r="M938" s="32"/>
      <c r="N938" s="32"/>
      <c r="O938" s="32"/>
      <c r="P938" s="32"/>
      <c r="Q938" s="29"/>
      <c r="R938" s="32"/>
      <c r="S938" s="29"/>
      <c r="T938" s="32"/>
    </row>
    <row r="939" spans="1:20" s="28" customFormat="1" ht="24.9" customHeight="1" x14ac:dyDescent="0.3">
      <c r="A939" s="27"/>
      <c r="C939" s="29"/>
      <c r="D939" s="30" t="str">
        <f t="shared" si="28"/>
        <v/>
      </c>
      <c r="E939" s="31"/>
      <c r="F939" s="29"/>
      <c r="G939" s="32"/>
      <c r="H939" s="30" t="str">
        <f t="shared" si="29"/>
        <v/>
      </c>
      <c r="I939" s="32"/>
      <c r="J939" s="32"/>
      <c r="K939" s="32"/>
      <c r="L939" s="31"/>
      <c r="M939" s="32"/>
      <c r="N939" s="32"/>
      <c r="O939" s="32"/>
      <c r="P939" s="32"/>
      <c r="Q939" s="29"/>
      <c r="R939" s="32"/>
      <c r="S939" s="29"/>
      <c r="T939" s="32"/>
    </row>
    <row r="940" spans="1:20" s="28" customFormat="1" ht="24.9" customHeight="1" x14ac:dyDescent="0.3">
      <c r="A940" s="27"/>
      <c r="C940" s="29"/>
      <c r="D940" s="30" t="str">
        <f t="shared" si="28"/>
        <v/>
      </c>
      <c r="E940" s="31"/>
      <c r="F940" s="29"/>
      <c r="G940" s="32"/>
      <c r="H940" s="30" t="str">
        <f t="shared" si="29"/>
        <v/>
      </c>
      <c r="I940" s="32"/>
      <c r="J940" s="32"/>
      <c r="K940" s="32"/>
      <c r="L940" s="31"/>
      <c r="M940" s="32"/>
      <c r="N940" s="32"/>
      <c r="O940" s="32"/>
      <c r="P940" s="32"/>
      <c r="Q940" s="29"/>
      <c r="R940" s="32"/>
      <c r="S940" s="29"/>
      <c r="T940" s="32"/>
    </row>
    <row r="941" spans="1:20" s="28" customFormat="1" ht="24.9" customHeight="1" x14ac:dyDescent="0.3">
      <c r="A941" s="27"/>
      <c r="C941" s="29"/>
      <c r="D941" s="30" t="str">
        <f t="shared" si="28"/>
        <v/>
      </c>
      <c r="E941" s="31"/>
      <c r="F941" s="29"/>
      <c r="G941" s="32"/>
      <c r="H941" s="30" t="str">
        <f t="shared" si="29"/>
        <v/>
      </c>
      <c r="I941" s="32"/>
      <c r="J941" s="32"/>
      <c r="K941" s="32"/>
      <c r="L941" s="31"/>
      <c r="M941" s="32"/>
      <c r="N941" s="32"/>
      <c r="O941" s="32"/>
      <c r="P941" s="32"/>
      <c r="Q941" s="29"/>
      <c r="R941" s="32"/>
      <c r="S941" s="29"/>
      <c r="T941" s="32"/>
    </row>
    <row r="942" spans="1:20" s="28" customFormat="1" ht="24.9" customHeight="1" x14ac:dyDescent="0.3">
      <c r="A942" s="27"/>
      <c r="C942" s="29"/>
      <c r="D942" s="30" t="str">
        <f t="shared" si="28"/>
        <v/>
      </c>
      <c r="E942" s="31"/>
      <c r="F942" s="29"/>
      <c r="G942" s="32"/>
      <c r="H942" s="30" t="str">
        <f t="shared" si="29"/>
        <v/>
      </c>
      <c r="I942" s="32"/>
      <c r="J942" s="32"/>
      <c r="K942" s="32"/>
      <c r="L942" s="31"/>
      <c r="M942" s="32"/>
      <c r="N942" s="32"/>
      <c r="O942" s="32"/>
      <c r="P942" s="32"/>
      <c r="Q942" s="29"/>
      <c r="R942" s="32"/>
      <c r="S942" s="29"/>
      <c r="T942" s="32"/>
    </row>
    <row r="943" spans="1:20" s="28" customFormat="1" ht="24.9" customHeight="1" x14ac:dyDescent="0.3">
      <c r="A943" s="27"/>
      <c r="C943" s="29"/>
      <c r="D943" s="30" t="str">
        <f t="shared" si="28"/>
        <v/>
      </c>
      <c r="E943" s="31"/>
      <c r="F943" s="29"/>
      <c r="G943" s="32"/>
      <c r="H943" s="30" t="str">
        <f t="shared" si="29"/>
        <v/>
      </c>
      <c r="I943" s="32"/>
      <c r="J943" s="32"/>
      <c r="K943" s="32"/>
      <c r="L943" s="31"/>
      <c r="M943" s="32"/>
      <c r="N943" s="32"/>
      <c r="O943" s="32"/>
      <c r="P943" s="32"/>
      <c r="Q943" s="29"/>
      <c r="R943" s="32"/>
      <c r="S943" s="29"/>
      <c r="T943" s="32"/>
    </row>
    <row r="944" spans="1:20" s="28" customFormat="1" ht="24.9" customHeight="1" x14ac:dyDescent="0.3">
      <c r="A944" s="27"/>
      <c r="C944" s="29"/>
      <c r="D944" s="30" t="str">
        <f t="shared" si="28"/>
        <v/>
      </c>
      <c r="E944" s="31"/>
      <c r="F944" s="29"/>
      <c r="G944" s="32"/>
      <c r="H944" s="30" t="str">
        <f t="shared" si="29"/>
        <v/>
      </c>
      <c r="I944" s="32"/>
      <c r="J944" s="32"/>
      <c r="K944" s="32"/>
      <c r="L944" s="31"/>
      <c r="M944" s="32"/>
      <c r="N944" s="32"/>
      <c r="O944" s="32"/>
      <c r="P944" s="32"/>
      <c r="Q944" s="29"/>
      <c r="R944" s="32"/>
      <c r="S944" s="29"/>
      <c r="T944" s="32"/>
    </row>
    <row r="945" spans="1:20" s="28" customFormat="1" ht="24.9" customHeight="1" x14ac:dyDescent="0.3">
      <c r="A945" s="27"/>
      <c r="C945" s="29"/>
      <c r="D945" s="30" t="str">
        <f t="shared" si="28"/>
        <v/>
      </c>
      <c r="E945" s="31"/>
      <c r="F945" s="29"/>
      <c r="G945" s="32"/>
      <c r="H945" s="30" t="str">
        <f t="shared" si="29"/>
        <v/>
      </c>
      <c r="I945" s="32"/>
      <c r="J945" s="32"/>
      <c r="K945" s="32"/>
      <c r="L945" s="31"/>
      <c r="M945" s="32"/>
      <c r="N945" s="32"/>
      <c r="O945" s="32"/>
      <c r="P945" s="32"/>
      <c r="Q945" s="29"/>
      <c r="R945" s="32"/>
      <c r="S945" s="29"/>
      <c r="T945" s="32"/>
    </row>
    <row r="946" spans="1:20" s="28" customFormat="1" ht="24.9" customHeight="1" x14ac:dyDescent="0.3">
      <c r="A946" s="27"/>
      <c r="C946" s="29"/>
      <c r="D946" s="30" t="str">
        <f t="shared" si="28"/>
        <v/>
      </c>
      <c r="E946" s="31"/>
      <c r="F946" s="29"/>
      <c r="G946" s="32"/>
      <c r="H946" s="30" t="str">
        <f t="shared" si="29"/>
        <v/>
      </c>
      <c r="I946" s="32"/>
      <c r="J946" s="32"/>
      <c r="K946" s="32"/>
      <c r="L946" s="31"/>
      <c r="M946" s="32"/>
      <c r="N946" s="32"/>
      <c r="O946" s="32"/>
      <c r="P946" s="32"/>
      <c r="Q946" s="29"/>
      <c r="R946" s="32"/>
      <c r="S946" s="29"/>
      <c r="T946" s="32"/>
    </row>
    <row r="947" spans="1:20" s="28" customFormat="1" ht="24.9" customHeight="1" x14ac:dyDescent="0.3">
      <c r="A947" s="27"/>
      <c r="C947" s="29"/>
      <c r="D947" s="30" t="str">
        <f t="shared" si="28"/>
        <v/>
      </c>
      <c r="E947" s="31"/>
      <c r="F947" s="29"/>
      <c r="G947" s="32"/>
      <c r="H947" s="30" t="str">
        <f t="shared" si="29"/>
        <v/>
      </c>
      <c r="I947" s="32"/>
      <c r="J947" s="32"/>
      <c r="K947" s="32"/>
      <c r="L947" s="31"/>
      <c r="M947" s="32"/>
      <c r="N947" s="32"/>
      <c r="O947" s="32"/>
      <c r="P947" s="32"/>
      <c r="Q947" s="29"/>
      <c r="R947" s="32"/>
      <c r="S947" s="29"/>
      <c r="T947" s="32"/>
    </row>
    <row r="948" spans="1:20" s="28" customFormat="1" ht="24.9" customHeight="1" x14ac:dyDescent="0.3">
      <c r="A948" s="27"/>
      <c r="C948" s="29"/>
      <c r="D948" s="30" t="str">
        <f t="shared" si="28"/>
        <v/>
      </c>
      <c r="E948" s="31"/>
      <c r="F948" s="29"/>
      <c r="G948" s="32"/>
      <c r="H948" s="30" t="str">
        <f t="shared" si="29"/>
        <v/>
      </c>
      <c r="I948" s="32"/>
      <c r="J948" s="32"/>
      <c r="K948" s="32"/>
      <c r="L948" s="31"/>
      <c r="M948" s="32"/>
      <c r="N948" s="32"/>
      <c r="O948" s="32"/>
      <c r="P948" s="32"/>
      <c r="Q948" s="29"/>
      <c r="R948" s="32"/>
      <c r="S948" s="29"/>
      <c r="T948" s="32"/>
    </row>
    <row r="949" spans="1:20" s="28" customFormat="1" ht="24.9" customHeight="1" x14ac:dyDescent="0.3">
      <c r="A949" s="27"/>
      <c r="C949" s="29"/>
      <c r="D949" s="30" t="str">
        <f t="shared" si="28"/>
        <v/>
      </c>
      <c r="E949" s="31"/>
      <c r="F949" s="29"/>
      <c r="G949" s="32"/>
      <c r="H949" s="30" t="str">
        <f t="shared" si="29"/>
        <v/>
      </c>
      <c r="I949" s="32"/>
      <c r="J949" s="32"/>
      <c r="K949" s="32"/>
      <c r="L949" s="31"/>
      <c r="M949" s="32"/>
      <c r="N949" s="32"/>
      <c r="O949" s="32"/>
      <c r="P949" s="32"/>
      <c r="Q949" s="29"/>
      <c r="R949" s="32"/>
      <c r="S949" s="29"/>
      <c r="T949" s="32"/>
    </row>
    <row r="950" spans="1:20" s="28" customFormat="1" ht="24.9" customHeight="1" x14ac:dyDescent="0.3">
      <c r="A950" s="27"/>
      <c r="C950" s="29"/>
      <c r="D950" s="30" t="str">
        <f t="shared" si="28"/>
        <v/>
      </c>
      <c r="E950" s="31"/>
      <c r="F950" s="29"/>
      <c r="G950" s="32"/>
      <c r="H950" s="30" t="str">
        <f t="shared" si="29"/>
        <v/>
      </c>
      <c r="I950" s="32"/>
      <c r="J950" s="32"/>
      <c r="K950" s="32"/>
      <c r="L950" s="31"/>
      <c r="M950" s="32"/>
      <c r="N950" s="32"/>
      <c r="O950" s="32"/>
      <c r="P950" s="32"/>
      <c r="Q950" s="29"/>
      <c r="R950" s="32"/>
      <c r="S950" s="29"/>
      <c r="T950" s="32"/>
    </row>
    <row r="951" spans="1:20" s="28" customFormat="1" ht="24.9" customHeight="1" x14ac:dyDescent="0.3">
      <c r="A951" s="27"/>
      <c r="C951" s="29"/>
      <c r="D951" s="30" t="str">
        <f t="shared" si="28"/>
        <v/>
      </c>
      <c r="E951" s="31"/>
      <c r="F951" s="29"/>
      <c r="G951" s="32"/>
      <c r="H951" s="30" t="str">
        <f t="shared" si="29"/>
        <v/>
      </c>
      <c r="I951" s="32"/>
      <c r="J951" s="32"/>
      <c r="K951" s="32"/>
      <c r="L951" s="31"/>
      <c r="M951" s="32"/>
      <c r="N951" s="32"/>
      <c r="O951" s="32"/>
      <c r="P951" s="32"/>
      <c r="Q951" s="29"/>
      <c r="R951" s="32"/>
      <c r="S951" s="29"/>
      <c r="T951" s="32"/>
    </row>
    <row r="952" spans="1:20" s="28" customFormat="1" ht="24.9" customHeight="1" x14ac:dyDescent="0.3">
      <c r="A952" s="27"/>
      <c r="C952" s="29"/>
      <c r="D952" s="30" t="str">
        <f t="shared" si="28"/>
        <v/>
      </c>
      <c r="E952" s="31"/>
      <c r="F952" s="29"/>
      <c r="G952" s="32"/>
      <c r="H952" s="30" t="str">
        <f t="shared" si="29"/>
        <v/>
      </c>
      <c r="I952" s="32"/>
      <c r="J952" s="32"/>
      <c r="K952" s="32"/>
      <c r="L952" s="31"/>
      <c r="M952" s="32"/>
      <c r="N952" s="32"/>
      <c r="O952" s="32"/>
      <c r="P952" s="32"/>
      <c r="Q952" s="29"/>
      <c r="R952" s="32"/>
      <c r="S952" s="29"/>
      <c r="T952" s="32"/>
    </row>
    <row r="953" spans="1:20" s="28" customFormat="1" ht="24.9" customHeight="1" x14ac:dyDescent="0.3">
      <c r="A953" s="27"/>
      <c r="C953" s="29"/>
      <c r="D953" s="30" t="str">
        <f t="shared" si="28"/>
        <v/>
      </c>
      <c r="E953" s="31"/>
      <c r="F953" s="29"/>
      <c r="G953" s="32"/>
      <c r="H953" s="30" t="str">
        <f t="shared" si="29"/>
        <v/>
      </c>
      <c r="I953" s="32"/>
      <c r="J953" s="32"/>
      <c r="K953" s="32"/>
      <c r="L953" s="31"/>
      <c r="M953" s="32"/>
      <c r="N953" s="32"/>
      <c r="O953" s="32"/>
      <c r="P953" s="32"/>
      <c r="Q953" s="29"/>
      <c r="R953" s="32"/>
      <c r="S953" s="29"/>
      <c r="T953" s="32"/>
    </row>
    <row r="954" spans="1:20" s="28" customFormat="1" ht="24.9" customHeight="1" x14ac:dyDescent="0.3">
      <c r="A954" s="27"/>
      <c r="C954" s="29"/>
      <c r="D954" s="30" t="str">
        <f t="shared" si="28"/>
        <v/>
      </c>
      <c r="E954" s="31"/>
      <c r="F954" s="29"/>
      <c r="G954" s="32"/>
      <c r="H954" s="30" t="str">
        <f t="shared" si="29"/>
        <v/>
      </c>
      <c r="I954" s="32"/>
      <c r="J954" s="32"/>
      <c r="K954" s="32"/>
      <c r="L954" s="31"/>
      <c r="M954" s="32"/>
      <c r="N954" s="32"/>
      <c r="O954" s="32"/>
      <c r="P954" s="32"/>
      <c r="Q954" s="29"/>
      <c r="R954" s="32"/>
      <c r="S954" s="29"/>
      <c r="T954" s="32"/>
    </row>
    <row r="955" spans="1:20" s="28" customFormat="1" ht="24.9" customHeight="1" x14ac:dyDescent="0.3">
      <c r="A955" s="27"/>
      <c r="C955" s="29"/>
      <c r="D955" s="30" t="str">
        <f t="shared" si="28"/>
        <v/>
      </c>
      <c r="E955" s="31"/>
      <c r="F955" s="29"/>
      <c r="G955" s="32"/>
      <c r="H955" s="30" t="str">
        <f t="shared" si="29"/>
        <v/>
      </c>
      <c r="I955" s="32"/>
      <c r="J955" s="32"/>
      <c r="K955" s="32"/>
      <c r="L955" s="31"/>
      <c r="M955" s="32"/>
      <c r="N955" s="32"/>
      <c r="O955" s="32"/>
      <c r="P955" s="32"/>
      <c r="Q955" s="29"/>
      <c r="R955" s="32"/>
      <c r="S955" s="29"/>
      <c r="T955" s="32"/>
    </row>
    <row r="956" spans="1:20" s="28" customFormat="1" ht="24.9" customHeight="1" x14ac:dyDescent="0.3">
      <c r="A956" s="27"/>
      <c r="C956" s="29"/>
      <c r="D956" s="30" t="str">
        <f t="shared" si="28"/>
        <v/>
      </c>
      <c r="E956" s="31"/>
      <c r="F956" s="29"/>
      <c r="G956" s="32"/>
      <c r="H956" s="30" t="str">
        <f t="shared" si="29"/>
        <v/>
      </c>
      <c r="I956" s="32"/>
      <c r="J956" s="32"/>
      <c r="K956" s="32"/>
      <c r="L956" s="31"/>
      <c r="M956" s="32"/>
      <c r="N956" s="32"/>
      <c r="O956" s="32"/>
      <c r="P956" s="32"/>
      <c r="Q956" s="29"/>
      <c r="R956" s="32"/>
      <c r="S956" s="29"/>
      <c r="T956" s="32"/>
    </row>
    <row r="957" spans="1:20" s="28" customFormat="1" ht="24.9" customHeight="1" x14ac:dyDescent="0.3">
      <c r="A957" s="27"/>
      <c r="C957" s="29"/>
      <c r="D957" s="30" t="str">
        <f t="shared" si="28"/>
        <v/>
      </c>
      <c r="E957" s="31"/>
      <c r="F957" s="29"/>
      <c r="G957" s="32"/>
      <c r="H957" s="30" t="str">
        <f t="shared" si="29"/>
        <v/>
      </c>
      <c r="I957" s="32"/>
      <c r="J957" s="32"/>
      <c r="K957" s="32"/>
      <c r="L957" s="31"/>
      <c r="M957" s="32"/>
      <c r="N957" s="32"/>
      <c r="O957" s="32"/>
      <c r="P957" s="32"/>
      <c r="Q957" s="29"/>
      <c r="R957" s="32"/>
      <c r="S957" s="29"/>
      <c r="T957" s="32"/>
    </row>
    <row r="958" spans="1:20" s="28" customFormat="1" ht="24.9" customHeight="1" x14ac:dyDescent="0.3">
      <c r="A958" s="27"/>
      <c r="C958" s="29"/>
      <c r="D958" s="30" t="str">
        <f t="shared" si="28"/>
        <v/>
      </c>
      <c r="E958" s="31"/>
      <c r="F958" s="29"/>
      <c r="G958" s="32"/>
      <c r="H958" s="30" t="str">
        <f t="shared" si="29"/>
        <v/>
      </c>
      <c r="I958" s="32"/>
      <c r="J958" s="32"/>
      <c r="K958" s="32"/>
      <c r="L958" s="31"/>
      <c r="M958" s="32"/>
      <c r="N958" s="32"/>
      <c r="O958" s="32"/>
      <c r="P958" s="32"/>
      <c r="Q958" s="29"/>
      <c r="R958" s="32"/>
      <c r="S958" s="29"/>
      <c r="T958" s="32"/>
    </row>
    <row r="959" spans="1:20" s="28" customFormat="1" ht="24.9" customHeight="1" x14ac:dyDescent="0.3">
      <c r="A959" s="27"/>
      <c r="C959" s="29"/>
      <c r="D959" s="30" t="str">
        <f t="shared" si="28"/>
        <v/>
      </c>
      <c r="E959" s="31"/>
      <c r="F959" s="29"/>
      <c r="G959" s="32"/>
      <c r="H959" s="30" t="str">
        <f t="shared" si="29"/>
        <v/>
      </c>
      <c r="I959" s="32"/>
      <c r="J959" s="32"/>
      <c r="K959" s="32"/>
      <c r="L959" s="31"/>
      <c r="M959" s="32"/>
      <c r="N959" s="32"/>
      <c r="O959" s="32"/>
      <c r="P959" s="32"/>
      <c r="Q959" s="29"/>
      <c r="R959" s="32"/>
      <c r="S959" s="29"/>
      <c r="T959" s="32"/>
    </row>
    <row r="960" spans="1:20" s="28" customFormat="1" ht="24.9" customHeight="1" x14ac:dyDescent="0.3">
      <c r="A960" s="27"/>
      <c r="C960" s="29"/>
      <c r="D960" s="30" t="str">
        <f t="shared" si="28"/>
        <v/>
      </c>
      <c r="E960" s="31"/>
      <c r="F960" s="29"/>
      <c r="G960" s="32"/>
      <c r="H960" s="30" t="str">
        <f t="shared" si="29"/>
        <v/>
      </c>
      <c r="I960" s="32"/>
      <c r="J960" s="32"/>
      <c r="K960" s="32"/>
      <c r="L960" s="31"/>
      <c r="M960" s="32"/>
      <c r="N960" s="32"/>
      <c r="O960" s="32"/>
      <c r="P960" s="32"/>
      <c r="Q960" s="29"/>
      <c r="R960" s="32"/>
      <c r="S960" s="29"/>
      <c r="T960" s="32"/>
    </row>
    <row r="961" spans="1:20" s="28" customFormat="1" ht="24.9" customHeight="1" x14ac:dyDescent="0.3">
      <c r="A961" s="27"/>
      <c r="C961" s="29"/>
      <c r="D961" s="30" t="str">
        <f t="shared" si="28"/>
        <v/>
      </c>
      <c r="E961" s="31"/>
      <c r="F961" s="29"/>
      <c r="G961" s="32"/>
      <c r="H961" s="30" t="str">
        <f t="shared" si="29"/>
        <v/>
      </c>
      <c r="I961" s="32"/>
      <c r="J961" s="32"/>
      <c r="K961" s="32"/>
      <c r="L961" s="31"/>
      <c r="M961" s="32"/>
      <c r="N961" s="32"/>
      <c r="O961" s="32"/>
      <c r="P961" s="32"/>
      <c r="Q961" s="29"/>
      <c r="R961" s="32"/>
      <c r="S961" s="29"/>
      <c r="T961" s="32"/>
    </row>
    <row r="962" spans="1:20" s="28" customFormat="1" ht="24.9" customHeight="1" x14ac:dyDescent="0.3">
      <c r="A962" s="27"/>
      <c r="C962" s="29"/>
      <c r="D962" s="30" t="str">
        <f t="shared" si="28"/>
        <v/>
      </c>
      <c r="E962" s="31"/>
      <c r="F962" s="29"/>
      <c r="G962" s="32"/>
      <c r="H962" s="30" t="str">
        <f t="shared" si="29"/>
        <v/>
      </c>
      <c r="I962" s="32"/>
      <c r="J962" s="32"/>
      <c r="K962" s="32"/>
      <c r="L962" s="31"/>
      <c r="M962" s="32"/>
      <c r="N962" s="32"/>
      <c r="O962" s="32"/>
      <c r="P962" s="32"/>
      <c r="Q962" s="29"/>
      <c r="R962" s="32"/>
      <c r="S962" s="29"/>
      <c r="T962" s="32"/>
    </row>
    <row r="963" spans="1:20" s="28" customFormat="1" ht="24.9" customHeight="1" x14ac:dyDescent="0.3">
      <c r="A963" s="27"/>
      <c r="C963" s="29"/>
      <c r="D963" s="30" t="str">
        <f t="shared" si="28"/>
        <v/>
      </c>
      <c r="E963" s="31"/>
      <c r="F963" s="29"/>
      <c r="G963" s="32"/>
      <c r="H963" s="30" t="str">
        <f t="shared" si="29"/>
        <v/>
      </c>
      <c r="I963" s="32"/>
      <c r="J963" s="32"/>
      <c r="K963" s="32"/>
      <c r="L963" s="31"/>
      <c r="M963" s="32"/>
      <c r="N963" s="32"/>
      <c r="O963" s="32"/>
      <c r="P963" s="32"/>
      <c r="Q963" s="29"/>
      <c r="R963" s="32"/>
      <c r="S963" s="29"/>
      <c r="T963" s="32"/>
    </row>
    <row r="964" spans="1:20" s="28" customFormat="1" ht="24.9" customHeight="1" x14ac:dyDescent="0.3">
      <c r="A964" s="27"/>
      <c r="C964" s="29"/>
      <c r="D964" s="30" t="str">
        <f t="shared" si="28"/>
        <v/>
      </c>
      <c r="E964" s="31"/>
      <c r="F964" s="29"/>
      <c r="G964" s="32"/>
      <c r="H964" s="30" t="str">
        <f t="shared" si="29"/>
        <v/>
      </c>
      <c r="I964" s="32"/>
      <c r="J964" s="32"/>
      <c r="K964" s="32"/>
      <c r="L964" s="31"/>
      <c r="M964" s="32"/>
      <c r="N964" s="32"/>
      <c r="O964" s="32"/>
      <c r="P964" s="32"/>
      <c r="Q964" s="29"/>
      <c r="R964" s="32"/>
      <c r="S964" s="29"/>
      <c r="T964" s="32"/>
    </row>
    <row r="965" spans="1:20" s="28" customFormat="1" ht="24.9" customHeight="1" x14ac:dyDescent="0.3">
      <c r="A965" s="27"/>
      <c r="C965" s="29"/>
      <c r="D965" s="30" t="str">
        <f t="shared" si="28"/>
        <v/>
      </c>
      <c r="E965" s="31"/>
      <c r="F965" s="29"/>
      <c r="G965" s="32"/>
      <c r="H965" s="30" t="str">
        <f t="shared" si="29"/>
        <v/>
      </c>
      <c r="I965" s="32"/>
      <c r="J965" s="32"/>
      <c r="K965" s="32"/>
      <c r="L965" s="31"/>
      <c r="M965" s="32"/>
      <c r="N965" s="32"/>
      <c r="O965" s="32"/>
      <c r="P965" s="32"/>
      <c r="Q965" s="29"/>
      <c r="R965" s="32"/>
      <c r="S965" s="29"/>
      <c r="T965" s="32"/>
    </row>
    <row r="966" spans="1:20" s="28" customFormat="1" ht="24.9" customHeight="1" x14ac:dyDescent="0.3">
      <c r="A966" s="27"/>
      <c r="C966" s="29"/>
      <c r="D966" s="30" t="str">
        <f t="shared" ref="D966:D1000" si="30">IF(ISTEXT(A966),0,"")</f>
        <v/>
      </c>
      <c r="E966" s="31"/>
      <c r="F966" s="29"/>
      <c r="G966" s="32"/>
      <c r="H966" s="30" t="str">
        <f t="shared" ref="H966:H1000" si="31">IF(ISTEXT(A966),0,"")</f>
        <v/>
      </c>
      <c r="I966" s="32"/>
      <c r="J966" s="32"/>
      <c r="K966" s="32"/>
      <c r="L966" s="31"/>
      <c r="M966" s="32"/>
      <c r="N966" s="32"/>
      <c r="O966" s="32"/>
      <c r="P966" s="32"/>
      <c r="Q966" s="29"/>
      <c r="R966" s="32"/>
      <c r="S966" s="29"/>
      <c r="T966" s="32"/>
    </row>
    <row r="967" spans="1:20" s="28" customFormat="1" ht="24.9" customHeight="1" x14ac:dyDescent="0.3">
      <c r="A967" s="27"/>
      <c r="C967" s="29"/>
      <c r="D967" s="30" t="str">
        <f t="shared" si="30"/>
        <v/>
      </c>
      <c r="E967" s="31"/>
      <c r="F967" s="29"/>
      <c r="G967" s="32"/>
      <c r="H967" s="30" t="str">
        <f t="shared" si="31"/>
        <v/>
      </c>
      <c r="I967" s="32"/>
      <c r="J967" s="32"/>
      <c r="K967" s="32"/>
      <c r="L967" s="31"/>
      <c r="M967" s="32"/>
      <c r="N967" s="32"/>
      <c r="O967" s="32"/>
      <c r="P967" s="32"/>
      <c r="Q967" s="29"/>
      <c r="R967" s="32"/>
      <c r="S967" s="29"/>
      <c r="T967" s="32"/>
    </row>
    <row r="968" spans="1:20" s="28" customFormat="1" ht="24.9" customHeight="1" x14ac:dyDescent="0.3">
      <c r="A968" s="27"/>
      <c r="C968" s="29"/>
      <c r="D968" s="30" t="str">
        <f t="shared" si="30"/>
        <v/>
      </c>
      <c r="E968" s="31"/>
      <c r="F968" s="29"/>
      <c r="G968" s="32"/>
      <c r="H968" s="30" t="str">
        <f t="shared" si="31"/>
        <v/>
      </c>
      <c r="I968" s="32"/>
      <c r="J968" s="32"/>
      <c r="K968" s="32"/>
      <c r="L968" s="31"/>
      <c r="M968" s="32"/>
      <c r="N968" s="32"/>
      <c r="O968" s="32"/>
      <c r="P968" s="32"/>
      <c r="Q968" s="29"/>
      <c r="R968" s="32"/>
      <c r="S968" s="29"/>
      <c r="T968" s="32"/>
    </row>
    <row r="969" spans="1:20" s="28" customFormat="1" ht="24.9" customHeight="1" x14ac:dyDescent="0.3">
      <c r="A969" s="27"/>
      <c r="C969" s="29"/>
      <c r="D969" s="30" t="str">
        <f t="shared" si="30"/>
        <v/>
      </c>
      <c r="E969" s="31"/>
      <c r="F969" s="29"/>
      <c r="G969" s="32"/>
      <c r="H969" s="30" t="str">
        <f t="shared" si="31"/>
        <v/>
      </c>
      <c r="I969" s="32"/>
      <c r="J969" s="32"/>
      <c r="K969" s="32"/>
      <c r="L969" s="31"/>
      <c r="M969" s="32"/>
      <c r="N969" s="32"/>
      <c r="O969" s="32"/>
      <c r="P969" s="32"/>
      <c r="Q969" s="29"/>
      <c r="R969" s="32"/>
      <c r="S969" s="29"/>
      <c r="T969" s="32"/>
    </row>
    <row r="970" spans="1:20" s="28" customFormat="1" ht="24.9" customHeight="1" x14ac:dyDescent="0.3">
      <c r="A970" s="27"/>
      <c r="C970" s="29"/>
      <c r="D970" s="30" t="str">
        <f t="shared" si="30"/>
        <v/>
      </c>
      <c r="E970" s="31"/>
      <c r="F970" s="29"/>
      <c r="G970" s="32"/>
      <c r="H970" s="30" t="str">
        <f t="shared" si="31"/>
        <v/>
      </c>
      <c r="I970" s="32"/>
      <c r="J970" s="32"/>
      <c r="K970" s="32"/>
      <c r="L970" s="31"/>
      <c r="M970" s="32"/>
      <c r="N970" s="32"/>
      <c r="O970" s="32"/>
      <c r="P970" s="32"/>
      <c r="Q970" s="29"/>
      <c r="R970" s="32"/>
      <c r="S970" s="29"/>
      <c r="T970" s="32"/>
    </row>
    <row r="971" spans="1:20" s="28" customFormat="1" ht="24.9" customHeight="1" x14ac:dyDescent="0.3">
      <c r="A971" s="27"/>
      <c r="C971" s="29"/>
      <c r="D971" s="30" t="str">
        <f t="shared" si="30"/>
        <v/>
      </c>
      <c r="E971" s="31"/>
      <c r="F971" s="29"/>
      <c r="G971" s="32"/>
      <c r="H971" s="30" t="str">
        <f t="shared" si="31"/>
        <v/>
      </c>
      <c r="I971" s="32"/>
      <c r="J971" s="32"/>
      <c r="K971" s="32"/>
      <c r="L971" s="31"/>
      <c r="M971" s="32"/>
      <c r="N971" s="32"/>
      <c r="O971" s="32"/>
      <c r="P971" s="32"/>
      <c r="Q971" s="29"/>
      <c r="R971" s="32"/>
      <c r="S971" s="29"/>
      <c r="T971" s="32"/>
    </row>
    <row r="972" spans="1:20" s="28" customFormat="1" ht="24.9" customHeight="1" x14ac:dyDescent="0.3">
      <c r="A972" s="27"/>
      <c r="C972" s="29"/>
      <c r="D972" s="30" t="str">
        <f t="shared" si="30"/>
        <v/>
      </c>
      <c r="E972" s="31"/>
      <c r="F972" s="29"/>
      <c r="G972" s="32"/>
      <c r="H972" s="30" t="str">
        <f t="shared" si="31"/>
        <v/>
      </c>
      <c r="I972" s="32"/>
      <c r="J972" s="32"/>
      <c r="K972" s="32"/>
      <c r="L972" s="31"/>
      <c r="M972" s="32"/>
      <c r="N972" s="32"/>
      <c r="O972" s="32"/>
      <c r="P972" s="32"/>
      <c r="Q972" s="29"/>
      <c r="R972" s="32"/>
      <c r="S972" s="29"/>
      <c r="T972" s="32"/>
    </row>
    <row r="973" spans="1:20" s="28" customFormat="1" ht="24.9" customHeight="1" x14ac:dyDescent="0.3">
      <c r="A973" s="27"/>
      <c r="C973" s="29"/>
      <c r="D973" s="30" t="str">
        <f t="shared" si="30"/>
        <v/>
      </c>
      <c r="E973" s="31"/>
      <c r="F973" s="29"/>
      <c r="G973" s="32"/>
      <c r="H973" s="30" t="str">
        <f t="shared" si="31"/>
        <v/>
      </c>
      <c r="I973" s="32"/>
      <c r="J973" s="32"/>
      <c r="K973" s="32"/>
      <c r="L973" s="31"/>
      <c r="M973" s="32"/>
      <c r="N973" s="32"/>
      <c r="O973" s="32"/>
      <c r="P973" s="32"/>
      <c r="Q973" s="29"/>
      <c r="R973" s="32"/>
      <c r="S973" s="29"/>
      <c r="T973" s="32"/>
    </row>
    <row r="974" spans="1:20" s="28" customFormat="1" ht="24.9" customHeight="1" x14ac:dyDescent="0.3">
      <c r="A974" s="27"/>
      <c r="C974" s="29"/>
      <c r="D974" s="30" t="str">
        <f t="shared" si="30"/>
        <v/>
      </c>
      <c r="E974" s="31"/>
      <c r="F974" s="29"/>
      <c r="G974" s="32"/>
      <c r="H974" s="30" t="str">
        <f t="shared" si="31"/>
        <v/>
      </c>
      <c r="I974" s="32"/>
      <c r="J974" s="32"/>
      <c r="K974" s="32"/>
      <c r="L974" s="31"/>
      <c r="M974" s="32"/>
      <c r="N974" s="32"/>
      <c r="O974" s="32"/>
      <c r="P974" s="32"/>
      <c r="Q974" s="29"/>
      <c r="R974" s="32"/>
      <c r="S974" s="29"/>
      <c r="T974" s="32"/>
    </row>
    <row r="975" spans="1:20" s="28" customFormat="1" ht="24.9" customHeight="1" x14ac:dyDescent="0.3">
      <c r="A975" s="27"/>
      <c r="C975" s="29"/>
      <c r="D975" s="30" t="str">
        <f t="shared" si="30"/>
        <v/>
      </c>
      <c r="E975" s="31"/>
      <c r="F975" s="29"/>
      <c r="G975" s="32"/>
      <c r="H975" s="30" t="str">
        <f t="shared" si="31"/>
        <v/>
      </c>
      <c r="I975" s="32"/>
      <c r="J975" s="32"/>
      <c r="K975" s="32"/>
      <c r="L975" s="31"/>
      <c r="M975" s="32"/>
      <c r="N975" s="32"/>
      <c r="O975" s="32"/>
      <c r="P975" s="32"/>
      <c r="Q975" s="29"/>
      <c r="R975" s="32"/>
      <c r="S975" s="29"/>
      <c r="T975" s="32"/>
    </row>
    <row r="976" spans="1:20" s="28" customFormat="1" ht="24.9" customHeight="1" x14ac:dyDescent="0.3">
      <c r="A976" s="27"/>
      <c r="C976" s="29"/>
      <c r="D976" s="30" t="str">
        <f t="shared" si="30"/>
        <v/>
      </c>
      <c r="E976" s="31"/>
      <c r="F976" s="29"/>
      <c r="G976" s="32"/>
      <c r="H976" s="30" t="str">
        <f t="shared" si="31"/>
        <v/>
      </c>
      <c r="I976" s="32"/>
      <c r="J976" s="32"/>
      <c r="K976" s="32"/>
      <c r="L976" s="31"/>
      <c r="M976" s="32"/>
      <c r="N976" s="32"/>
      <c r="O976" s="32"/>
      <c r="P976" s="32"/>
      <c r="Q976" s="29"/>
      <c r="R976" s="32"/>
      <c r="S976" s="29"/>
      <c r="T976" s="32"/>
    </row>
    <row r="977" spans="1:20" s="28" customFormat="1" ht="24.9" customHeight="1" x14ac:dyDescent="0.3">
      <c r="A977" s="27"/>
      <c r="C977" s="29"/>
      <c r="D977" s="30" t="str">
        <f t="shared" si="30"/>
        <v/>
      </c>
      <c r="E977" s="31"/>
      <c r="F977" s="29"/>
      <c r="G977" s="32"/>
      <c r="H977" s="30" t="str">
        <f t="shared" si="31"/>
        <v/>
      </c>
      <c r="I977" s="32"/>
      <c r="J977" s="32"/>
      <c r="K977" s="32"/>
      <c r="L977" s="31"/>
      <c r="M977" s="32"/>
      <c r="N977" s="32"/>
      <c r="O977" s="32"/>
      <c r="P977" s="32"/>
      <c r="Q977" s="29"/>
      <c r="R977" s="32"/>
      <c r="S977" s="29"/>
      <c r="T977" s="32"/>
    </row>
    <row r="978" spans="1:20" s="28" customFormat="1" ht="24.9" customHeight="1" x14ac:dyDescent="0.3">
      <c r="A978" s="27"/>
      <c r="C978" s="29"/>
      <c r="D978" s="30" t="str">
        <f t="shared" si="30"/>
        <v/>
      </c>
      <c r="E978" s="31"/>
      <c r="F978" s="29"/>
      <c r="G978" s="32"/>
      <c r="H978" s="30" t="str">
        <f t="shared" si="31"/>
        <v/>
      </c>
      <c r="I978" s="32"/>
      <c r="J978" s="32"/>
      <c r="K978" s="32"/>
      <c r="L978" s="31"/>
      <c r="M978" s="32"/>
      <c r="N978" s="32"/>
      <c r="O978" s="32"/>
      <c r="P978" s="32"/>
      <c r="Q978" s="29"/>
      <c r="R978" s="32"/>
      <c r="S978" s="29"/>
      <c r="T978" s="32"/>
    </row>
    <row r="979" spans="1:20" s="28" customFormat="1" ht="24.9" customHeight="1" x14ac:dyDescent="0.3">
      <c r="A979" s="27"/>
      <c r="C979" s="29"/>
      <c r="D979" s="30" t="str">
        <f t="shared" si="30"/>
        <v/>
      </c>
      <c r="E979" s="31"/>
      <c r="F979" s="29"/>
      <c r="G979" s="32"/>
      <c r="H979" s="30" t="str">
        <f t="shared" si="31"/>
        <v/>
      </c>
      <c r="I979" s="32"/>
      <c r="J979" s="32"/>
      <c r="K979" s="32"/>
      <c r="L979" s="31"/>
      <c r="M979" s="32"/>
      <c r="N979" s="32"/>
      <c r="O979" s="32"/>
      <c r="P979" s="32"/>
      <c r="Q979" s="29"/>
      <c r="R979" s="32"/>
      <c r="S979" s="29"/>
      <c r="T979" s="32"/>
    </row>
    <row r="980" spans="1:20" s="28" customFormat="1" ht="24.9" customHeight="1" x14ac:dyDescent="0.3">
      <c r="A980" s="27"/>
      <c r="C980" s="29"/>
      <c r="D980" s="30" t="str">
        <f t="shared" si="30"/>
        <v/>
      </c>
      <c r="E980" s="31"/>
      <c r="F980" s="29"/>
      <c r="G980" s="32"/>
      <c r="H980" s="30" t="str">
        <f t="shared" si="31"/>
        <v/>
      </c>
      <c r="I980" s="32"/>
      <c r="J980" s="32"/>
      <c r="K980" s="32"/>
      <c r="L980" s="31"/>
      <c r="M980" s="32"/>
      <c r="N980" s="32"/>
      <c r="O980" s="32"/>
      <c r="P980" s="32"/>
      <c r="Q980" s="29"/>
      <c r="R980" s="32"/>
      <c r="S980" s="29"/>
      <c r="T980" s="32"/>
    </row>
    <row r="981" spans="1:20" s="28" customFormat="1" ht="24.9" customHeight="1" x14ac:dyDescent="0.3">
      <c r="A981" s="27"/>
      <c r="C981" s="29"/>
      <c r="D981" s="30" t="str">
        <f t="shared" si="30"/>
        <v/>
      </c>
      <c r="E981" s="31"/>
      <c r="F981" s="29"/>
      <c r="G981" s="32"/>
      <c r="H981" s="30" t="str">
        <f t="shared" si="31"/>
        <v/>
      </c>
      <c r="I981" s="32"/>
      <c r="J981" s="32"/>
      <c r="K981" s="32"/>
      <c r="L981" s="31"/>
      <c r="M981" s="32"/>
      <c r="N981" s="32"/>
      <c r="O981" s="32"/>
      <c r="P981" s="32"/>
      <c r="Q981" s="29"/>
      <c r="R981" s="32"/>
      <c r="S981" s="29"/>
      <c r="T981" s="32"/>
    </row>
    <row r="982" spans="1:20" s="28" customFormat="1" ht="24.9" customHeight="1" x14ac:dyDescent="0.3">
      <c r="A982" s="27"/>
      <c r="C982" s="29"/>
      <c r="D982" s="30" t="str">
        <f t="shared" si="30"/>
        <v/>
      </c>
      <c r="E982" s="31"/>
      <c r="F982" s="29"/>
      <c r="G982" s="32"/>
      <c r="H982" s="30" t="str">
        <f t="shared" si="31"/>
        <v/>
      </c>
      <c r="I982" s="32"/>
      <c r="J982" s="32"/>
      <c r="K982" s="32"/>
      <c r="L982" s="31"/>
      <c r="M982" s="32"/>
      <c r="N982" s="32"/>
      <c r="O982" s="32"/>
      <c r="P982" s="32"/>
      <c r="Q982" s="29"/>
      <c r="R982" s="32"/>
      <c r="S982" s="29"/>
      <c r="T982" s="32"/>
    </row>
    <row r="983" spans="1:20" s="28" customFormat="1" ht="24.9" customHeight="1" x14ac:dyDescent="0.3">
      <c r="A983" s="27"/>
      <c r="C983" s="29"/>
      <c r="D983" s="30" t="str">
        <f t="shared" si="30"/>
        <v/>
      </c>
      <c r="E983" s="31"/>
      <c r="F983" s="29"/>
      <c r="G983" s="32"/>
      <c r="H983" s="30" t="str">
        <f t="shared" si="31"/>
        <v/>
      </c>
      <c r="I983" s="32"/>
      <c r="J983" s="32"/>
      <c r="K983" s="32"/>
      <c r="L983" s="31"/>
      <c r="M983" s="32"/>
      <c r="N983" s="32"/>
      <c r="O983" s="32"/>
      <c r="P983" s="32"/>
      <c r="Q983" s="29"/>
      <c r="R983" s="32"/>
      <c r="S983" s="29"/>
      <c r="T983" s="32"/>
    </row>
    <row r="984" spans="1:20" s="28" customFormat="1" ht="24.9" customHeight="1" x14ac:dyDescent="0.3">
      <c r="A984" s="27"/>
      <c r="C984" s="29"/>
      <c r="D984" s="30" t="str">
        <f t="shared" si="30"/>
        <v/>
      </c>
      <c r="E984" s="31"/>
      <c r="F984" s="29"/>
      <c r="G984" s="32"/>
      <c r="H984" s="30" t="str">
        <f t="shared" si="31"/>
        <v/>
      </c>
      <c r="I984" s="32"/>
      <c r="J984" s="32"/>
      <c r="K984" s="32"/>
      <c r="L984" s="31"/>
      <c r="M984" s="32"/>
      <c r="N984" s="32"/>
      <c r="O984" s="32"/>
      <c r="P984" s="32"/>
      <c r="Q984" s="29"/>
      <c r="R984" s="32"/>
      <c r="S984" s="29"/>
      <c r="T984" s="32"/>
    </row>
    <row r="985" spans="1:20" s="28" customFormat="1" ht="24.9" customHeight="1" x14ac:dyDescent="0.3">
      <c r="A985" s="27"/>
      <c r="C985" s="29"/>
      <c r="D985" s="30" t="str">
        <f t="shared" si="30"/>
        <v/>
      </c>
      <c r="E985" s="31"/>
      <c r="F985" s="29"/>
      <c r="G985" s="32"/>
      <c r="H985" s="30" t="str">
        <f t="shared" si="31"/>
        <v/>
      </c>
      <c r="I985" s="32"/>
      <c r="J985" s="32"/>
      <c r="K985" s="32"/>
      <c r="L985" s="31"/>
      <c r="M985" s="32"/>
      <c r="N985" s="32"/>
      <c r="O985" s="32"/>
      <c r="P985" s="32"/>
      <c r="Q985" s="29"/>
      <c r="R985" s="32"/>
      <c r="S985" s="29"/>
      <c r="T985" s="32"/>
    </row>
    <row r="986" spans="1:20" s="28" customFormat="1" ht="24.9" customHeight="1" x14ac:dyDescent="0.3">
      <c r="A986" s="27"/>
      <c r="C986" s="29"/>
      <c r="D986" s="30" t="str">
        <f t="shared" si="30"/>
        <v/>
      </c>
      <c r="E986" s="31"/>
      <c r="F986" s="29"/>
      <c r="G986" s="32"/>
      <c r="H986" s="30" t="str">
        <f t="shared" si="31"/>
        <v/>
      </c>
      <c r="I986" s="32"/>
      <c r="J986" s="32"/>
      <c r="K986" s="32"/>
      <c r="L986" s="31"/>
      <c r="M986" s="32"/>
      <c r="N986" s="32"/>
      <c r="O986" s="32"/>
      <c r="P986" s="32"/>
      <c r="Q986" s="29"/>
      <c r="R986" s="32"/>
      <c r="S986" s="29"/>
      <c r="T986" s="32"/>
    </row>
    <row r="987" spans="1:20" s="28" customFormat="1" ht="24.9" customHeight="1" x14ac:dyDescent="0.3">
      <c r="A987" s="27"/>
      <c r="C987" s="29"/>
      <c r="D987" s="30" t="str">
        <f t="shared" si="30"/>
        <v/>
      </c>
      <c r="E987" s="31"/>
      <c r="F987" s="29"/>
      <c r="G987" s="32"/>
      <c r="H987" s="30" t="str">
        <f t="shared" si="31"/>
        <v/>
      </c>
      <c r="I987" s="32"/>
      <c r="J987" s="32"/>
      <c r="K987" s="32"/>
      <c r="L987" s="31"/>
      <c r="M987" s="32"/>
      <c r="N987" s="32"/>
      <c r="O987" s="32"/>
      <c r="P987" s="32"/>
      <c r="Q987" s="29"/>
      <c r="R987" s="32"/>
      <c r="S987" s="29"/>
      <c r="T987" s="32"/>
    </row>
    <row r="988" spans="1:20" s="28" customFormat="1" ht="24.9" customHeight="1" x14ac:dyDescent="0.3">
      <c r="A988" s="27"/>
      <c r="C988" s="29"/>
      <c r="D988" s="30" t="str">
        <f t="shared" si="30"/>
        <v/>
      </c>
      <c r="E988" s="31"/>
      <c r="F988" s="29"/>
      <c r="G988" s="32"/>
      <c r="H988" s="30" t="str">
        <f t="shared" si="31"/>
        <v/>
      </c>
      <c r="I988" s="32"/>
      <c r="J988" s="32"/>
      <c r="K988" s="32"/>
      <c r="L988" s="31"/>
      <c r="M988" s="32"/>
      <c r="N988" s="32"/>
      <c r="O988" s="32"/>
      <c r="P988" s="32"/>
      <c r="Q988" s="29"/>
      <c r="R988" s="32"/>
      <c r="S988" s="29"/>
      <c r="T988" s="32"/>
    </row>
    <row r="989" spans="1:20" s="28" customFormat="1" ht="24.9" customHeight="1" x14ac:dyDescent="0.3">
      <c r="A989" s="27"/>
      <c r="C989" s="29"/>
      <c r="D989" s="30" t="str">
        <f t="shared" si="30"/>
        <v/>
      </c>
      <c r="E989" s="31"/>
      <c r="F989" s="29"/>
      <c r="G989" s="32"/>
      <c r="H989" s="30" t="str">
        <f t="shared" si="31"/>
        <v/>
      </c>
      <c r="I989" s="32"/>
      <c r="J989" s="32"/>
      <c r="K989" s="32"/>
      <c r="L989" s="31"/>
      <c r="M989" s="32"/>
      <c r="N989" s="32"/>
      <c r="O989" s="32"/>
      <c r="P989" s="32"/>
      <c r="Q989" s="29"/>
      <c r="R989" s="32"/>
      <c r="S989" s="29"/>
      <c r="T989" s="32"/>
    </row>
    <row r="990" spans="1:20" s="28" customFormat="1" ht="24.9" customHeight="1" x14ac:dyDescent="0.3">
      <c r="A990" s="27"/>
      <c r="C990" s="29"/>
      <c r="D990" s="30" t="str">
        <f t="shared" si="30"/>
        <v/>
      </c>
      <c r="E990" s="31"/>
      <c r="F990" s="29"/>
      <c r="G990" s="32"/>
      <c r="H990" s="30" t="str">
        <f t="shared" si="31"/>
        <v/>
      </c>
      <c r="I990" s="32"/>
      <c r="J990" s="32"/>
      <c r="K990" s="32"/>
      <c r="L990" s="31"/>
      <c r="M990" s="32"/>
      <c r="N990" s="32"/>
      <c r="O990" s="32"/>
      <c r="P990" s="32"/>
      <c r="Q990" s="29"/>
      <c r="R990" s="32"/>
      <c r="S990" s="29"/>
      <c r="T990" s="32"/>
    </row>
    <row r="991" spans="1:20" s="28" customFormat="1" ht="24.9" customHeight="1" x14ac:dyDescent="0.3">
      <c r="A991" s="27"/>
      <c r="C991" s="29"/>
      <c r="D991" s="30" t="str">
        <f t="shared" si="30"/>
        <v/>
      </c>
      <c r="E991" s="31"/>
      <c r="F991" s="29"/>
      <c r="G991" s="32"/>
      <c r="H991" s="30" t="str">
        <f t="shared" si="31"/>
        <v/>
      </c>
      <c r="I991" s="32"/>
      <c r="J991" s="32"/>
      <c r="K991" s="32"/>
      <c r="L991" s="31"/>
      <c r="M991" s="32"/>
      <c r="N991" s="32"/>
      <c r="O991" s="32"/>
      <c r="P991" s="32"/>
      <c r="Q991" s="29"/>
      <c r="R991" s="32"/>
      <c r="S991" s="29"/>
      <c r="T991" s="32"/>
    </row>
    <row r="992" spans="1:20" s="28" customFormat="1" ht="24.9" customHeight="1" x14ac:dyDescent="0.3">
      <c r="A992" s="27"/>
      <c r="C992" s="29"/>
      <c r="D992" s="30" t="str">
        <f t="shared" si="30"/>
        <v/>
      </c>
      <c r="E992" s="31"/>
      <c r="F992" s="29"/>
      <c r="G992" s="32"/>
      <c r="H992" s="30" t="str">
        <f t="shared" si="31"/>
        <v/>
      </c>
      <c r="I992" s="32"/>
      <c r="J992" s="32"/>
      <c r="K992" s="32"/>
      <c r="L992" s="31"/>
      <c r="M992" s="32"/>
      <c r="N992" s="32"/>
      <c r="O992" s="32"/>
      <c r="P992" s="32"/>
      <c r="Q992" s="29"/>
      <c r="R992" s="32"/>
      <c r="S992" s="29"/>
      <c r="T992" s="32"/>
    </row>
    <row r="993" spans="1:20" s="28" customFormat="1" ht="24.9" customHeight="1" x14ac:dyDescent="0.3">
      <c r="A993" s="27"/>
      <c r="C993" s="29"/>
      <c r="D993" s="30" t="str">
        <f t="shared" si="30"/>
        <v/>
      </c>
      <c r="E993" s="31"/>
      <c r="F993" s="29"/>
      <c r="G993" s="32"/>
      <c r="H993" s="30" t="str">
        <f t="shared" si="31"/>
        <v/>
      </c>
      <c r="I993" s="32"/>
      <c r="J993" s="32"/>
      <c r="K993" s="32"/>
      <c r="L993" s="31"/>
      <c r="M993" s="32"/>
      <c r="N993" s="32"/>
      <c r="O993" s="32"/>
      <c r="P993" s="32"/>
      <c r="Q993" s="29"/>
      <c r="R993" s="32"/>
      <c r="S993" s="29"/>
      <c r="T993" s="32"/>
    </row>
    <row r="994" spans="1:20" s="28" customFormat="1" ht="24.9" customHeight="1" x14ac:dyDescent="0.3">
      <c r="A994" s="27"/>
      <c r="C994" s="29"/>
      <c r="D994" s="30" t="str">
        <f t="shared" si="30"/>
        <v/>
      </c>
      <c r="E994" s="31"/>
      <c r="F994" s="29"/>
      <c r="G994" s="32"/>
      <c r="H994" s="30" t="str">
        <f t="shared" si="31"/>
        <v/>
      </c>
      <c r="I994" s="32"/>
      <c r="J994" s="32"/>
      <c r="K994" s="32"/>
      <c r="L994" s="31"/>
      <c r="M994" s="32"/>
      <c r="N994" s="32"/>
      <c r="O994" s="32"/>
      <c r="P994" s="32"/>
      <c r="Q994" s="29"/>
      <c r="R994" s="32"/>
      <c r="S994" s="29"/>
      <c r="T994" s="32"/>
    </row>
    <row r="995" spans="1:20" s="28" customFormat="1" ht="24.9" customHeight="1" x14ac:dyDescent="0.3">
      <c r="A995" s="27"/>
      <c r="C995" s="29"/>
      <c r="D995" s="30" t="str">
        <f t="shared" si="30"/>
        <v/>
      </c>
      <c r="E995" s="31"/>
      <c r="F995" s="29"/>
      <c r="G995" s="32"/>
      <c r="H995" s="30" t="str">
        <f t="shared" si="31"/>
        <v/>
      </c>
      <c r="I995" s="32"/>
      <c r="J995" s="32"/>
      <c r="K995" s="32"/>
      <c r="L995" s="31"/>
      <c r="M995" s="32"/>
      <c r="N995" s="32"/>
      <c r="O995" s="32"/>
      <c r="P995" s="32"/>
      <c r="Q995" s="29"/>
      <c r="R995" s="32"/>
      <c r="S995" s="29"/>
      <c r="T995" s="32"/>
    </row>
    <row r="996" spans="1:20" s="28" customFormat="1" ht="24.9" customHeight="1" x14ac:dyDescent="0.3">
      <c r="A996" s="27"/>
      <c r="C996" s="29"/>
      <c r="D996" s="30" t="str">
        <f t="shared" si="30"/>
        <v/>
      </c>
      <c r="E996" s="31"/>
      <c r="F996" s="29"/>
      <c r="G996" s="32"/>
      <c r="H996" s="30" t="str">
        <f t="shared" si="31"/>
        <v/>
      </c>
      <c r="I996" s="32"/>
      <c r="J996" s="32"/>
      <c r="K996" s="32"/>
      <c r="L996" s="31"/>
      <c r="M996" s="32"/>
      <c r="N996" s="32"/>
      <c r="O996" s="32"/>
      <c r="P996" s="32"/>
      <c r="Q996" s="29"/>
      <c r="R996" s="32"/>
      <c r="S996" s="29"/>
      <c r="T996" s="32"/>
    </row>
    <row r="997" spans="1:20" s="28" customFormat="1" ht="24.9" customHeight="1" x14ac:dyDescent="0.3">
      <c r="A997" s="27"/>
      <c r="C997" s="29"/>
      <c r="D997" s="30" t="str">
        <f t="shared" si="30"/>
        <v/>
      </c>
      <c r="E997" s="31"/>
      <c r="F997" s="29"/>
      <c r="G997" s="32"/>
      <c r="H997" s="30" t="str">
        <f t="shared" si="31"/>
        <v/>
      </c>
      <c r="I997" s="32"/>
      <c r="J997" s="32"/>
      <c r="K997" s="32"/>
      <c r="L997" s="31"/>
      <c r="M997" s="32"/>
      <c r="N997" s="32"/>
      <c r="O997" s="32"/>
      <c r="P997" s="32"/>
      <c r="Q997" s="29"/>
      <c r="R997" s="32"/>
      <c r="S997" s="29"/>
      <c r="T997" s="32"/>
    </row>
    <row r="998" spans="1:20" s="28" customFormat="1" ht="24.9" customHeight="1" x14ac:dyDescent="0.3">
      <c r="A998" s="27"/>
      <c r="C998" s="29"/>
      <c r="D998" s="30" t="str">
        <f t="shared" si="30"/>
        <v/>
      </c>
      <c r="E998" s="31"/>
      <c r="F998" s="29"/>
      <c r="G998" s="32"/>
      <c r="H998" s="30" t="str">
        <f t="shared" si="31"/>
        <v/>
      </c>
      <c r="I998" s="32"/>
      <c r="J998" s="32"/>
      <c r="K998" s="32"/>
      <c r="L998" s="31"/>
      <c r="M998" s="32"/>
      <c r="N998" s="32"/>
      <c r="O998" s="32"/>
      <c r="P998" s="32"/>
      <c r="Q998" s="29"/>
      <c r="R998" s="32"/>
      <c r="S998" s="29"/>
      <c r="T998" s="32"/>
    </row>
    <row r="999" spans="1:20" s="28" customFormat="1" ht="24.9" customHeight="1" x14ac:dyDescent="0.3">
      <c r="A999" s="27"/>
      <c r="C999" s="29"/>
      <c r="D999" s="30" t="str">
        <f t="shared" si="30"/>
        <v/>
      </c>
      <c r="E999" s="31"/>
      <c r="F999" s="29"/>
      <c r="G999" s="32"/>
      <c r="H999" s="30" t="str">
        <f t="shared" si="31"/>
        <v/>
      </c>
      <c r="I999" s="32"/>
      <c r="J999" s="32"/>
      <c r="K999" s="32"/>
      <c r="L999" s="31"/>
      <c r="M999" s="32"/>
      <c r="N999" s="32"/>
      <c r="O999" s="32"/>
      <c r="P999" s="32"/>
      <c r="Q999" s="29"/>
      <c r="R999" s="32"/>
      <c r="S999" s="29"/>
      <c r="T999" s="32"/>
    </row>
    <row r="1000" spans="1:20" s="28" customFormat="1" ht="24.9" customHeight="1" x14ac:dyDescent="0.3">
      <c r="A1000" s="27"/>
      <c r="C1000" s="29"/>
      <c r="D1000" s="30" t="str">
        <f t="shared" si="30"/>
        <v/>
      </c>
      <c r="E1000" s="31"/>
      <c r="F1000" s="29"/>
      <c r="G1000" s="32"/>
      <c r="H1000" s="30" t="str">
        <f t="shared" si="31"/>
        <v/>
      </c>
      <c r="I1000" s="32"/>
      <c r="J1000" s="32"/>
      <c r="K1000" s="32"/>
      <c r="L1000" s="31"/>
      <c r="M1000" s="32"/>
      <c r="N1000" s="32"/>
      <c r="O1000" s="32"/>
      <c r="P1000" s="32"/>
      <c r="Q1000" s="29"/>
      <c r="R1000" s="32"/>
      <c r="S1000" s="29"/>
      <c r="T1000" s="32"/>
    </row>
    <row r="1001" spans="1:20" s="28" customFormat="1" ht="24.9" customHeight="1" x14ac:dyDescent="0.3">
      <c r="A1001" s="27"/>
      <c r="C1001" s="29"/>
      <c r="D1001" s="32"/>
      <c r="E1001" s="31"/>
      <c r="F1001" s="29"/>
      <c r="G1001" s="32"/>
      <c r="H1001" s="32"/>
      <c r="I1001" s="32"/>
      <c r="J1001" s="32"/>
      <c r="K1001" s="32"/>
      <c r="L1001" s="31"/>
      <c r="M1001" s="32"/>
      <c r="N1001" s="32"/>
      <c r="O1001" s="32"/>
      <c r="P1001" s="32"/>
      <c r="Q1001" s="29"/>
      <c r="R1001" s="32"/>
      <c r="S1001" s="29"/>
      <c r="T1001" s="32"/>
    </row>
    <row r="1002" spans="1:20" s="28" customFormat="1" ht="24.9" customHeight="1" x14ac:dyDescent="0.3">
      <c r="A1002" s="27"/>
      <c r="C1002" s="29"/>
      <c r="D1002" s="32"/>
      <c r="E1002" s="31"/>
      <c r="F1002" s="29"/>
      <c r="G1002" s="32"/>
      <c r="H1002" s="32"/>
      <c r="I1002" s="32"/>
      <c r="J1002" s="32"/>
      <c r="K1002" s="32"/>
      <c r="L1002" s="31"/>
      <c r="M1002" s="32"/>
      <c r="N1002" s="32"/>
      <c r="O1002" s="32"/>
      <c r="P1002" s="32"/>
      <c r="Q1002" s="29"/>
      <c r="R1002" s="32"/>
      <c r="S1002" s="29"/>
      <c r="T1002" s="32"/>
    </row>
    <row r="1003" spans="1:20" s="28" customFormat="1" ht="24.9" customHeight="1" x14ac:dyDescent="0.3">
      <c r="A1003" s="27"/>
      <c r="C1003" s="29"/>
      <c r="D1003" s="32"/>
      <c r="E1003" s="31"/>
      <c r="F1003" s="29"/>
      <c r="G1003" s="32"/>
      <c r="H1003" s="32"/>
      <c r="I1003" s="32"/>
      <c r="J1003" s="32"/>
      <c r="K1003" s="32"/>
      <c r="L1003" s="31"/>
      <c r="M1003" s="32"/>
      <c r="N1003" s="32"/>
      <c r="O1003" s="32"/>
      <c r="P1003" s="32"/>
      <c r="Q1003" s="29"/>
      <c r="R1003" s="32"/>
      <c r="S1003" s="29"/>
      <c r="T1003" s="32"/>
    </row>
    <row r="1004" spans="1:20" s="28" customFormat="1" ht="24.9" customHeight="1" x14ac:dyDescent="0.3">
      <c r="A1004" s="27"/>
      <c r="C1004" s="29"/>
      <c r="D1004" s="32"/>
      <c r="E1004" s="31"/>
      <c r="F1004" s="29"/>
      <c r="G1004" s="32"/>
      <c r="H1004" s="32"/>
      <c r="I1004" s="32"/>
      <c r="J1004" s="32"/>
      <c r="K1004" s="32"/>
      <c r="L1004" s="31"/>
      <c r="M1004" s="32"/>
      <c r="N1004" s="32"/>
      <c r="O1004" s="32"/>
      <c r="P1004" s="32"/>
      <c r="Q1004" s="29"/>
      <c r="R1004" s="32"/>
      <c r="S1004" s="29"/>
      <c r="T1004" s="32"/>
    </row>
    <row r="1005" spans="1:20" s="28" customFormat="1" ht="24.9" customHeight="1" x14ac:dyDescent="0.3">
      <c r="A1005" s="27"/>
      <c r="C1005" s="29"/>
      <c r="D1005" s="32"/>
      <c r="E1005" s="31"/>
      <c r="F1005" s="29"/>
      <c r="G1005" s="32"/>
      <c r="H1005" s="32"/>
      <c r="I1005" s="32"/>
      <c r="J1005" s="32"/>
      <c r="K1005" s="32"/>
      <c r="L1005" s="31"/>
      <c r="M1005" s="32"/>
      <c r="N1005" s="32"/>
      <c r="O1005" s="32"/>
      <c r="P1005" s="32"/>
      <c r="Q1005" s="29"/>
      <c r="R1005" s="32"/>
      <c r="S1005" s="29"/>
      <c r="T1005" s="32"/>
    </row>
    <row r="1006" spans="1:20" s="28" customFormat="1" ht="24.9" customHeight="1" x14ac:dyDescent="0.3">
      <c r="A1006" s="27"/>
      <c r="C1006" s="29"/>
      <c r="D1006" s="32"/>
      <c r="E1006" s="31"/>
      <c r="F1006" s="29"/>
      <c r="G1006" s="32"/>
      <c r="H1006" s="32"/>
      <c r="I1006" s="32"/>
      <c r="J1006" s="32"/>
      <c r="K1006" s="32"/>
      <c r="L1006" s="31"/>
      <c r="M1006" s="32"/>
      <c r="N1006" s="32"/>
      <c r="O1006" s="32"/>
      <c r="P1006" s="32"/>
      <c r="Q1006" s="29"/>
      <c r="R1006" s="32"/>
      <c r="S1006" s="29"/>
      <c r="T1006" s="32"/>
    </row>
    <row r="1007" spans="1:20" s="28" customFormat="1" ht="24.9" customHeight="1" x14ac:dyDescent="0.3">
      <c r="A1007" s="27"/>
      <c r="C1007" s="29"/>
      <c r="D1007" s="32"/>
      <c r="E1007" s="31"/>
      <c r="F1007" s="29"/>
      <c r="G1007" s="32"/>
      <c r="H1007" s="32"/>
      <c r="I1007" s="32"/>
      <c r="J1007" s="32"/>
      <c r="K1007" s="32"/>
      <c r="L1007" s="31"/>
      <c r="M1007" s="32"/>
      <c r="N1007" s="32"/>
      <c r="O1007" s="32"/>
      <c r="P1007" s="32"/>
      <c r="Q1007" s="29"/>
      <c r="R1007" s="32"/>
      <c r="S1007" s="29"/>
      <c r="T1007" s="32"/>
    </row>
    <row r="1008" spans="1:20" s="28" customFormat="1" ht="24.9" customHeight="1" x14ac:dyDescent="0.3">
      <c r="A1008" s="27"/>
      <c r="C1008" s="29"/>
      <c r="D1008" s="32"/>
      <c r="E1008" s="31"/>
      <c r="F1008" s="29"/>
      <c r="G1008" s="32"/>
      <c r="H1008" s="32"/>
      <c r="I1008" s="32"/>
      <c r="J1008" s="32"/>
      <c r="K1008" s="32"/>
      <c r="L1008" s="31"/>
      <c r="M1008" s="32"/>
      <c r="N1008" s="32"/>
      <c r="O1008" s="32"/>
      <c r="P1008" s="32"/>
      <c r="Q1008" s="29"/>
      <c r="R1008" s="32"/>
      <c r="S1008" s="29"/>
      <c r="T1008" s="32"/>
    </row>
    <row r="1009" spans="1:20" s="28" customFormat="1" ht="24.9" customHeight="1" x14ac:dyDescent="0.3">
      <c r="A1009" s="27"/>
      <c r="C1009" s="29"/>
      <c r="D1009" s="32"/>
      <c r="E1009" s="31"/>
      <c r="F1009" s="29"/>
      <c r="G1009" s="32"/>
      <c r="H1009" s="32"/>
      <c r="I1009" s="32"/>
      <c r="J1009" s="32"/>
      <c r="K1009" s="32"/>
      <c r="L1009" s="31"/>
      <c r="M1009" s="32"/>
      <c r="N1009" s="32"/>
      <c r="O1009" s="32"/>
      <c r="P1009" s="32"/>
      <c r="Q1009" s="29"/>
      <c r="R1009" s="32"/>
      <c r="S1009" s="29"/>
      <c r="T1009" s="32"/>
    </row>
    <row r="1010" spans="1:20" s="28" customFormat="1" ht="24.9" customHeight="1" x14ac:dyDescent="0.3">
      <c r="A1010" s="27"/>
      <c r="C1010" s="29"/>
      <c r="D1010" s="32"/>
      <c r="E1010" s="31"/>
      <c r="F1010" s="29"/>
      <c r="G1010" s="32"/>
      <c r="H1010" s="32"/>
      <c r="I1010" s="32"/>
      <c r="J1010" s="32"/>
      <c r="K1010" s="32"/>
      <c r="L1010" s="31"/>
      <c r="M1010" s="32"/>
      <c r="N1010" s="32"/>
      <c r="O1010" s="32"/>
      <c r="P1010" s="32"/>
      <c r="Q1010" s="29"/>
      <c r="R1010" s="32"/>
      <c r="S1010" s="29"/>
      <c r="T1010" s="32"/>
    </row>
    <row r="1011" spans="1:20" s="28" customFormat="1" ht="24.9" customHeight="1" x14ac:dyDescent="0.3">
      <c r="A1011" s="27"/>
      <c r="C1011" s="29"/>
      <c r="D1011" s="32"/>
      <c r="E1011" s="31"/>
      <c r="F1011" s="29"/>
      <c r="G1011" s="32"/>
      <c r="H1011" s="32"/>
      <c r="I1011" s="32"/>
      <c r="J1011" s="32"/>
      <c r="K1011" s="32"/>
      <c r="L1011" s="31"/>
      <c r="M1011" s="32"/>
      <c r="N1011" s="32"/>
      <c r="O1011" s="32"/>
      <c r="P1011" s="32"/>
      <c r="Q1011" s="29"/>
      <c r="R1011" s="32"/>
      <c r="S1011" s="29"/>
      <c r="T1011" s="32"/>
    </row>
    <row r="1012" spans="1:20" s="28" customFormat="1" ht="24.9" customHeight="1" x14ac:dyDescent="0.3">
      <c r="A1012" s="27"/>
      <c r="C1012" s="29"/>
      <c r="D1012" s="32"/>
      <c r="E1012" s="31"/>
      <c r="F1012" s="29"/>
      <c r="G1012" s="32"/>
      <c r="H1012" s="32"/>
      <c r="I1012" s="32"/>
      <c r="J1012" s="32"/>
      <c r="K1012" s="32"/>
      <c r="L1012" s="31"/>
      <c r="M1012" s="32"/>
      <c r="N1012" s="32"/>
      <c r="O1012" s="32"/>
      <c r="P1012" s="32"/>
      <c r="Q1012" s="29"/>
      <c r="R1012" s="32"/>
      <c r="S1012" s="29"/>
      <c r="T1012" s="32"/>
    </row>
    <row r="1013" spans="1:20" s="28" customFormat="1" ht="24.9" customHeight="1" x14ac:dyDescent="0.3">
      <c r="A1013" s="27"/>
      <c r="C1013" s="29"/>
      <c r="D1013" s="32"/>
      <c r="E1013" s="31"/>
      <c r="F1013" s="29"/>
      <c r="G1013" s="32"/>
      <c r="H1013" s="32"/>
      <c r="I1013" s="32"/>
      <c r="J1013" s="32"/>
      <c r="K1013" s="32"/>
      <c r="L1013" s="31"/>
      <c r="M1013" s="32"/>
      <c r="N1013" s="32"/>
      <c r="O1013" s="32"/>
      <c r="P1013" s="32"/>
      <c r="Q1013" s="29"/>
      <c r="R1013" s="32"/>
      <c r="S1013" s="29"/>
      <c r="T1013" s="32"/>
    </row>
    <row r="1014" spans="1:20" s="28" customFormat="1" ht="24.9" customHeight="1" x14ac:dyDescent="0.3">
      <c r="A1014" s="27"/>
      <c r="C1014" s="29"/>
      <c r="D1014" s="32"/>
      <c r="E1014" s="31"/>
      <c r="F1014" s="29"/>
      <c r="G1014" s="32"/>
      <c r="H1014" s="32"/>
      <c r="I1014" s="32"/>
      <c r="J1014" s="32"/>
      <c r="K1014" s="32"/>
      <c r="L1014" s="31"/>
      <c r="M1014" s="32"/>
      <c r="N1014" s="32"/>
      <c r="O1014" s="32"/>
      <c r="P1014" s="32"/>
      <c r="Q1014" s="29"/>
      <c r="R1014" s="32"/>
      <c r="S1014" s="29"/>
      <c r="T1014" s="32"/>
    </row>
    <row r="1015" spans="1:20" s="28" customFormat="1" ht="24.9" customHeight="1" x14ac:dyDescent="0.3">
      <c r="A1015" s="27"/>
      <c r="C1015" s="29"/>
      <c r="D1015" s="32"/>
      <c r="E1015" s="31"/>
      <c r="F1015" s="29"/>
      <c r="G1015" s="32"/>
      <c r="H1015" s="32"/>
      <c r="I1015" s="32"/>
      <c r="J1015" s="32"/>
      <c r="K1015" s="32"/>
      <c r="L1015" s="31"/>
      <c r="M1015" s="32"/>
      <c r="N1015" s="32"/>
      <c r="O1015" s="32"/>
      <c r="P1015" s="32"/>
      <c r="Q1015" s="29"/>
      <c r="R1015" s="32"/>
      <c r="S1015" s="29"/>
      <c r="T1015" s="32"/>
    </row>
    <row r="1016" spans="1:20" s="28" customFormat="1" ht="24.9" customHeight="1" x14ac:dyDescent="0.3">
      <c r="A1016" s="27"/>
      <c r="C1016" s="29"/>
      <c r="D1016" s="32"/>
      <c r="E1016" s="31"/>
      <c r="F1016" s="29"/>
      <c r="G1016" s="32"/>
      <c r="H1016" s="32"/>
      <c r="I1016" s="32"/>
      <c r="J1016" s="32"/>
      <c r="K1016" s="32"/>
      <c r="L1016" s="31"/>
      <c r="M1016" s="32"/>
      <c r="N1016" s="32"/>
      <c r="O1016" s="32"/>
      <c r="P1016" s="32"/>
      <c r="Q1016" s="29"/>
      <c r="R1016" s="32"/>
      <c r="S1016" s="29"/>
      <c r="T1016" s="32"/>
    </row>
    <row r="1017" spans="1:20" s="28" customFormat="1" ht="24.9" customHeight="1" x14ac:dyDescent="0.3">
      <c r="A1017" s="27"/>
      <c r="C1017" s="29"/>
      <c r="D1017" s="32"/>
      <c r="E1017" s="31"/>
      <c r="F1017" s="29"/>
      <c r="G1017" s="32"/>
      <c r="H1017" s="32"/>
      <c r="I1017" s="32"/>
      <c r="J1017" s="32"/>
      <c r="K1017" s="32"/>
      <c r="L1017" s="31"/>
      <c r="M1017" s="32"/>
      <c r="N1017" s="32"/>
      <c r="O1017" s="32"/>
      <c r="P1017" s="32"/>
      <c r="Q1017" s="29"/>
      <c r="R1017" s="32"/>
      <c r="S1017" s="29"/>
      <c r="T1017" s="32"/>
    </row>
    <row r="1018" spans="1:20" s="28" customFormat="1" ht="24.9" customHeight="1" x14ac:dyDescent="0.3">
      <c r="A1018" s="27"/>
      <c r="C1018" s="29"/>
      <c r="D1018" s="32"/>
      <c r="E1018" s="31"/>
      <c r="F1018" s="29"/>
      <c r="G1018" s="32"/>
      <c r="H1018" s="32"/>
      <c r="I1018" s="32"/>
      <c r="J1018" s="32"/>
      <c r="K1018" s="32"/>
      <c r="L1018" s="31"/>
      <c r="M1018" s="32"/>
      <c r="N1018" s="32"/>
      <c r="O1018" s="32"/>
      <c r="P1018" s="32"/>
      <c r="Q1018" s="29"/>
      <c r="R1018" s="32"/>
      <c r="S1018" s="29"/>
      <c r="T1018" s="32"/>
    </row>
    <row r="1019" spans="1:20" s="28" customFormat="1" ht="24.9" customHeight="1" x14ac:dyDescent="0.3">
      <c r="A1019" s="27"/>
      <c r="C1019" s="29"/>
      <c r="D1019" s="32"/>
      <c r="E1019" s="31"/>
      <c r="F1019" s="29"/>
      <c r="G1019" s="32"/>
      <c r="H1019" s="32"/>
      <c r="I1019" s="32"/>
      <c r="J1019" s="32"/>
      <c r="K1019" s="32"/>
      <c r="L1019" s="31"/>
      <c r="M1019" s="32"/>
      <c r="N1019" s="32"/>
      <c r="O1019" s="32"/>
      <c r="P1019" s="32"/>
      <c r="Q1019" s="29"/>
      <c r="R1019" s="32"/>
      <c r="S1019" s="29"/>
      <c r="T1019" s="32"/>
    </row>
    <row r="1020" spans="1:20" s="28" customFormat="1" ht="24.9" customHeight="1" x14ac:dyDescent="0.3">
      <c r="A1020" s="27"/>
      <c r="C1020" s="29"/>
      <c r="D1020" s="32"/>
      <c r="E1020" s="31"/>
      <c r="F1020" s="29"/>
      <c r="G1020" s="32"/>
      <c r="H1020" s="32"/>
      <c r="I1020" s="32"/>
      <c r="J1020" s="32"/>
      <c r="K1020" s="32"/>
      <c r="L1020" s="31"/>
      <c r="M1020" s="32"/>
      <c r="N1020" s="32"/>
      <c r="O1020" s="32"/>
      <c r="P1020" s="32"/>
      <c r="Q1020" s="29"/>
      <c r="R1020" s="32"/>
      <c r="S1020" s="29"/>
      <c r="T1020" s="32"/>
    </row>
    <row r="1021" spans="1:20" s="28" customFormat="1" ht="24.9" customHeight="1" x14ac:dyDescent="0.3">
      <c r="A1021" s="27"/>
      <c r="C1021" s="29"/>
      <c r="D1021" s="32"/>
      <c r="E1021" s="31"/>
      <c r="F1021" s="29"/>
      <c r="G1021" s="32"/>
      <c r="H1021" s="32"/>
      <c r="I1021" s="32"/>
      <c r="J1021" s="32"/>
      <c r="K1021" s="32"/>
      <c r="L1021" s="31"/>
      <c r="M1021" s="32"/>
      <c r="N1021" s="32"/>
      <c r="O1021" s="32"/>
      <c r="P1021" s="32"/>
      <c r="Q1021" s="29"/>
      <c r="R1021" s="32"/>
      <c r="S1021" s="29"/>
      <c r="T1021" s="32"/>
    </row>
    <row r="1022" spans="1:20" s="28" customFormat="1" ht="24.9" customHeight="1" x14ac:dyDescent="0.3">
      <c r="A1022" s="27"/>
      <c r="C1022" s="29"/>
      <c r="D1022" s="32"/>
      <c r="E1022" s="31"/>
      <c r="F1022" s="29"/>
      <c r="G1022" s="32"/>
      <c r="H1022" s="32"/>
      <c r="I1022" s="32"/>
      <c r="J1022" s="32"/>
      <c r="K1022" s="32"/>
      <c r="L1022" s="31"/>
      <c r="M1022" s="32"/>
      <c r="N1022" s="32"/>
      <c r="O1022" s="32"/>
      <c r="P1022" s="32"/>
      <c r="Q1022" s="29"/>
      <c r="R1022" s="32"/>
      <c r="S1022" s="29"/>
      <c r="T1022" s="32"/>
    </row>
    <row r="1023" spans="1:20" s="28" customFormat="1" ht="24.9" customHeight="1" x14ac:dyDescent="0.3">
      <c r="A1023" s="27"/>
      <c r="C1023" s="29"/>
      <c r="D1023" s="32"/>
      <c r="E1023" s="31"/>
      <c r="F1023" s="29"/>
      <c r="G1023" s="32"/>
      <c r="H1023" s="32"/>
      <c r="I1023" s="32"/>
      <c r="J1023" s="32"/>
      <c r="K1023" s="32"/>
      <c r="L1023" s="31"/>
      <c r="M1023" s="32"/>
      <c r="N1023" s="32"/>
      <c r="O1023" s="32"/>
      <c r="P1023" s="32"/>
      <c r="Q1023" s="29"/>
      <c r="R1023" s="32"/>
      <c r="S1023" s="29"/>
      <c r="T1023" s="32"/>
    </row>
    <row r="1024" spans="1:20" s="28" customFormat="1" ht="24.9" customHeight="1" x14ac:dyDescent="0.3">
      <c r="A1024" s="27"/>
      <c r="C1024" s="29"/>
      <c r="D1024" s="32"/>
      <c r="E1024" s="31"/>
      <c r="F1024" s="29"/>
      <c r="G1024" s="32"/>
      <c r="H1024" s="32"/>
      <c r="I1024" s="32"/>
      <c r="J1024" s="32"/>
      <c r="K1024" s="32"/>
      <c r="L1024" s="31"/>
      <c r="M1024" s="32"/>
      <c r="N1024" s="32"/>
      <c r="O1024" s="32"/>
      <c r="P1024" s="32"/>
      <c r="Q1024" s="29"/>
      <c r="R1024" s="32"/>
      <c r="S1024" s="29"/>
      <c r="T1024" s="32"/>
    </row>
    <row r="1025" spans="1:20" s="28" customFormat="1" ht="24.9" customHeight="1" x14ac:dyDescent="0.3">
      <c r="A1025" s="27"/>
      <c r="C1025" s="29"/>
      <c r="D1025" s="32"/>
      <c r="E1025" s="31"/>
      <c r="F1025" s="29"/>
      <c r="G1025" s="32"/>
      <c r="H1025" s="32"/>
      <c r="I1025" s="32"/>
      <c r="J1025" s="32"/>
      <c r="K1025" s="32"/>
      <c r="L1025" s="31"/>
      <c r="M1025" s="32"/>
      <c r="N1025" s="32"/>
      <c r="O1025" s="32"/>
      <c r="P1025" s="32"/>
      <c r="Q1025" s="29"/>
      <c r="R1025" s="32"/>
      <c r="S1025" s="29"/>
      <c r="T1025" s="32"/>
    </row>
    <row r="1026" spans="1:20" s="28" customFormat="1" ht="24.9" customHeight="1" x14ac:dyDescent="0.3">
      <c r="A1026" s="27"/>
      <c r="C1026" s="29"/>
      <c r="D1026" s="32"/>
      <c r="E1026" s="31"/>
      <c r="F1026" s="29"/>
      <c r="G1026" s="32"/>
      <c r="H1026" s="32"/>
      <c r="I1026" s="32"/>
      <c r="J1026" s="32"/>
      <c r="K1026" s="32"/>
      <c r="L1026" s="31"/>
      <c r="M1026" s="32"/>
      <c r="N1026" s="32"/>
      <c r="O1026" s="32"/>
      <c r="P1026" s="32"/>
      <c r="Q1026" s="29"/>
      <c r="R1026" s="32"/>
      <c r="S1026" s="29"/>
      <c r="T1026" s="32"/>
    </row>
    <row r="1027" spans="1:20" s="28" customFormat="1" ht="24.9" customHeight="1" x14ac:dyDescent="0.3">
      <c r="A1027" s="27"/>
      <c r="C1027" s="29"/>
      <c r="D1027" s="32"/>
      <c r="E1027" s="31"/>
      <c r="F1027" s="29"/>
      <c r="G1027" s="32"/>
      <c r="H1027" s="32"/>
      <c r="I1027" s="32"/>
      <c r="J1027" s="32"/>
      <c r="K1027" s="32"/>
      <c r="L1027" s="31"/>
      <c r="M1027" s="32"/>
      <c r="N1027" s="32"/>
      <c r="O1027" s="32"/>
      <c r="P1027" s="32"/>
      <c r="Q1027" s="29"/>
      <c r="R1027" s="32"/>
      <c r="S1027" s="29"/>
      <c r="T1027" s="32"/>
    </row>
    <row r="1028" spans="1:20" s="28" customFormat="1" ht="24.9" customHeight="1" x14ac:dyDescent="0.3">
      <c r="A1028" s="27"/>
      <c r="C1028" s="29"/>
      <c r="D1028" s="32"/>
      <c r="E1028" s="31"/>
      <c r="F1028" s="29"/>
      <c r="G1028" s="32"/>
      <c r="H1028" s="32"/>
      <c r="I1028" s="32"/>
      <c r="J1028" s="32"/>
      <c r="K1028" s="32"/>
      <c r="L1028" s="31"/>
      <c r="M1028" s="32"/>
      <c r="N1028" s="32"/>
      <c r="O1028" s="32"/>
      <c r="P1028" s="32"/>
      <c r="Q1028" s="29"/>
      <c r="R1028" s="32"/>
      <c r="S1028" s="29"/>
      <c r="T1028" s="32"/>
    </row>
    <row r="1029" spans="1:20" s="28" customFormat="1" ht="24.9" customHeight="1" x14ac:dyDescent="0.3">
      <c r="A1029" s="27"/>
      <c r="C1029" s="29"/>
      <c r="D1029" s="32"/>
      <c r="E1029" s="31"/>
      <c r="F1029" s="29"/>
      <c r="G1029" s="32"/>
      <c r="H1029" s="32"/>
      <c r="I1029" s="32"/>
      <c r="J1029" s="32"/>
      <c r="K1029" s="32"/>
      <c r="L1029" s="31"/>
      <c r="M1029" s="32"/>
      <c r="N1029" s="32"/>
      <c r="O1029" s="32"/>
      <c r="P1029" s="32"/>
      <c r="Q1029" s="29"/>
      <c r="R1029" s="32"/>
      <c r="S1029" s="29"/>
      <c r="T1029" s="32"/>
    </row>
    <row r="1030" spans="1:20" s="28" customFormat="1" ht="24.9" customHeight="1" x14ac:dyDescent="0.3">
      <c r="A1030" s="27"/>
      <c r="C1030" s="29"/>
      <c r="D1030" s="32"/>
      <c r="E1030" s="31"/>
      <c r="F1030" s="29"/>
      <c r="G1030" s="32"/>
      <c r="H1030" s="32"/>
      <c r="I1030" s="32"/>
      <c r="J1030" s="32"/>
      <c r="K1030" s="32"/>
      <c r="L1030" s="31"/>
      <c r="M1030" s="32"/>
      <c r="N1030" s="32"/>
      <c r="O1030" s="32"/>
      <c r="P1030" s="32"/>
      <c r="Q1030" s="29"/>
      <c r="R1030" s="32"/>
      <c r="S1030" s="29"/>
      <c r="T1030" s="32"/>
    </row>
    <row r="1031" spans="1:20" s="28" customFormat="1" ht="24.9" customHeight="1" x14ac:dyDescent="0.3">
      <c r="A1031" s="27"/>
      <c r="C1031" s="29"/>
      <c r="D1031" s="32"/>
      <c r="E1031" s="31"/>
      <c r="F1031" s="29"/>
      <c r="G1031" s="32"/>
      <c r="H1031" s="32"/>
      <c r="I1031" s="32"/>
      <c r="J1031" s="32"/>
      <c r="K1031" s="32"/>
      <c r="L1031" s="31"/>
      <c r="M1031" s="32"/>
      <c r="N1031" s="32"/>
      <c r="O1031" s="32"/>
      <c r="P1031" s="32"/>
      <c r="Q1031" s="29"/>
      <c r="R1031" s="32"/>
      <c r="S1031" s="29"/>
      <c r="T1031" s="32"/>
    </row>
    <row r="1032" spans="1:20" s="28" customFormat="1" ht="24.9" customHeight="1" x14ac:dyDescent="0.3">
      <c r="A1032" s="27"/>
      <c r="C1032" s="29"/>
      <c r="D1032" s="32"/>
      <c r="E1032" s="31"/>
      <c r="F1032" s="29"/>
      <c r="G1032" s="32"/>
      <c r="H1032" s="32"/>
      <c r="I1032" s="32"/>
      <c r="J1032" s="32"/>
      <c r="K1032" s="32"/>
      <c r="L1032" s="31"/>
      <c r="M1032" s="32"/>
      <c r="N1032" s="32"/>
      <c r="O1032" s="32"/>
      <c r="P1032" s="32"/>
      <c r="Q1032" s="29"/>
      <c r="R1032" s="32"/>
      <c r="S1032" s="29"/>
      <c r="T1032" s="32"/>
    </row>
    <row r="1033" spans="1:20" s="28" customFormat="1" ht="24.9" customHeight="1" x14ac:dyDescent="0.3">
      <c r="A1033" s="27"/>
      <c r="C1033" s="29"/>
      <c r="D1033" s="32"/>
      <c r="E1033" s="31"/>
      <c r="F1033" s="29"/>
      <c r="G1033" s="32"/>
      <c r="H1033" s="32"/>
      <c r="I1033" s="32"/>
      <c r="J1033" s="32"/>
      <c r="K1033" s="32"/>
      <c r="L1033" s="31"/>
      <c r="M1033" s="32"/>
      <c r="N1033" s="32"/>
      <c r="O1033" s="32"/>
      <c r="P1033" s="32"/>
      <c r="Q1033" s="29"/>
      <c r="R1033" s="32"/>
      <c r="S1033" s="29"/>
      <c r="T1033" s="32"/>
    </row>
    <row r="1034" spans="1:20" s="28" customFormat="1" ht="24.9" customHeight="1" x14ac:dyDescent="0.3">
      <c r="A1034" s="27"/>
      <c r="C1034" s="29"/>
      <c r="D1034" s="32"/>
      <c r="E1034" s="31"/>
      <c r="F1034" s="29"/>
      <c r="G1034" s="32"/>
      <c r="H1034" s="32"/>
      <c r="I1034" s="32"/>
      <c r="J1034" s="32"/>
      <c r="K1034" s="32"/>
      <c r="L1034" s="31"/>
      <c r="M1034" s="32"/>
      <c r="N1034" s="32"/>
      <c r="O1034" s="32"/>
      <c r="P1034" s="32"/>
      <c r="Q1034" s="29"/>
      <c r="R1034" s="32"/>
      <c r="S1034" s="29"/>
      <c r="T1034" s="32"/>
    </row>
    <row r="1035" spans="1:20" s="28" customFormat="1" ht="24.9" customHeight="1" x14ac:dyDescent="0.3">
      <c r="A1035" s="27"/>
      <c r="C1035" s="29"/>
      <c r="D1035" s="32"/>
      <c r="E1035" s="31"/>
      <c r="F1035" s="29"/>
      <c r="G1035" s="32"/>
      <c r="H1035" s="32"/>
      <c r="I1035" s="32"/>
      <c r="J1035" s="32"/>
      <c r="K1035" s="32"/>
      <c r="L1035" s="31"/>
      <c r="M1035" s="32"/>
      <c r="N1035" s="32"/>
      <c r="O1035" s="32"/>
      <c r="P1035" s="32"/>
      <c r="Q1035" s="29"/>
      <c r="R1035" s="32"/>
      <c r="S1035" s="29"/>
      <c r="T1035" s="32"/>
    </row>
    <row r="1036" spans="1:20" s="28" customFormat="1" ht="24.9" customHeight="1" x14ac:dyDescent="0.3">
      <c r="A1036" s="27"/>
      <c r="C1036" s="29"/>
      <c r="D1036" s="32"/>
      <c r="E1036" s="31"/>
      <c r="F1036" s="29"/>
      <c r="G1036" s="32"/>
      <c r="H1036" s="32"/>
      <c r="I1036" s="32"/>
      <c r="J1036" s="32"/>
      <c r="K1036" s="32"/>
      <c r="L1036" s="31"/>
      <c r="M1036" s="32"/>
      <c r="N1036" s="32"/>
      <c r="O1036" s="32"/>
      <c r="P1036" s="32"/>
      <c r="Q1036" s="29"/>
      <c r="R1036" s="32"/>
      <c r="S1036" s="29"/>
      <c r="T1036" s="32"/>
    </row>
    <row r="1037" spans="1:20" s="28" customFormat="1" ht="24.9" customHeight="1" x14ac:dyDescent="0.3">
      <c r="A1037" s="27"/>
      <c r="C1037" s="29"/>
      <c r="D1037" s="32"/>
      <c r="E1037" s="31"/>
      <c r="F1037" s="29"/>
      <c r="G1037" s="32"/>
      <c r="H1037" s="32"/>
      <c r="I1037" s="32"/>
      <c r="J1037" s="32"/>
      <c r="K1037" s="32"/>
      <c r="L1037" s="31"/>
      <c r="M1037" s="32"/>
      <c r="N1037" s="32"/>
      <c r="O1037" s="32"/>
      <c r="P1037" s="32"/>
      <c r="Q1037" s="29"/>
      <c r="R1037" s="32"/>
      <c r="S1037" s="29"/>
      <c r="T1037" s="32"/>
    </row>
    <row r="1038" spans="1:20" s="28" customFormat="1" ht="24.9" customHeight="1" x14ac:dyDescent="0.3">
      <c r="A1038" s="27"/>
      <c r="C1038" s="29"/>
      <c r="D1038" s="32"/>
      <c r="E1038" s="31"/>
      <c r="F1038" s="29"/>
      <c r="G1038" s="32"/>
      <c r="H1038" s="32"/>
      <c r="I1038" s="32"/>
      <c r="J1038" s="32"/>
      <c r="K1038" s="32"/>
      <c r="L1038" s="31"/>
      <c r="M1038" s="32"/>
      <c r="N1038" s="32"/>
      <c r="O1038" s="32"/>
      <c r="P1038" s="32"/>
      <c r="Q1038" s="29"/>
      <c r="R1038" s="32"/>
      <c r="S1038" s="29"/>
      <c r="T1038" s="32"/>
    </row>
    <row r="1039" spans="1:20" s="28" customFormat="1" ht="24.9" customHeight="1" x14ac:dyDescent="0.3">
      <c r="A1039" s="27"/>
      <c r="C1039" s="29"/>
      <c r="D1039" s="32"/>
      <c r="E1039" s="31"/>
      <c r="F1039" s="29"/>
      <c r="G1039" s="32"/>
      <c r="H1039" s="32"/>
      <c r="I1039" s="32"/>
      <c r="J1039" s="32"/>
      <c r="K1039" s="32"/>
      <c r="L1039" s="31"/>
      <c r="M1039" s="32"/>
      <c r="N1039" s="32"/>
      <c r="O1039" s="32"/>
      <c r="P1039" s="32"/>
      <c r="Q1039" s="29"/>
      <c r="R1039" s="32"/>
      <c r="S1039" s="29"/>
      <c r="T1039" s="32"/>
    </row>
    <row r="1040" spans="1:20" s="28" customFormat="1" ht="24.9" customHeight="1" x14ac:dyDescent="0.3">
      <c r="A1040" s="27"/>
      <c r="C1040" s="29"/>
      <c r="D1040" s="32"/>
      <c r="E1040" s="31"/>
      <c r="F1040" s="29"/>
      <c r="G1040" s="32"/>
      <c r="H1040" s="32"/>
      <c r="I1040" s="32"/>
      <c r="J1040" s="32"/>
      <c r="K1040" s="32"/>
      <c r="L1040" s="31"/>
      <c r="M1040" s="32"/>
      <c r="N1040" s="32"/>
      <c r="O1040" s="32"/>
      <c r="P1040" s="32"/>
      <c r="Q1040" s="29"/>
      <c r="R1040" s="32"/>
      <c r="S1040" s="29"/>
      <c r="T1040" s="32"/>
    </row>
    <row r="1041" spans="1:20" s="28" customFormat="1" ht="24.9" customHeight="1" x14ac:dyDescent="0.3">
      <c r="A1041" s="27"/>
      <c r="C1041" s="29"/>
      <c r="D1041" s="32"/>
      <c r="E1041" s="31"/>
      <c r="F1041" s="29"/>
      <c r="G1041" s="32"/>
      <c r="H1041" s="32"/>
      <c r="I1041" s="32"/>
      <c r="J1041" s="32"/>
      <c r="K1041" s="32"/>
      <c r="L1041" s="31"/>
      <c r="M1041" s="32"/>
      <c r="N1041" s="32"/>
      <c r="O1041" s="32"/>
      <c r="P1041" s="32"/>
      <c r="Q1041" s="29"/>
      <c r="R1041" s="32"/>
      <c r="S1041" s="29"/>
      <c r="T1041" s="32"/>
    </row>
    <row r="1042" spans="1:20" s="28" customFormat="1" ht="24.9" customHeight="1" x14ac:dyDescent="0.3">
      <c r="A1042" s="27"/>
      <c r="C1042" s="29"/>
      <c r="D1042" s="32"/>
      <c r="E1042" s="31"/>
      <c r="F1042" s="29"/>
      <c r="G1042" s="32"/>
      <c r="H1042" s="32"/>
      <c r="I1042" s="32"/>
      <c r="J1042" s="32"/>
      <c r="K1042" s="32"/>
      <c r="L1042" s="31"/>
      <c r="M1042" s="32"/>
      <c r="N1042" s="32"/>
      <c r="O1042" s="32"/>
      <c r="P1042" s="32"/>
      <c r="Q1042" s="29"/>
      <c r="R1042" s="32"/>
      <c r="S1042" s="29"/>
      <c r="T1042" s="32"/>
    </row>
    <row r="1043" spans="1:20" s="28" customFormat="1" ht="24.9" customHeight="1" x14ac:dyDescent="0.3">
      <c r="A1043" s="27"/>
      <c r="C1043" s="29"/>
      <c r="D1043" s="32"/>
      <c r="E1043" s="31"/>
      <c r="F1043" s="29"/>
      <c r="G1043" s="32"/>
      <c r="H1043" s="32"/>
      <c r="I1043" s="32"/>
      <c r="J1043" s="32"/>
      <c r="K1043" s="32"/>
      <c r="L1043" s="31"/>
      <c r="M1043" s="32"/>
      <c r="N1043" s="32"/>
      <c r="O1043" s="32"/>
      <c r="P1043" s="32"/>
      <c r="Q1043" s="29"/>
      <c r="R1043" s="32"/>
      <c r="S1043" s="29"/>
      <c r="T1043" s="32"/>
    </row>
    <row r="1044" spans="1:20" s="28" customFormat="1" ht="24.9" customHeight="1" x14ac:dyDescent="0.3">
      <c r="A1044" s="27"/>
      <c r="C1044" s="29"/>
      <c r="D1044" s="32"/>
      <c r="E1044" s="31"/>
      <c r="F1044" s="29"/>
      <c r="G1044" s="32"/>
      <c r="H1044" s="32"/>
      <c r="I1044" s="32"/>
      <c r="J1044" s="32"/>
      <c r="K1044" s="32"/>
      <c r="L1044" s="31"/>
      <c r="M1044" s="32"/>
      <c r="N1044" s="32"/>
      <c r="O1044" s="32"/>
      <c r="P1044" s="32"/>
      <c r="Q1044" s="29"/>
      <c r="R1044" s="32"/>
      <c r="S1044" s="29"/>
      <c r="T1044" s="32"/>
    </row>
    <row r="1045" spans="1:20" s="28" customFormat="1" ht="24.9" customHeight="1" x14ac:dyDescent="0.3">
      <c r="A1045" s="27"/>
      <c r="C1045" s="29"/>
      <c r="D1045" s="32"/>
      <c r="E1045" s="31"/>
      <c r="F1045" s="29"/>
      <c r="G1045" s="32"/>
      <c r="H1045" s="32"/>
      <c r="I1045" s="32"/>
      <c r="J1045" s="32"/>
      <c r="K1045" s="32"/>
      <c r="L1045" s="31"/>
      <c r="M1045" s="32"/>
      <c r="N1045" s="32"/>
      <c r="O1045" s="32"/>
      <c r="P1045" s="32"/>
      <c r="Q1045" s="29"/>
      <c r="R1045" s="32"/>
      <c r="S1045" s="29"/>
      <c r="T1045" s="32"/>
    </row>
    <row r="1046" spans="1:20" s="28" customFormat="1" ht="24.9" customHeight="1" x14ac:dyDescent="0.3">
      <c r="A1046" s="27"/>
      <c r="C1046" s="29"/>
      <c r="D1046" s="32"/>
      <c r="E1046" s="31"/>
      <c r="F1046" s="29"/>
      <c r="G1046" s="32"/>
      <c r="H1046" s="32"/>
      <c r="I1046" s="32"/>
      <c r="J1046" s="32"/>
      <c r="K1046" s="32"/>
      <c r="L1046" s="31"/>
      <c r="M1046" s="32"/>
      <c r="N1046" s="32"/>
      <c r="O1046" s="32"/>
      <c r="P1046" s="32"/>
      <c r="Q1046" s="29"/>
      <c r="R1046" s="32"/>
      <c r="S1046" s="29"/>
      <c r="T1046" s="32"/>
    </row>
    <row r="1047" spans="1:20" s="28" customFormat="1" ht="24.9" customHeight="1" x14ac:dyDescent="0.3">
      <c r="A1047" s="27"/>
      <c r="C1047" s="29"/>
      <c r="D1047" s="32"/>
      <c r="E1047" s="31"/>
      <c r="F1047" s="29"/>
      <c r="G1047" s="32"/>
      <c r="H1047" s="32"/>
      <c r="I1047" s="32"/>
      <c r="J1047" s="32"/>
      <c r="K1047" s="32"/>
      <c r="L1047" s="31"/>
      <c r="M1047" s="32"/>
      <c r="N1047" s="32"/>
      <c r="O1047" s="32"/>
      <c r="P1047" s="32"/>
      <c r="Q1047" s="29"/>
      <c r="R1047" s="32"/>
      <c r="S1047" s="29"/>
      <c r="T1047" s="32"/>
    </row>
    <row r="1048" spans="1:20" s="28" customFormat="1" ht="24.9" customHeight="1" x14ac:dyDescent="0.3">
      <c r="A1048" s="27"/>
      <c r="C1048" s="29"/>
      <c r="D1048" s="32"/>
      <c r="E1048" s="31"/>
      <c r="F1048" s="29"/>
      <c r="G1048" s="32"/>
      <c r="H1048" s="32"/>
      <c r="I1048" s="32"/>
      <c r="J1048" s="32"/>
      <c r="K1048" s="32"/>
      <c r="L1048" s="31"/>
      <c r="M1048" s="32"/>
      <c r="N1048" s="32"/>
      <c r="O1048" s="32"/>
      <c r="P1048" s="32"/>
      <c r="Q1048" s="29"/>
      <c r="R1048" s="32"/>
      <c r="S1048" s="29"/>
      <c r="T1048" s="32"/>
    </row>
    <row r="1049" spans="1:20" s="28" customFormat="1" ht="24.9" customHeight="1" x14ac:dyDescent="0.3">
      <c r="A1049" s="27"/>
      <c r="C1049" s="29"/>
      <c r="D1049" s="32"/>
      <c r="E1049" s="31"/>
      <c r="F1049" s="29"/>
      <c r="G1049" s="32"/>
      <c r="H1049" s="32"/>
      <c r="I1049" s="32"/>
      <c r="J1049" s="32"/>
      <c r="K1049" s="32"/>
      <c r="L1049" s="31"/>
      <c r="M1049" s="32"/>
      <c r="N1049" s="32"/>
      <c r="O1049" s="32"/>
      <c r="P1049" s="32"/>
      <c r="Q1049" s="29"/>
      <c r="R1049" s="32"/>
      <c r="S1049" s="29"/>
      <c r="T1049" s="32"/>
    </row>
    <row r="1050" spans="1:20" s="28" customFormat="1" ht="24.9" customHeight="1" x14ac:dyDescent="0.3">
      <c r="A1050" s="27"/>
      <c r="C1050" s="29"/>
      <c r="D1050" s="32"/>
      <c r="E1050" s="31"/>
      <c r="F1050" s="29"/>
      <c r="G1050" s="32"/>
      <c r="H1050" s="32"/>
      <c r="I1050" s="32"/>
      <c r="J1050" s="32"/>
      <c r="K1050" s="32"/>
      <c r="L1050" s="31"/>
      <c r="M1050" s="32"/>
      <c r="N1050" s="32"/>
      <c r="O1050" s="32"/>
      <c r="P1050" s="32"/>
      <c r="Q1050" s="29"/>
      <c r="R1050" s="32"/>
      <c r="S1050" s="29"/>
      <c r="T1050" s="32"/>
    </row>
    <row r="1051" spans="1:20" s="28" customFormat="1" ht="24.9" customHeight="1" x14ac:dyDescent="0.3">
      <c r="A1051" s="27"/>
      <c r="C1051" s="29"/>
      <c r="D1051" s="32"/>
      <c r="E1051" s="31"/>
      <c r="F1051" s="29"/>
      <c r="G1051" s="32"/>
      <c r="H1051" s="32"/>
      <c r="I1051" s="32"/>
      <c r="J1051" s="32"/>
      <c r="K1051" s="32"/>
      <c r="L1051" s="31"/>
      <c r="M1051" s="32"/>
      <c r="N1051" s="32"/>
      <c r="O1051" s="32"/>
      <c r="P1051" s="32"/>
      <c r="Q1051" s="29"/>
      <c r="R1051" s="32"/>
      <c r="S1051" s="29"/>
      <c r="T1051" s="32"/>
    </row>
    <row r="1052" spans="1:20" s="28" customFormat="1" ht="24.9" customHeight="1" x14ac:dyDescent="0.3">
      <c r="A1052" s="27"/>
      <c r="C1052" s="29"/>
      <c r="D1052" s="32"/>
      <c r="E1052" s="31"/>
      <c r="F1052" s="29"/>
      <c r="G1052" s="32"/>
      <c r="H1052" s="32"/>
      <c r="I1052" s="32"/>
      <c r="J1052" s="32"/>
      <c r="K1052" s="32"/>
      <c r="L1052" s="31"/>
      <c r="M1052" s="32"/>
      <c r="N1052" s="32"/>
      <c r="O1052" s="32"/>
      <c r="P1052" s="32"/>
      <c r="Q1052" s="29"/>
      <c r="R1052" s="32"/>
      <c r="S1052" s="29"/>
      <c r="T1052" s="32"/>
    </row>
    <row r="1053" spans="1:20" s="28" customFormat="1" ht="24.9" customHeight="1" x14ac:dyDescent="0.3">
      <c r="A1053" s="27"/>
      <c r="C1053" s="29"/>
      <c r="D1053" s="32"/>
      <c r="E1053" s="31"/>
      <c r="F1053" s="29"/>
      <c r="G1053" s="32"/>
      <c r="H1053" s="32"/>
      <c r="I1053" s="32"/>
      <c r="J1053" s="32"/>
      <c r="K1053" s="32"/>
      <c r="L1053" s="31"/>
      <c r="M1053" s="32"/>
      <c r="N1053" s="32"/>
      <c r="O1053" s="32"/>
      <c r="P1053" s="32"/>
      <c r="Q1053" s="29"/>
      <c r="R1053" s="32"/>
      <c r="S1053" s="29"/>
      <c r="T1053" s="32"/>
    </row>
    <row r="1054" spans="1:20" s="28" customFormat="1" ht="24.9" customHeight="1" x14ac:dyDescent="0.3">
      <c r="A1054" s="27"/>
      <c r="C1054" s="29"/>
      <c r="D1054" s="32"/>
      <c r="E1054" s="31"/>
      <c r="F1054" s="29"/>
      <c r="G1054" s="32"/>
      <c r="H1054" s="32"/>
      <c r="I1054" s="32"/>
      <c r="J1054" s="32"/>
      <c r="K1054" s="32"/>
      <c r="L1054" s="31"/>
      <c r="M1054" s="32"/>
      <c r="N1054" s="32"/>
      <c r="O1054" s="32"/>
      <c r="P1054" s="32"/>
      <c r="Q1054" s="29"/>
      <c r="R1054" s="32"/>
      <c r="S1054" s="29"/>
      <c r="T1054" s="32"/>
    </row>
    <row r="1055" spans="1:20" s="28" customFormat="1" ht="24.9" customHeight="1" x14ac:dyDescent="0.3">
      <c r="A1055" s="27"/>
      <c r="C1055" s="29"/>
      <c r="D1055" s="32"/>
      <c r="E1055" s="31"/>
      <c r="F1055" s="29"/>
      <c r="G1055" s="32"/>
      <c r="H1055" s="32"/>
      <c r="I1055" s="32"/>
      <c r="J1055" s="32"/>
      <c r="K1055" s="32"/>
      <c r="L1055" s="31"/>
      <c r="M1055" s="32"/>
      <c r="N1055" s="32"/>
      <c r="O1055" s="32"/>
      <c r="P1055" s="32"/>
      <c r="Q1055" s="29"/>
      <c r="R1055" s="32"/>
      <c r="S1055" s="29"/>
      <c r="T1055" s="32"/>
    </row>
    <row r="1056" spans="1:20" s="28" customFormat="1" ht="24.9" customHeight="1" x14ac:dyDescent="0.3">
      <c r="A1056" s="27"/>
      <c r="C1056" s="29"/>
      <c r="D1056" s="32"/>
      <c r="E1056" s="31"/>
      <c r="F1056" s="29"/>
      <c r="G1056" s="32"/>
      <c r="H1056" s="32"/>
      <c r="I1056" s="32"/>
      <c r="J1056" s="32"/>
      <c r="K1056" s="32"/>
      <c r="L1056" s="31"/>
      <c r="M1056" s="32"/>
      <c r="N1056" s="32"/>
      <c r="O1056" s="32"/>
      <c r="P1056" s="32"/>
      <c r="Q1056" s="29"/>
      <c r="R1056" s="32"/>
      <c r="S1056" s="29"/>
      <c r="T1056" s="32"/>
    </row>
    <row r="1057" spans="1:20" s="28" customFormat="1" ht="24.9" customHeight="1" x14ac:dyDescent="0.3">
      <c r="A1057" s="27"/>
      <c r="C1057" s="29"/>
      <c r="D1057" s="32"/>
      <c r="E1057" s="31"/>
      <c r="F1057" s="29"/>
      <c r="G1057" s="32"/>
      <c r="H1057" s="32"/>
      <c r="I1057" s="32"/>
      <c r="J1057" s="32"/>
      <c r="K1057" s="32"/>
      <c r="L1057" s="31"/>
      <c r="M1057" s="32"/>
      <c r="N1057" s="32"/>
      <c r="O1057" s="32"/>
      <c r="P1057" s="32"/>
      <c r="Q1057" s="29"/>
      <c r="R1057" s="32"/>
      <c r="S1057" s="29"/>
      <c r="T1057" s="32"/>
    </row>
    <row r="1058" spans="1:20" s="28" customFormat="1" ht="24.9" customHeight="1" x14ac:dyDescent="0.3">
      <c r="A1058" s="27"/>
      <c r="C1058" s="29"/>
      <c r="D1058" s="32"/>
      <c r="E1058" s="31"/>
      <c r="F1058" s="29"/>
      <c r="G1058" s="32"/>
      <c r="H1058" s="32"/>
      <c r="I1058" s="32"/>
      <c r="J1058" s="32"/>
      <c r="K1058" s="32"/>
      <c r="L1058" s="31"/>
      <c r="M1058" s="32"/>
      <c r="N1058" s="32"/>
      <c r="O1058" s="32"/>
      <c r="P1058" s="32"/>
      <c r="Q1058" s="29"/>
      <c r="R1058" s="32"/>
      <c r="S1058" s="29"/>
      <c r="T1058" s="32"/>
    </row>
    <row r="1059" spans="1:20" s="28" customFormat="1" ht="24.9" customHeight="1" x14ac:dyDescent="0.3">
      <c r="A1059" s="27"/>
      <c r="C1059" s="29"/>
      <c r="D1059" s="32"/>
      <c r="E1059" s="31"/>
      <c r="F1059" s="29"/>
      <c r="G1059" s="32"/>
      <c r="H1059" s="32"/>
      <c r="I1059" s="32"/>
      <c r="J1059" s="32"/>
      <c r="K1059" s="32"/>
      <c r="L1059" s="31"/>
      <c r="M1059" s="32"/>
      <c r="N1059" s="32"/>
      <c r="O1059" s="32"/>
      <c r="P1059" s="32"/>
      <c r="Q1059" s="29"/>
      <c r="R1059" s="32"/>
      <c r="S1059" s="29"/>
      <c r="T1059" s="32"/>
    </row>
    <row r="1060" spans="1:20" s="28" customFormat="1" ht="24.9" customHeight="1" x14ac:dyDescent="0.3">
      <c r="A1060" s="27"/>
      <c r="C1060" s="29"/>
      <c r="D1060" s="32"/>
      <c r="E1060" s="31"/>
      <c r="F1060" s="29"/>
      <c r="G1060" s="32"/>
      <c r="H1060" s="32"/>
      <c r="I1060" s="32"/>
      <c r="J1060" s="32"/>
      <c r="K1060" s="32"/>
      <c r="L1060" s="31"/>
      <c r="M1060" s="32"/>
      <c r="N1060" s="32"/>
      <c r="O1060" s="32"/>
      <c r="P1060" s="32"/>
      <c r="Q1060" s="29"/>
      <c r="R1060" s="32"/>
      <c r="S1060" s="29"/>
      <c r="T1060" s="32"/>
    </row>
    <row r="1061" spans="1:20" s="28" customFormat="1" ht="24.9" customHeight="1" x14ac:dyDescent="0.3">
      <c r="A1061" s="27"/>
      <c r="C1061" s="29"/>
      <c r="D1061" s="32"/>
      <c r="E1061" s="31"/>
      <c r="F1061" s="29"/>
      <c r="G1061" s="32"/>
      <c r="H1061" s="32"/>
      <c r="I1061" s="32"/>
      <c r="J1061" s="32"/>
      <c r="K1061" s="32"/>
      <c r="L1061" s="31"/>
      <c r="M1061" s="32"/>
      <c r="N1061" s="32"/>
      <c r="O1061" s="32"/>
      <c r="P1061" s="32"/>
      <c r="Q1061" s="29"/>
      <c r="R1061" s="32"/>
      <c r="S1061" s="29"/>
      <c r="T1061" s="32"/>
    </row>
    <row r="1062" spans="1:20" s="28" customFormat="1" ht="24.9" customHeight="1" x14ac:dyDescent="0.3">
      <c r="A1062" s="27"/>
      <c r="C1062" s="29"/>
      <c r="D1062" s="32"/>
      <c r="E1062" s="31"/>
      <c r="F1062" s="29"/>
      <c r="G1062" s="32"/>
      <c r="H1062" s="32"/>
      <c r="I1062" s="32"/>
      <c r="J1062" s="32"/>
      <c r="K1062" s="32"/>
      <c r="L1062" s="31"/>
      <c r="M1062" s="32"/>
      <c r="N1062" s="32"/>
      <c r="O1062" s="32"/>
      <c r="P1062" s="32"/>
      <c r="Q1062" s="29"/>
      <c r="R1062" s="32"/>
      <c r="S1062" s="29"/>
      <c r="T1062" s="32"/>
    </row>
    <row r="1063" spans="1:20" s="28" customFormat="1" ht="24.9" customHeight="1" x14ac:dyDescent="0.3">
      <c r="A1063" s="27"/>
      <c r="C1063" s="29"/>
      <c r="D1063" s="32"/>
      <c r="E1063" s="31"/>
      <c r="F1063" s="29"/>
      <c r="G1063" s="32"/>
      <c r="H1063" s="32"/>
      <c r="I1063" s="32"/>
      <c r="J1063" s="32"/>
      <c r="K1063" s="32"/>
      <c r="L1063" s="31"/>
      <c r="M1063" s="32"/>
      <c r="N1063" s="32"/>
      <c r="O1063" s="32"/>
      <c r="P1063" s="32"/>
      <c r="Q1063" s="29"/>
      <c r="R1063" s="32"/>
      <c r="S1063" s="29"/>
      <c r="T1063" s="32"/>
    </row>
    <row r="1064" spans="1:20" s="28" customFormat="1" ht="24.9" customHeight="1" x14ac:dyDescent="0.3">
      <c r="A1064" s="27"/>
      <c r="C1064" s="29"/>
      <c r="D1064" s="32"/>
      <c r="E1064" s="31"/>
      <c r="F1064" s="29"/>
      <c r="G1064" s="32"/>
      <c r="H1064" s="32"/>
      <c r="I1064" s="32"/>
      <c r="J1064" s="32"/>
      <c r="K1064" s="32"/>
      <c r="L1064" s="31"/>
      <c r="M1064" s="32"/>
      <c r="N1064" s="32"/>
      <c r="O1064" s="32"/>
      <c r="P1064" s="32"/>
      <c r="Q1064" s="29"/>
      <c r="R1064" s="32"/>
      <c r="S1064" s="29"/>
      <c r="T1064" s="32"/>
    </row>
    <row r="1065" spans="1:20" s="28" customFormat="1" ht="24.9" customHeight="1" x14ac:dyDescent="0.3">
      <c r="A1065" s="27"/>
      <c r="C1065" s="29"/>
      <c r="D1065" s="32"/>
      <c r="E1065" s="31"/>
      <c r="F1065" s="29"/>
      <c r="G1065" s="32"/>
      <c r="H1065" s="32"/>
      <c r="I1065" s="32"/>
      <c r="J1065" s="32"/>
      <c r="K1065" s="32"/>
      <c r="L1065" s="31"/>
      <c r="M1065" s="32"/>
      <c r="N1065" s="32"/>
      <c r="O1065" s="32"/>
      <c r="P1065" s="32"/>
      <c r="Q1065" s="29"/>
      <c r="R1065" s="32"/>
      <c r="S1065" s="29"/>
      <c r="T1065" s="32"/>
    </row>
    <row r="1066" spans="1:20" s="28" customFormat="1" ht="24.9" customHeight="1" x14ac:dyDescent="0.3">
      <c r="A1066" s="27"/>
      <c r="C1066" s="29"/>
      <c r="D1066" s="32"/>
      <c r="E1066" s="31"/>
      <c r="F1066" s="29"/>
      <c r="G1066" s="32"/>
      <c r="H1066" s="32"/>
      <c r="I1066" s="32"/>
      <c r="J1066" s="32"/>
      <c r="K1066" s="32"/>
      <c r="L1066" s="31"/>
      <c r="M1066" s="32"/>
      <c r="N1066" s="32"/>
      <c r="O1066" s="32"/>
      <c r="P1066" s="32"/>
      <c r="Q1066" s="29"/>
      <c r="R1066" s="32"/>
      <c r="S1066" s="29"/>
      <c r="T1066" s="32"/>
    </row>
    <row r="1067" spans="1:20" s="28" customFormat="1" ht="24.9" customHeight="1" x14ac:dyDescent="0.3">
      <c r="A1067" s="27"/>
      <c r="C1067" s="29"/>
      <c r="D1067" s="32"/>
      <c r="E1067" s="31"/>
      <c r="F1067" s="29"/>
      <c r="G1067" s="32"/>
      <c r="H1067" s="32"/>
      <c r="I1067" s="32"/>
      <c r="J1067" s="32"/>
      <c r="K1067" s="32"/>
      <c r="L1067" s="31"/>
      <c r="M1067" s="32"/>
      <c r="N1067" s="32"/>
      <c r="O1067" s="32"/>
      <c r="P1067" s="32"/>
      <c r="Q1067" s="29"/>
      <c r="R1067" s="32"/>
      <c r="S1067" s="29"/>
      <c r="T1067" s="32"/>
    </row>
    <row r="1068" spans="1:20" s="28" customFormat="1" ht="24.9" customHeight="1" x14ac:dyDescent="0.3">
      <c r="A1068" s="27"/>
      <c r="C1068" s="29"/>
      <c r="D1068" s="32"/>
      <c r="E1068" s="31"/>
      <c r="F1068" s="29"/>
      <c r="G1068" s="32"/>
      <c r="H1068" s="32"/>
      <c r="I1068" s="32"/>
      <c r="J1068" s="32"/>
      <c r="K1068" s="32"/>
      <c r="L1068" s="31"/>
      <c r="M1068" s="32"/>
      <c r="N1068" s="32"/>
      <c r="O1068" s="32"/>
      <c r="P1068" s="32"/>
      <c r="Q1068" s="29"/>
      <c r="R1068" s="32"/>
      <c r="S1068" s="29"/>
      <c r="T1068" s="32"/>
    </row>
    <row r="1069" spans="1:20" s="28" customFormat="1" ht="24.9" customHeight="1" x14ac:dyDescent="0.3">
      <c r="A1069" s="27"/>
      <c r="C1069" s="29"/>
      <c r="D1069" s="32"/>
      <c r="E1069" s="31"/>
      <c r="F1069" s="29"/>
      <c r="G1069" s="32"/>
      <c r="H1069" s="32"/>
      <c r="I1069" s="32"/>
      <c r="J1069" s="32"/>
      <c r="K1069" s="32"/>
      <c r="L1069" s="31"/>
      <c r="M1069" s="32"/>
      <c r="N1069" s="32"/>
      <c r="O1069" s="32"/>
      <c r="P1069" s="32"/>
      <c r="Q1069" s="29"/>
      <c r="R1069" s="32"/>
      <c r="S1069" s="29"/>
      <c r="T1069" s="32"/>
    </row>
    <row r="1070" spans="1:20" s="28" customFormat="1" ht="24.9" customHeight="1" x14ac:dyDescent="0.3">
      <c r="A1070" s="27"/>
      <c r="C1070" s="29"/>
      <c r="D1070" s="32"/>
      <c r="E1070" s="31"/>
      <c r="F1070" s="29"/>
      <c r="G1070" s="32"/>
      <c r="H1070" s="32"/>
      <c r="I1070" s="32"/>
      <c r="J1070" s="32"/>
      <c r="K1070" s="32"/>
      <c r="L1070" s="31"/>
      <c r="M1070" s="32"/>
      <c r="N1070" s="32"/>
      <c r="O1070" s="32"/>
      <c r="P1070" s="32"/>
      <c r="Q1070" s="29"/>
      <c r="R1070" s="32"/>
      <c r="S1070" s="29"/>
      <c r="T1070" s="32"/>
    </row>
    <row r="1071" spans="1:20" s="28" customFormat="1" ht="24.9" customHeight="1" x14ac:dyDescent="0.3">
      <c r="A1071" s="27"/>
      <c r="C1071" s="29"/>
      <c r="D1071" s="32"/>
      <c r="E1071" s="31"/>
      <c r="F1071" s="29"/>
      <c r="G1071" s="32"/>
      <c r="H1071" s="32"/>
      <c r="I1071" s="32"/>
      <c r="J1071" s="32"/>
      <c r="K1071" s="32"/>
      <c r="L1071" s="31"/>
      <c r="M1071" s="32"/>
      <c r="N1071" s="32"/>
      <c r="O1071" s="32"/>
      <c r="P1071" s="32"/>
      <c r="Q1071" s="29"/>
      <c r="R1071" s="32"/>
      <c r="S1071" s="29"/>
      <c r="T1071" s="32"/>
    </row>
    <row r="1072" spans="1:20" s="28" customFormat="1" ht="24.9" customHeight="1" x14ac:dyDescent="0.3">
      <c r="A1072" s="27"/>
      <c r="C1072" s="29"/>
      <c r="D1072" s="32"/>
      <c r="E1072" s="31"/>
      <c r="F1072" s="29"/>
      <c r="G1072" s="32"/>
      <c r="H1072" s="32"/>
      <c r="I1072" s="32"/>
      <c r="J1072" s="32"/>
      <c r="K1072" s="32"/>
      <c r="L1072" s="31"/>
      <c r="M1072" s="32"/>
      <c r="N1072" s="32"/>
      <c r="O1072" s="32"/>
      <c r="P1072" s="32"/>
      <c r="Q1072" s="29"/>
      <c r="R1072" s="32"/>
      <c r="S1072" s="29"/>
      <c r="T1072" s="32"/>
    </row>
    <row r="1073" spans="1:20" s="28" customFormat="1" ht="24.9" customHeight="1" x14ac:dyDescent="0.3">
      <c r="A1073" s="27"/>
      <c r="C1073" s="29"/>
      <c r="D1073" s="32"/>
      <c r="E1073" s="31"/>
      <c r="F1073" s="29"/>
      <c r="G1073" s="32"/>
      <c r="H1073" s="32"/>
      <c r="I1073" s="32"/>
      <c r="J1073" s="32"/>
      <c r="K1073" s="32"/>
      <c r="L1073" s="31"/>
      <c r="M1073" s="32"/>
      <c r="N1073" s="32"/>
      <c r="O1073" s="32"/>
      <c r="P1073" s="32"/>
      <c r="Q1073" s="29"/>
      <c r="R1073" s="32"/>
      <c r="S1073" s="29"/>
      <c r="T1073" s="32"/>
    </row>
    <row r="1074" spans="1:20" s="28" customFormat="1" ht="24.9" customHeight="1" x14ac:dyDescent="0.3">
      <c r="A1074" s="27"/>
      <c r="C1074" s="29"/>
      <c r="D1074" s="32"/>
      <c r="E1074" s="31"/>
      <c r="F1074" s="29"/>
      <c r="G1074" s="32"/>
      <c r="H1074" s="32"/>
      <c r="I1074" s="32"/>
      <c r="J1074" s="32"/>
      <c r="K1074" s="32"/>
      <c r="L1074" s="31"/>
      <c r="M1074" s="32"/>
      <c r="N1074" s="32"/>
      <c r="O1074" s="32"/>
      <c r="P1074" s="32"/>
      <c r="Q1074" s="29"/>
      <c r="R1074" s="32"/>
      <c r="S1074" s="29"/>
      <c r="T1074" s="32"/>
    </row>
    <row r="1075" spans="1:20" s="28" customFormat="1" ht="24.9" customHeight="1" x14ac:dyDescent="0.3">
      <c r="A1075" s="27"/>
      <c r="C1075" s="29"/>
      <c r="D1075" s="32"/>
      <c r="E1075" s="31"/>
      <c r="F1075" s="29"/>
      <c r="G1075" s="32"/>
      <c r="H1075" s="32"/>
      <c r="I1075" s="32"/>
      <c r="J1075" s="32"/>
      <c r="K1075" s="32"/>
      <c r="L1075" s="31"/>
      <c r="M1075" s="32"/>
      <c r="N1075" s="32"/>
      <c r="O1075" s="32"/>
      <c r="P1075" s="32"/>
      <c r="Q1075" s="29"/>
      <c r="R1075" s="32"/>
      <c r="S1075" s="29"/>
      <c r="T1075" s="32"/>
    </row>
    <row r="1076" spans="1:20" s="28" customFormat="1" ht="24.9" customHeight="1" x14ac:dyDescent="0.3">
      <c r="A1076" s="27"/>
      <c r="C1076" s="29"/>
      <c r="D1076" s="32"/>
      <c r="E1076" s="31"/>
      <c r="F1076" s="29"/>
      <c r="G1076" s="32"/>
      <c r="H1076" s="32"/>
      <c r="I1076" s="32"/>
      <c r="J1076" s="32"/>
      <c r="K1076" s="32"/>
      <c r="L1076" s="31"/>
      <c r="M1076" s="32"/>
      <c r="N1076" s="32"/>
      <c r="O1076" s="32"/>
      <c r="P1076" s="32"/>
      <c r="Q1076" s="29"/>
      <c r="R1076" s="32"/>
      <c r="S1076" s="29"/>
      <c r="T1076" s="32"/>
    </row>
    <row r="1077" spans="1:20" s="28" customFormat="1" ht="24.9" customHeight="1" x14ac:dyDescent="0.3">
      <c r="A1077" s="27"/>
      <c r="C1077" s="29"/>
      <c r="D1077" s="32"/>
      <c r="E1077" s="31"/>
      <c r="F1077" s="29"/>
      <c r="G1077" s="32"/>
      <c r="H1077" s="32"/>
      <c r="I1077" s="32"/>
      <c r="J1077" s="32"/>
      <c r="K1077" s="32"/>
      <c r="L1077" s="31"/>
      <c r="M1077" s="32"/>
      <c r="N1077" s="32"/>
      <c r="O1077" s="32"/>
      <c r="P1077" s="32"/>
      <c r="Q1077" s="29"/>
      <c r="R1077" s="32"/>
      <c r="S1077" s="29"/>
      <c r="T1077" s="32"/>
    </row>
    <row r="1078" spans="1:20" s="28" customFormat="1" ht="24.9" customHeight="1" x14ac:dyDescent="0.3">
      <c r="A1078" s="27"/>
      <c r="C1078" s="29"/>
      <c r="D1078" s="32"/>
      <c r="E1078" s="31"/>
      <c r="F1078" s="29"/>
      <c r="G1078" s="32"/>
      <c r="H1078" s="32"/>
      <c r="I1078" s="32"/>
      <c r="J1078" s="32"/>
      <c r="K1078" s="32"/>
      <c r="L1078" s="31"/>
      <c r="M1078" s="32"/>
      <c r="N1078" s="32"/>
      <c r="O1078" s="32"/>
      <c r="P1078" s="32"/>
      <c r="Q1078" s="29"/>
      <c r="R1078" s="32"/>
      <c r="S1078" s="29"/>
      <c r="T1078" s="32"/>
    </row>
    <row r="1079" spans="1:20" s="28" customFormat="1" ht="24.9" customHeight="1" x14ac:dyDescent="0.3">
      <c r="A1079" s="27"/>
      <c r="C1079" s="29"/>
      <c r="D1079" s="32"/>
      <c r="E1079" s="31"/>
      <c r="F1079" s="29"/>
      <c r="G1079" s="32"/>
      <c r="H1079" s="32"/>
      <c r="I1079" s="32"/>
      <c r="J1079" s="32"/>
      <c r="K1079" s="32"/>
      <c r="L1079" s="31"/>
      <c r="M1079" s="32"/>
      <c r="N1079" s="32"/>
      <c r="O1079" s="32"/>
      <c r="P1079" s="32"/>
      <c r="Q1079" s="29"/>
      <c r="R1079" s="32"/>
      <c r="S1079" s="29"/>
      <c r="T1079" s="32"/>
    </row>
    <row r="1080" spans="1:20" s="28" customFormat="1" ht="24.9" customHeight="1" x14ac:dyDescent="0.3">
      <c r="A1080" s="27"/>
      <c r="C1080" s="29"/>
      <c r="D1080" s="32"/>
      <c r="E1080" s="31"/>
      <c r="F1080" s="29"/>
      <c r="G1080" s="32"/>
      <c r="H1080" s="32"/>
      <c r="I1080" s="32"/>
      <c r="J1080" s="32"/>
      <c r="K1080" s="32"/>
      <c r="L1080" s="31"/>
      <c r="M1080" s="32"/>
      <c r="N1080" s="32"/>
      <c r="O1080" s="32"/>
      <c r="P1080" s="32"/>
      <c r="Q1080" s="29"/>
      <c r="R1080" s="32"/>
      <c r="S1080" s="29"/>
      <c r="T1080" s="32"/>
    </row>
    <row r="1081" spans="1:20" s="28" customFormat="1" ht="24.9" customHeight="1" x14ac:dyDescent="0.3">
      <c r="A1081" s="27"/>
      <c r="C1081" s="29"/>
      <c r="D1081" s="32"/>
      <c r="E1081" s="31"/>
      <c r="F1081" s="29"/>
      <c r="G1081" s="32"/>
      <c r="H1081" s="32"/>
      <c r="I1081" s="32"/>
      <c r="J1081" s="32"/>
      <c r="K1081" s="32"/>
      <c r="L1081" s="31"/>
      <c r="M1081" s="32"/>
      <c r="N1081" s="32"/>
      <c r="O1081" s="32"/>
      <c r="P1081" s="32"/>
      <c r="Q1081" s="29"/>
      <c r="R1081" s="32"/>
      <c r="S1081" s="29"/>
      <c r="T1081" s="32"/>
    </row>
    <row r="1082" spans="1:20" s="28" customFormat="1" ht="24.9" customHeight="1" x14ac:dyDescent="0.3">
      <c r="A1082" s="27"/>
      <c r="C1082" s="29"/>
      <c r="D1082" s="32"/>
      <c r="E1082" s="31"/>
      <c r="F1082" s="29"/>
      <c r="G1082" s="32"/>
      <c r="H1082" s="32"/>
      <c r="I1082" s="32"/>
      <c r="J1082" s="32"/>
      <c r="K1082" s="32"/>
      <c r="L1082" s="31"/>
      <c r="M1082" s="32"/>
      <c r="N1082" s="32"/>
      <c r="O1082" s="32"/>
      <c r="P1082" s="32"/>
      <c r="Q1082" s="29"/>
      <c r="R1082" s="32"/>
      <c r="S1082" s="29"/>
      <c r="T1082" s="32"/>
    </row>
    <row r="1083" spans="1:20" s="28" customFormat="1" ht="24.9" customHeight="1" x14ac:dyDescent="0.3">
      <c r="A1083" s="27"/>
      <c r="C1083" s="29"/>
      <c r="D1083" s="32"/>
      <c r="E1083" s="31"/>
      <c r="F1083" s="29"/>
      <c r="G1083" s="32"/>
      <c r="H1083" s="32"/>
      <c r="I1083" s="32"/>
      <c r="J1083" s="32"/>
      <c r="K1083" s="32"/>
      <c r="L1083" s="31"/>
      <c r="M1083" s="32"/>
      <c r="N1083" s="32"/>
      <c r="O1083" s="32"/>
      <c r="P1083" s="32"/>
      <c r="Q1083" s="29"/>
      <c r="R1083" s="32"/>
      <c r="S1083" s="29"/>
      <c r="T1083" s="32"/>
    </row>
    <row r="1084" spans="1:20" s="28" customFormat="1" ht="24.9" customHeight="1" x14ac:dyDescent="0.3">
      <c r="A1084" s="27"/>
      <c r="C1084" s="29"/>
      <c r="D1084" s="32"/>
      <c r="E1084" s="31"/>
      <c r="F1084" s="29"/>
      <c r="G1084" s="32"/>
      <c r="H1084" s="32"/>
      <c r="I1084" s="32"/>
      <c r="J1084" s="32"/>
      <c r="K1084" s="32"/>
      <c r="L1084" s="31"/>
      <c r="M1084" s="32"/>
      <c r="N1084" s="32"/>
      <c r="O1084" s="32"/>
      <c r="P1084" s="32"/>
      <c r="Q1084" s="29"/>
      <c r="R1084" s="32"/>
      <c r="S1084" s="29"/>
      <c r="T1084" s="32"/>
    </row>
    <row r="1085" spans="1:20" s="28" customFormat="1" ht="24.9" customHeight="1" x14ac:dyDescent="0.3">
      <c r="A1085" s="27"/>
      <c r="C1085" s="29"/>
      <c r="D1085" s="32"/>
      <c r="E1085" s="31"/>
      <c r="F1085" s="29"/>
      <c r="G1085" s="32"/>
      <c r="H1085" s="32"/>
      <c r="I1085" s="32"/>
      <c r="J1085" s="32"/>
      <c r="K1085" s="32"/>
      <c r="L1085" s="31"/>
      <c r="M1085" s="32"/>
      <c r="N1085" s="32"/>
      <c r="O1085" s="32"/>
      <c r="P1085" s="32"/>
      <c r="Q1085" s="29"/>
      <c r="R1085" s="32"/>
      <c r="S1085" s="29"/>
      <c r="T1085" s="32"/>
    </row>
    <row r="1086" spans="1:20" s="28" customFormat="1" ht="24.9" customHeight="1" x14ac:dyDescent="0.3">
      <c r="A1086" s="27"/>
      <c r="C1086" s="29"/>
      <c r="D1086" s="32"/>
      <c r="E1086" s="31"/>
      <c r="F1086" s="29"/>
      <c r="G1086" s="32"/>
      <c r="H1086" s="32"/>
      <c r="I1086" s="32"/>
      <c r="J1086" s="32"/>
      <c r="K1086" s="32"/>
      <c r="L1086" s="31"/>
      <c r="M1086" s="32"/>
      <c r="N1086" s="32"/>
      <c r="O1086" s="32"/>
      <c r="P1086" s="32"/>
      <c r="Q1086" s="29"/>
      <c r="R1086" s="32"/>
      <c r="S1086" s="29"/>
      <c r="T1086" s="32"/>
    </row>
    <row r="1087" spans="1:20" s="28" customFormat="1" ht="24.9" customHeight="1" x14ac:dyDescent="0.3">
      <c r="A1087" s="27"/>
      <c r="C1087" s="29"/>
      <c r="D1087" s="32"/>
      <c r="E1087" s="31"/>
      <c r="F1087" s="29"/>
      <c r="G1087" s="32"/>
      <c r="H1087" s="32"/>
      <c r="I1087" s="32"/>
      <c r="J1087" s="32"/>
      <c r="K1087" s="32"/>
      <c r="L1087" s="31"/>
      <c r="M1087" s="32"/>
      <c r="N1087" s="32"/>
      <c r="O1087" s="32"/>
      <c r="P1087" s="32"/>
      <c r="Q1087" s="29"/>
      <c r="R1087" s="32"/>
      <c r="S1087" s="29"/>
      <c r="T1087" s="32"/>
    </row>
    <row r="1088" spans="1:20" s="28" customFormat="1" ht="24.9" customHeight="1" x14ac:dyDescent="0.3">
      <c r="A1088" s="27"/>
      <c r="C1088" s="29"/>
      <c r="D1088" s="32"/>
      <c r="E1088" s="31"/>
      <c r="F1088" s="29"/>
      <c r="G1088" s="32"/>
      <c r="H1088" s="32"/>
      <c r="I1088" s="32"/>
      <c r="J1088" s="32"/>
      <c r="K1088" s="32"/>
      <c r="L1088" s="31"/>
      <c r="M1088" s="32"/>
      <c r="N1088" s="32"/>
      <c r="O1088" s="32"/>
      <c r="P1088" s="32"/>
      <c r="Q1088" s="29"/>
      <c r="R1088" s="32"/>
      <c r="S1088" s="29"/>
      <c r="T1088" s="32"/>
    </row>
    <row r="1089" spans="1:20" s="28" customFormat="1" ht="24.9" customHeight="1" x14ac:dyDescent="0.3">
      <c r="A1089" s="27"/>
      <c r="C1089" s="29"/>
      <c r="D1089" s="32"/>
      <c r="E1089" s="31"/>
      <c r="F1089" s="29"/>
      <c r="G1089" s="32"/>
      <c r="H1089" s="32"/>
      <c r="I1089" s="32"/>
      <c r="J1089" s="32"/>
      <c r="K1089" s="32"/>
      <c r="L1089" s="31"/>
      <c r="M1089" s="32"/>
      <c r="N1089" s="32"/>
      <c r="O1089" s="32"/>
      <c r="P1089" s="32"/>
      <c r="Q1089" s="29"/>
      <c r="R1089" s="32"/>
      <c r="S1089" s="29"/>
      <c r="T1089" s="32"/>
    </row>
    <row r="1090" spans="1:20" s="28" customFormat="1" ht="24.9" customHeight="1" x14ac:dyDescent="0.3">
      <c r="A1090" s="27"/>
      <c r="C1090" s="29"/>
      <c r="D1090" s="32"/>
      <c r="E1090" s="31"/>
      <c r="F1090" s="29"/>
      <c r="G1090" s="32"/>
      <c r="H1090" s="32"/>
      <c r="I1090" s="32"/>
      <c r="J1090" s="32"/>
      <c r="K1090" s="32"/>
      <c r="L1090" s="31"/>
      <c r="M1090" s="32"/>
      <c r="N1090" s="32"/>
      <c r="O1090" s="32"/>
      <c r="P1090" s="32"/>
      <c r="Q1090" s="29"/>
      <c r="R1090" s="32"/>
      <c r="S1090" s="29"/>
      <c r="T1090" s="32"/>
    </row>
    <row r="1091" spans="1:20" s="28" customFormat="1" ht="24.9" customHeight="1" x14ac:dyDescent="0.3">
      <c r="A1091" s="27"/>
      <c r="C1091" s="29"/>
      <c r="D1091" s="32"/>
      <c r="E1091" s="31"/>
      <c r="F1091" s="29"/>
      <c r="G1091" s="32"/>
      <c r="H1091" s="32"/>
      <c r="I1091" s="32"/>
      <c r="J1091" s="32"/>
      <c r="K1091" s="32"/>
      <c r="L1091" s="31"/>
      <c r="M1091" s="32"/>
      <c r="N1091" s="32"/>
      <c r="O1091" s="32"/>
      <c r="P1091" s="32"/>
      <c r="Q1091" s="29"/>
      <c r="R1091" s="32"/>
      <c r="S1091" s="29"/>
      <c r="T1091" s="32"/>
    </row>
    <row r="1092" spans="1:20" s="28" customFormat="1" ht="24.9" customHeight="1" x14ac:dyDescent="0.3">
      <c r="A1092" s="27"/>
      <c r="C1092" s="29"/>
      <c r="D1092" s="32"/>
      <c r="E1092" s="31"/>
      <c r="F1092" s="29"/>
      <c r="G1092" s="32"/>
      <c r="H1092" s="32"/>
      <c r="I1092" s="32"/>
      <c r="J1092" s="32"/>
      <c r="K1092" s="32"/>
      <c r="L1092" s="31"/>
      <c r="M1092" s="32"/>
      <c r="N1092" s="32"/>
      <c r="O1092" s="32"/>
      <c r="P1092" s="32"/>
      <c r="Q1092" s="29"/>
      <c r="R1092" s="32"/>
      <c r="S1092" s="29"/>
      <c r="T1092" s="32"/>
    </row>
    <row r="1093" spans="1:20" s="28" customFormat="1" ht="24.9" customHeight="1" x14ac:dyDescent="0.3">
      <c r="A1093" s="27"/>
      <c r="C1093" s="29"/>
      <c r="D1093" s="32"/>
      <c r="E1093" s="31"/>
      <c r="F1093" s="29"/>
      <c r="G1093" s="32"/>
      <c r="H1093" s="32"/>
      <c r="I1093" s="32"/>
      <c r="J1093" s="32"/>
      <c r="K1093" s="32"/>
      <c r="L1093" s="31"/>
      <c r="M1093" s="32"/>
      <c r="N1093" s="32"/>
      <c r="O1093" s="32"/>
      <c r="P1093" s="32"/>
      <c r="Q1093" s="29"/>
      <c r="R1093" s="32"/>
      <c r="S1093" s="29"/>
      <c r="T1093" s="32"/>
    </row>
    <row r="1094" spans="1:20" s="28" customFormat="1" ht="24.9" customHeight="1" x14ac:dyDescent="0.3">
      <c r="A1094" s="27"/>
      <c r="C1094" s="29"/>
      <c r="D1094" s="32"/>
      <c r="E1094" s="31"/>
      <c r="F1094" s="29"/>
      <c r="G1094" s="32"/>
      <c r="H1094" s="32"/>
      <c r="I1094" s="32"/>
      <c r="J1094" s="32"/>
      <c r="K1094" s="32"/>
      <c r="L1094" s="31"/>
      <c r="M1094" s="32"/>
      <c r="N1094" s="32"/>
      <c r="O1094" s="32"/>
      <c r="P1094" s="32"/>
      <c r="Q1094" s="29"/>
      <c r="R1094" s="32"/>
      <c r="S1094" s="29"/>
      <c r="T1094" s="32"/>
    </row>
    <row r="1095" spans="1:20" s="28" customFormat="1" ht="24.9" customHeight="1" x14ac:dyDescent="0.3">
      <c r="A1095" s="27"/>
      <c r="C1095" s="29"/>
      <c r="D1095" s="32"/>
      <c r="E1095" s="31"/>
      <c r="F1095" s="29"/>
      <c r="G1095" s="32"/>
      <c r="H1095" s="32"/>
      <c r="I1095" s="32"/>
      <c r="J1095" s="32"/>
      <c r="K1095" s="32"/>
      <c r="L1095" s="31"/>
      <c r="M1095" s="32"/>
      <c r="N1095" s="32"/>
      <c r="O1095" s="32"/>
      <c r="P1095" s="32"/>
      <c r="Q1095" s="29"/>
      <c r="R1095" s="32"/>
      <c r="S1095" s="29"/>
      <c r="T1095" s="32"/>
    </row>
    <row r="1096" spans="1:20" s="28" customFormat="1" ht="24.9" customHeight="1" x14ac:dyDescent="0.3">
      <c r="A1096" s="27"/>
      <c r="C1096" s="29"/>
      <c r="D1096" s="32"/>
      <c r="E1096" s="31"/>
      <c r="F1096" s="29"/>
      <c r="G1096" s="32"/>
      <c r="H1096" s="32"/>
      <c r="I1096" s="32"/>
      <c r="J1096" s="32"/>
      <c r="K1096" s="32"/>
      <c r="L1096" s="31"/>
      <c r="M1096" s="32"/>
      <c r="N1096" s="32"/>
      <c r="O1096" s="32"/>
      <c r="P1096" s="32"/>
      <c r="Q1096" s="29"/>
      <c r="R1096" s="32"/>
      <c r="S1096" s="29"/>
      <c r="T1096" s="32"/>
    </row>
    <row r="1097" spans="1:20" s="28" customFormat="1" ht="24.9" customHeight="1" x14ac:dyDescent="0.3">
      <c r="A1097" s="27"/>
      <c r="C1097" s="29"/>
      <c r="D1097" s="32"/>
      <c r="E1097" s="31"/>
      <c r="F1097" s="29"/>
      <c r="G1097" s="32"/>
      <c r="H1097" s="32"/>
      <c r="I1097" s="32"/>
      <c r="J1097" s="32"/>
      <c r="K1097" s="32"/>
      <c r="L1097" s="31"/>
      <c r="M1097" s="32"/>
      <c r="N1097" s="32"/>
      <c r="O1097" s="32"/>
      <c r="P1097" s="32"/>
      <c r="Q1097" s="29"/>
      <c r="R1097" s="32"/>
      <c r="S1097" s="29"/>
      <c r="T1097" s="32"/>
    </row>
    <row r="1098" spans="1:20" s="28" customFormat="1" ht="24.9" customHeight="1" x14ac:dyDescent="0.3">
      <c r="A1098" s="27"/>
      <c r="C1098" s="29"/>
      <c r="D1098" s="32"/>
      <c r="E1098" s="31"/>
      <c r="F1098" s="29"/>
      <c r="G1098" s="32"/>
      <c r="H1098" s="32"/>
      <c r="I1098" s="32"/>
      <c r="J1098" s="32"/>
      <c r="K1098" s="32"/>
      <c r="L1098" s="31"/>
      <c r="M1098" s="32"/>
      <c r="N1098" s="32"/>
      <c r="O1098" s="32"/>
      <c r="P1098" s="32"/>
      <c r="Q1098" s="29"/>
      <c r="R1098" s="32"/>
      <c r="S1098" s="29"/>
      <c r="T1098" s="32"/>
    </row>
    <row r="1099" spans="1:20" s="28" customFormat="1" ht="24.9" customHeight="1" x14ac:dyDescent="0.3">
      <c r="A1099" s="27"/>
      <c r="C1099" s="29"/>
      <c r="D1099" s="32"/>
      <c r="E1099" s="31"/>
      <c r="F1099" s="29"/>
      <c r="G1099" s="32"/>
      <c r="H1099" s="32"/>
      <c r="I1099" s="32"/>
      <c r="J1099" s="32"/>
      <c r="K1099" s="32"/>
      <c r="L1099" s="31"/>
      <c r="M1099" s="32"/>
      <c r="N1099" s="32"/>
      <c r="O1099" s="32"/>
      <c r="P1099" s="32"/>
      <c r="Q1099" s="29"/>
      <c r="R1099" s="32"/>
      <c r="S1099" s="29"/>
      <c r="T1099" s="32"/>
    </row>
    <row r="1100" spans="1:20" s="28" customFormat="1" ht="24.9" customHeight="1" x14ac:dyDescent="0.3">
      <c r="A1100" s="27"/>
      <c r="C1100" s="29"/>
      <c r="D1100" s="32"/>
      <c r="E1100" s="31"/>
      <c r="F1100" s="29"/>
      <c r="G1100" s="32"/>
      <c r="H1100" s="32"/>
      <c r="I1100" s="32"/>
      <c r="J1100" s="32"/>
      <c r="K1100" s="32"/>
      <c r="L1100" s="31"/>
      <c r="M1100" s="32"/>
      <c r="N1100" s="32"/>
      <c r="O1100" s="32"/>
      <c r="P1100" s="32"/>
      <c r="Q1100" s="29"/>
      <c r="R1100" s="32"/>
      <c r="S1100" s="29"/>
      <c r="T1100" s="32"/>
    </row>
    <row r="1101" spans="1:20" s="28" customFormat="1" ht="24.9" customHeight="1" x14ac:dyDescent="0.3">
      <c r="A1101" s="27"/>
      <c r="C1101" s="29"/>
      <c r="D1101" s="32"/>
      <c r="E1101" s="31"/>
      <c r="F1101" s="29"/>
      <c r="G1101" s="32"/>
      <c r="H1101" s="32"/>
      <c r="I1101" s="32"/>
      <c r="J1101" s="32"/>
      <c r="K1101" s="32"/>
      <c r="L1101" s="31"/>
      <c r="M1101" s="32"/>
      <c r="N1101" s="32"/>
      <c r="O1101" s="32"/>
      <c r="P1101" s="32"/>
      <c r="Q1101" s="29"/>
      <c r="R1101" s="32"/>
      <c r="S1101" s="29"/>
      <c r="T1101" s="32"/>
    </row>
    <row r="1102" spans="1:20" s="28" customFormat="1" ht="24.9" customHeight="1" x14ac:dyDescent="0.3">
      <c r="A1102" s="27"/>
      <c r="C1102" s="29"/>
      <c r="D1102" s="32"/>
      <c r="E1102" s="31"/>
      <c r="F1102" s="29"/>
      <c r="G1102" s="32"/>
      <c r="H1102" s="32"/>
      <c r="I1102" s="32"/>
      <c r="J1102" s="32"/>
      <c r="K1102" s="32"/>
      <c r="L1102" s="31"/>
      <c r="M1102" s="32"/>
      <c r="N1102" s="32"/>
      <c r="O1102" s="32"/>
      <c r="P1102" s="32"/>
      <c r="Q1102" s="29"/>
      <c r="R1102" s="32"/>
      <c r="S1102" s="29"/>
      <c r="T1102" s="32"/>
    </row>
    <row r="1103" spans="1:20" s="28" customFormat="1" ht="24.9" customHeight="1" x14ac:dyDescent="0.3">
      <c r="A1103" s="27"/>
      <c r="C1103" s="29"/>
      <c r="D1103" s="32"/>
      <c r="E1103" s="31"/>
      <c r="F1103" s="29"/>
      <c r="G1103" s="32"/>
      <c r="H1103" s="32"/>
      <c r="I1103" s="32"/>
      <c r="J1103" s="32"/>
      <c r="K1103" s="32"/>
      <c r="L1103" s="31"/>
      <c r="M1103" s="32"/>
      <c r="N1103" s="32"/>
      <c r="O1103" s="32"/>
      <c r="P1103" s="32"/>
      <c r="Q1103" s="29"/>
      <c r="R1103" s="32"/>
      <c r="S1103" s="29"/>
      <c r="T1103" s="32"/>
    </row>
    <row r="1104" spans="1:20" s="28" customFormat="1" ht="24.9" customHeight="1" x14ac:dyDescent="0.3">
      <c r="A1104" s="27"/>
      <c r="C1104" s="29"/>
      <c r="D1104" s="32"/>
      <c r="E1104" s="31"/>
      <c r="F1104" s="29"/>
      <c r="G1104" s="32"/>
      <c r="H1104" s="32"/>
      <c r="I1104" s="32"/>
      <c r="J1104" s="32"/>
      <c r="K1104" s="32"/>
      <c r="L1104" s="31"/>
      <c r="M1104" s="32"/>
      <c r="N1104" s="32"/>
      <c r="O1104" s="32"/>
      <c r="P1104" s="32"/>
      <c r="Q1104" s="29"/>
      <c r="R1104" s="32"/>
      <c r="S1104" s="29"/>
      <c r="T1104" s="32"/>
    </row>
    <row r="1105" spans="1:20" s="28" customFormat="1" ht="24.9" customHeight="1" x14ac:dyDescent="0.3">
      <c r="A1105" s="27"/>
      <c r="C1105" s="29"/>
      <c r="D1105" s="32"/>
      <c r="E1105" s="31"/>
      <c r="F1105" s="29"/>
      <c r="G1105" s="32"/>
      <c r="H1105" s="32"/>
      <c r="I1105" s="32"/>
      <c r="J1105" s="32"/>
      <c r="K1105" s="32"/>
      <c r="L1105" s="31"/>
      <c r="M1105" s="32"/>
      <c r="N1105" s="32"/>
      <c r="O1105" s="32"/>
      <c r="P1105" s="32"/>
      <c r="Q1105" s="29"/>
      <c r="R1105" s="32"/>
      <c r="S1105" s="29"/>
      <c r="T1105" s="32"/>
    </row>
    <row r="1106" spans="1:20" s="28" customFormat="1" ht="24.9" customHeight="1" x14ac:dyDescent="0.3">
      <c r="A1106" s="27"/>
      <c r="C1106" s="29"/>
      <c r="D1106" s="32"/>
      <c r="E1106" s="31"/>
      <c r="F1106" s="29"/>
      <c r="G1106" s="32"/>
      <c r="H1106" s="32"/>
      <c r="I1106" s="32"/>
      <c r="J1106" s="32"/>
      <c r="K1106" s="32"/>
      <c r="L1106" s="31"/>
      <c r="M1106" s="32"/>
      <c r="N1106" s="32"/>
      <c r="O1106" s="32"/>
      <c r="P1106" s="32"/>
      <c r="Q1106" s="29"/>
      <c r="R1106" s="32"/>
      <c r="S1106" s="29"/>
      <c r="T1106" s="32"/>
    </row>
    <row r="1107" spans="1:20" s="28" customFormat="1" ht="24.9" customHeight="1" x14ac:dyDescent="0.3">
      <c r="A1107" s="27"/>
      <c r="C1107" s="29"/>
      <c r="D1107" s="32"/>
      <c r="E1107" s="31"/>
      <c r="F1107" s="29"/>
      <c r="G1107" s="32"/>
      <c r="H1107" s="32"/>
      <c r="I1107" s="32"/>
      <c r="J1107" s="32"/>
      <c r="K1107" s="32"/>
      <c r="L1107" s="31"/>
      <c r="M1107" s="32"/>
      <c r="N1107" s="32"/>
      <c r="O1107" s="32"/>
      <c r="P1107" s="32"/>
      <c r="Q1107" s="29"/>
      <c r="R1107" s="32"/>
      <c r="S1107" s="29"/>
      <c r="T1107" s="32"/>
    </row>
    <row r="1108" spans="1:20" s="28" customFormat="1" ht="24.9" customHeight="1" x14ac:dyDescent="0.3">
      <c r="A1108" s="27"/>
      <c r="C1108" s="29"/>
      <c r="D1108" s="32"/>
      <c r="E1108" s="31"/>
      <c r="F1108" s="29"/>
      <c r="G1108" s="32"/>
      <c r="H1108" s="32"/>
      <c r="I1108" s="32"/>
      <c r="J1108" s="32"/>
      <c r="K1108" s="32"/>
      <c r="L1108" s="31"/>
      <c r="M1108" s="32"/>
      <c r="N1108" s="32"/>
      <c r="O1108" s="32"/>
      <c r="P1108" s="32"/>
      <c r="Q1108" s="29"/>
      <c r="R1108" s="32"/>
      <c r="S1108" s="29"/>
      <c r="T1108" s="32"/>
    </row>
    <row r="1109" spans="1:20" s="28" customFormat="1" ht="24.9" customHeight="1" x14ac:dyDescent="0.3">
      <c r="A1109" s="27"/>
      <c r="C1109" s="29"/>
      <c r="D1109" s="32"/>
      <c r="E1109" s="31"/>
      <c r="F1109" s="29"/>
      <c r="G1109" s="32"/>
      <c r="H1109" s="32"/>
      <c r="I1109" s="32"/>
      <c r="J1109" s="32"/>
      <c r="K1109" s="32"/>
      <c r="L1109" s="31"/>
      <c r="M1109" s="32"/>
      <c r="N1109" s="32"/>
      <c r="O1109" s="32"/>
      <c r="P1109" s="32"/>
      <c r="Q1109" s="29"/>
      <c r="R1109" s="32"/>
      <c r="S1109" s="29"/>
      <c r="T1109" s="32"/>
    </row>
    <row r="1110" spans="1:20" s="28" customFormat="1" ht="24.9" customHeight="1" x14ac:dyDescent="0.3">
      <c r="A1110" s="27"/>
      <c r="C1110" s="29"/>
      <c r="D1110" s="32"/>
      <c r="E1110" s="31"/>
      <c r="F1110" s="29"/>
      <c r="G1110" s="32"/>
      <c r="H1110" s="32"/>
      <c r="I1110" s="32"/>
      <c r="J1110" s="32"/>
      <c r="K1110" s="32"/>
      <c r="L1110" s="31"/>
      <c r="M1110" s="32"/>
      <c r="N1110" s="32"/>
      <c r="O1110" s="32"/>
      <c r="P1110" s="32"/>
      <c r="Q1110" s="29"/>
      <c r="R1110" s="32"/>
      <c r="S1110" s="29"/>
      <c r="T1110" s="32"/>
    </row>
    <row r="1111" spans="1:20" s="28" customFormat="1" ht="24.9" customHeight="1" x14ac:dyDescent="0.3">
      <c r="A1111" s="27"/>
      <c r="C1111" s="29"/>
      <c r="D1111" s="32"/>
      <c r="E1111" s="31"/>
      <c r="F1111" s="29"/>
      <c r="G1111" s="32"/>
      <c r="H1111" s="32"/>
      <c r="I1111" s="32"/>
      <c r="J1111" s="32"/>
      <c r="K1111" s="32"/>
      <c r="L1111" s="31"/>
      <c r="M1111" s="32"/>
      <c r="N1111" s="32"/>
      <c r="O1111" s="32"/>
      <c r="P1111" s="32"/>
      <c r="Q1111" s="29"/>
      <c r="R1111" s="32"/>
      <c r="S1111" s="29"/>
      <c r="T1111" s="32"/>
    </row>
    <row r="1112" spans="1:20" s="28" customFormat="1" ht="24.9" customHeight="1" x14ac:dyDescent="0.3">
      <c r="A1112" s="27"/>
      <c r="C1112" s="29"/>
      <c r="D1112" s="32"/>
      <c r="E1112" s="31"/>
      <c r="F1112" s="29"/>
      <c r="G1112" s="32"/>
      <c r="H1112" s="32"/>
      <c r="I1112" s="32"/>
      <c r="J1112" s="32"/>
      <c r="K1112" s="32"/>
      <c r="L1112" s="31"/>
      <c r="M1112" s="32"/>
      <c r="N1112" s="32"/>
      <c r="O1112" s="32"/>
      <c r="P1112" s="32"/>
      <c r="Q1112" s="29"/>
      <c r="R1112" s="32"/>
      <c r="S1112" s="29"/>
      <c r="T1112" s="32"/>
    </row>
    <row r="1113" spans="1:20" s="28" customFormat="1" ht="24.9" customHeight="1" x14ac:dyDescent="0.3">
      <c r="A1113" s="27"/>
      <c r="C1113" s="29"/>
      <c r="D1113" s="32"/>
      <c r="E1113" s="31"/>
      <c r="F1113" s="29"/>
      <c r="G1113" s="32"/>
      <c r="H1113" s="32"/>
      <c r="I1113" s="32"/>
      <c r="J1113" s="32"/>
      <c r="K1113" s="32"/>
      <c r="L1113" s="31"/>
      <c r="M1113" s="32"/>
      <c r="N1113" s="32"/>
      <c r="O1113" s="32"/>
      <c r="P1113" s="32"/>
      <c r="Q1113" s="29"/>
      <c r="R1113" s="32"/>
      <c r="S1113" s="29"/>
      <c r="T1113" s="32"/>
    </row>
    <row r="1114" spans="1:20" s="28" customFormat="1" ht="24.9" customHeight="1" x14ac:dyDescent="0.3">
      <c r="A1114" s="27"/>
      <c r="C1114" s="29"/>
      <c r="D1114" s="32"/>
      <c r="E1114" s="31"/>
      <c r="F1114" s="29"/>
      <c r="G1114" s="32"/>
      <c r="H1114" s="32"/>
      <c r="I1114" s="32"/>
      <c r="J1114" s="32"/>
      <c r="K1114" s="32"/>
      <c r="L1114" s="31"/>
      <c r="M1114" s="32"/>
      <c r="N1114" s="32"/>
      <c r="O1114" s="32"/>
      <c r="P1114" s="32"/>
      <c r="Q1114" s="29"/>
      <c r="R1114" s="32"/>
      <c r="S1114" s="29"/>
      <c r="T1114" s="32"/>
    </row>
    <row r="1115" spans="1:20" s="28" customFormat="1" ht="24.9" customHeight="1" x14ac:dyDescent="0.3">
      <c r="A1115" s="27"/>
      <c r="C1115" s="29"/>
      <c r="D1115" s="32"/>
      <c r="E1115" s="31"/>
      <c r="F1115" s="29"/>
      <c r="G1115" s="32"/>
      <c r="H1115" s="32"/>
      <c r="I1115" s="32"/>
      <c r="J1115" s="32"/>
      <c r="K1115" s="32"/>
      <c r="L1115" s="31"/>
      <c r="M1115" s="32"/>
      <c r="N1115" s="32"/>
      <c r="O1115" s="32"/>
      <c r="P1115" s="32"/>
      <c r="Q1115" s="29"/>
      <c r="R1115" s="32"/>
      <c r="S1115" s="29"/>
      <c r="T1115" s="32"/>
    </row>
    <row r="1116" spans="1:20" s="28" customFormat="1" ht="24.9" customHeight="1" x14ac:dyDescent="0.3">
      <c r="A1116" s="27"/>
      <c r="C1116" s="29"/>
      <c r="D1116" s="32"/>
      <c r="E1116" s="31"/>
      <c r="F1116" s="29"/>
      <c r="G1116" s="32"/>
      <c r="H1116" s="32"/>
      <c r="I1116" s="32"/>
      <c r="J1116" s="32"/>
      <c r="K1116" s="32"/>
      <c r="L1116" s="31"/>
      <c r="M1116" s="32"/>
      <c r="N1116" s="32"/>
      <c r="O1116" s="32"/>
      <c r="P1116" s="32"/>
      <c r="Q1116" s="29"/>
      <c r="R1116" s="32"/>
      <c r="S1116" s="29"/>
      <c r="T1116" s="32"/>
    </row>
    <row r="1117" spans="1:20" s="28" customFormat="1" ht="24.9" customHeight="1" x14ac:dyDescent="0.3">
      <c r="A1117" s="27"/>
      <c r="C1117" s="29"/>
      <c r="D1117" s="32"/>
      <c r="E1117" s="31"/>
      <c r="F1117" s="29"/>
      <c r="G1117" s="32"/>
      <c r="H1117" s="32"/>
      <c r="I1117" s="32"/>
      <c r="J1117" s="32"/>
      <c r="K1117" s="32"/>
      <c r="L1117" s="31"/>
      <c r="M1117" s="32"/>
      <c r="N1117" s="32"/>
      <c r="O1117" s="32"/>
      <c r="P1117" s="32"/>
      <c r="Q1117" s="29"/>
      <c r="R1117" s="32"/>
      <c r="S1117" s="29"/>
      <c r="T1117" s="32"/>
    </row>
    <row r="1118" spans="1:20" s="28" customFormat="1" ht="24.9" customHeight="1" x14ac:dyDescent="0.3">
      <c r="A1118" s="27"/>
      <c r="C1118" s="29"/>
      <c r="D1118" s="32"/>
      <c r="E1118" s="31"/>
      <c r="F1118" s="29"/>
      <c r="G1118" s="32"/>
      <c r="H1118" s="32"/>
      <c r="I1118" s="32"/>
      <c r="J1118" s="32"/>
      <c r="K1118" s="32"/>
      <c r="L1118" s="31"/>
      <c r="M1118" s="32"/>
      <c r="N1118" s="32"/>
      <c r="O1118" s="32"/>
      <c r="P1118" s="32"/>
      <c r="Q1118" s="29"/>
      <c r="R1118" s="32"/>
      <c r="S1118" s="29"/>
      <c r="T1118" s="32"/>
    </row>
    <row r="1119" spans="1:20" s="28" customFormat="1" ht="24.9" customHeight="1" x14ac:dyDescent="0.3">
      <c r="A1119" s="27"/>
      <c r="C1119" s="29"/>
      <c r="D1119" s="32"/>
      <c r="E1119" s="31"/>
      <c r="F1119" s="29"/>
      <c r="G1119" s="32"/>
      <c r="H1119" s="32"/>
      <c r="I1119" s="32"/>
      <c r="J1119" s="32"/>
      <c r="K1119" s="32"/>
      <c r="L1119" s="31"/>
      <c r="M1119" s="32"/>
      <c r="N1119" s="32"/>
      <c r="O1119" s="32"/>
      <c r="P1119" s="32"/>
      <c r="Q1119" s="29"/>
      <c r="R1119" s="32"/>
      <c r="S1119" s="29"/>
      <c r="T1119" s="32"/>
    </row>
    <row r="1120" spans="1:20" s="28" customFormat="1" ht="24.9" customHeight="1" x14ac:dyDescent="0.3">
      <c r="A1120" s="27"/>
      <c r="C1120" s="29"/>
      <c r="D1120" s="32"/>
      <c r="E1120" s="31"/>
      <c r="F1120" s="29"/>
      <c r="G1120" s="32"/>
      <c r="H1120" s="32"/>
      <c r="I1120" s="32"/>
      <c r="J1120" s="32"/>
      <c r="K1120" s="32"/>
      <c r="L1120" s="31"/>
      <c r="M1120" s="32"/>
      <c r="N1120" s="32"/>
      <c r="O1120" s="32"/>
      <c r="P1120" s="32"/>
      <c r="Q1120" s="29"/>
      <c r="R1120" s="32"/>
      <c r="S1120" s="29"/>
      <c r="T1120" s="32"/>
    </row>
    <row r="1121" spans="1:20" s="28" customFormat="1" ht="24.9" customHeight="1" x14ac:dyDescent="0.3">
      <c r="A1121" s="27"/>
      <c r="C1121" s="29"/>
      <c r="D1121" s="32"/>
      <c r="E1121" s="31"/>
      <c r="F1121" s="29"/>
      <c r="G1121" s="32"/>
      <c r="H1121" s="32"/>
      <c r="I1121" s="32"/>
      <c r="J1121" s="32"/>
      <c r="K1121" s="32"/>
      <c r="L1121" s="31"/>
      <c r="M1121" s="32"/>
      <c r="N1121" s="32"/>
      <c r="O1121" s="32"/>
      <c r="P1121" s="32"/>
      <c r="Q1121" s="29"/>
      <c r="R1121" s="32"/>
      <c r="S1121" s="29"/>
      <c r="T1121" s="32"/>
    </row>
    <row r="1122" spans="1:20" s="28" customFormat="1" ht="24.9" customHeight="1" x14ac:dyDescent="0.3">
      <c r="A1122" s="27"/>
      <c r="C1122" s="29"/>
      <c r="D1122" s="32"/>
      <c r="E1122" s="31"/>
      <c r="F1122" s="29"/>
      <c r="G1122" s="32"/>
      <c r="H1122" s="32"/>
      <c r="I1122" s="32"/>
      <c r="J1122" s="32"/>
      <c r="K1122" s="32"/>
      <c r="L1122" s="31"/>
      <c r="M1122" s="32"/>
      <c r="N1122" s="32"/>
      <c r="O1122" s="32"/>
      <c r="P1122" s="32"/>
      <c r="Q1122" s="29"/>
      <c r="R1122" s="32"/>
      <c r="S1122" s="29"/>
      <c r="T1122" s="32"/>
    </row>
    <row r="1123" spans="1:20" s="28" customFormat="1" ht="24.9" customHeight="1" x14ac:dyDescent="0.3">
      <c r="A1123" s="27"/>
      <c r="C1123" s="29"/>
      <c r="D1123" s="32"/>
      <c r="E1123" s="31"/>
      <c r="F1123" s="29"/>
      <c r="G1123" s="32"/>
      <c r="H1123" s="32"/>
      <c r="I1123" s="32"/>
      <c r="J1123" s="32"/>
      <c r="K1123" s="32"/>
      <c r="L1123" s="31"/>
      <c r="M1123" s="32"/>
      <c r="N1123" s="32"/>
      <c r="O1123" s="32"/>
      <c r="P1123" s="32"/>
      <c r="Q1123" s="29"/>
      <c r="R1123" s="32"/>
      <c r="S1123" s="29"/>
      <c r="T1123" s="32"/>
    </row>
    <row r="1124" spans="1:20" s="28" customFormat="1" ht="24.9" customHeight="1" x14ac:dyDescent="0.3">
      <c r="A1124" s="27"/>
      <c r="C1124" s="29"/>
      <c r="D1124" s="32"/>
      <c r="E1124" s="31"/>
      <c r="F1124" s="29"/>
      <c r="G1124" s="32"/>
      <c r="H1124" s="32"/>
      <c r="I1124" s="32"/>
      <c r="J1124" s="32"/>
      <c r="K1124" s="32"/>
      <c r="L1124" s="31"/>
      <c r="M1124" s="32"/>
      <c r="N1124" s="32"/>
      <c r="O1124" s="32"/>
      <c r="P1124" s="32"/>
      <c r="Q1124" s="29"/>
      <c r="R1124" s="32"/>
      <c r="S1124" s="29"/>
      <c r="T1124" s="32"/>
    </row>
    <row r="1125" spans="1:20" s="28" customFormat="1" ht="24.9" customHeight="1" x14ac:dyDescent="0.3">
      <c r="A1125" s="27"/>
      <c r="C1125" s="29"/>
      <c r="D1125" s="32"/>
      <c r="E1125" s="31"/>
      <c r="F1125" s="29"/>
      <c r="G1125" s="32"/>
      <c r="H1125" s="32"/>
      <c r="I1125" s="32"/>
      <c r="J1125" s="32"/>
      <c r="K1125" s="32"/>
      <c r="L1125" s="31"/>
      <c r="M1125" s="32"/>
      <c r="N1125" s="32"/>
      <c r="O1125" s="32"/>
      <c r="P1125" s="32"/>
      <c r="Q1125" s="29"/>
      <c r="R1125" s="32"/>
      <c r="S1125" s="29"/>
      <c r="T1125" s="32"/>
    </row>
    <row r="1126" spans="1:20" s="28" customFormat="1" ht="24.9" customHeight="1" x14ac:dyDescent="0.3">
      <c r="A1126" s="27"/>
      <c r="C1126" s="29"/>
      <c r="D1126" s="32"/>
      <c r="E1126" s="31"/>
      <c r="F1126" s="29"/>
      <c r="G1126" s="32"/>
      <c r="H1126" s="32"/>
      <c r="I1126" s="32"/>
      <c r="J1126" s="32"/>
      <c r="K1126" s="32"/>
      <c r="L1126" s="31"/>
      <c r="M1126" s="32"/>
      <c r="N1126" s="32"/>
      <c r="O1126" s="32"/>
      <c r="P1126" s="32"/>
      <c r="Q1126" s="29"/>
      <c r="R1126" s="32"/>
      <c r="S1126" s="29"/>
      <c r="T1126" s="32"/>
    </row>
    <row r="1127" spans="1:20" s="28" customFormat="1" ht="24.9" customHeight="1" x14ac:dyDescent="0.3">
      <c r="A1127" s="27"/>
      <c r="C1127" s="29"/>
      <c r="D1127" s="32"/>
      <c r="E1127" s="31"/>
      <c r="F1127" s="29"/>
      <c r="G1127" s="32"/>
      <c r="H1127" s="32"/>
      <c r="I1127" s="32"/>
      <c r="J1127" s="32"/>
      <c r="K1127" s="32"/>
      <c r="L1127" s="31"/>
      <c r="M1127" s="32"/>
      <c r="N1127" s="32"/>
      <c r="O1127" s="32"/>
      <c r="P1127" s="32"/>
      <c r="Q1127" s="29"/>
      <c r="R1127" s="32"/>
      <c r="S1127" s="29"/>
      <c r="T1127" s="32"/>
    </row>
    <row r="1128" spans="1:20" s="28" customFormat="1" ht="24.9" customHeight="1" x14ac:dyDescent="0.3">
      <c r="A1128" s="27"/>
      <c r="C1128" s="29"/>
      <c r="D1128" s="32"/>
      <c r="E1128" s="31"/>
      <c r="F1128" s="29"/>
      <c r="G1128" s="32"/>
      <c r="H1128" s="32"/>
      <c r="I1128" s="32"/>
      <c r="J1128" s="32"/>
      <c r="K1128" s="32"/>
      <c r="L1128" s="31"/>
      <c r="M1128" s="32"/>
      <c r="N1128" s="32"/>
      <c r="O1128" s="32"/>
      <c r="P1128" s="32"/>
      <c r="Q1128" s="29"/>
      <c r="R1128" s="32"/>
      <c r="S1128" s="29"/>
      <c r="T1128" s="32"/>
    </row>
    <row r="1129" spans="1:20" s="28" customFormat="1" ht="24.9" customHeight="1" x14ac:dyDescent="0.3">
      <c r="A1129" s="27"/>
      <c r="C1129" s="29"/>
      <c r="D1129" s="32"/>
      <c r="E1129" s="31"/>
      <c r="F1129" s="29"/>
      <c r="G1129" s="32"/>
      <c r="H1129" s="32"/>
      <c r="I1129" s="32"/>
      <c r="J1129" s="32"/>
      <c r="K1129" s="32"/>
      <c r="L1129" s="31"/>
      <c r="M1129" s="32"/>
      <c r="N1129" s="32"/>
      <c r="O1129" s="32"/>
      <c r="P1129" s="32"/>
      <c r="Q1129" s="29"/>
      <c r="R1129" s="32"/>
      <c r="S1129" s="29"/>
      <c r="T1129" s="32"/>
    </row>
    <row r="1130" spans="1:20" s="28" customFormat="1" ht="24.9" customHeight="1" x14ac:dyDescent="0.3">
      <c r="A1130" s="27"/>
      <c r="C1130" s="29"/>
      <c r="D1130" s="32"/>
      <c r="E1130" s="31"/>
      <c r="F1130" s="29"/>
      <c r="G1130" s="32"/>
      <c r="H1130" s="32"/>
      <c r="I1130" s="32"/>
      <c r="J1130" s="32"/>
      <c r="K1130" s="32"/>
      <c r="L1130" s="31"/>
      <c r="M1130" s="32"/>
      <c r="N1130" s="32"/>
      <c r="O1130" s="32"/>
      <c r="P1130" s="32"/>
      <c r="Q1130" s="29"/>
      <c r="R1130" s="32"/>
      <c r="S1130" s="29"/>
      <c r="T1130" s="32"/>
    </row>
    <row r="1131" spans="1:20" s="28" customFormat="1" ht="24.9" customHeight="1" x14ac:dyDescent="0.3">
      <c r="A1131" s="27"/>
      <c r="C1131" s="29"/>
      <c r="D1131" s="32"/>
      <c r="E1131" s="31"/>
      <c r="F1131" s="29"/>
      <c r="G1131" s="32"/>
      <c r="H1131" s="32"/>
      <c r="I1131" s="32"/>
      <c r="J1131" s="32"/>
      <c r="K1131" s="32"/>
      <c r="L1131" s="31"/>
      <c r="M1131" s="32"/>
      <c r="N1131" s="32"/>
      <c r="O1131" s="32"/>
      <c r="P1131" s="32"/>
      <c r="Q1131" s="29"/>
      <c r="R1131" s="32"/>
      <c r="S1131" s="29"/>
      <c r="T1131" s="32"/>
    </row>
    <row r="1132" spans="1:20" s="28" customFormat="1" ht="24.9" customHeight="1" x14ac:dyDescent="0.3">
      <c r="A1132" s="27"/>
      <c r="C1132" s="29"/>
      <c r="D1132" s="32"/>
      <c r="E1132" s="31"/>
      <c r="F1132" s="29"/>
      <c r="G1132" s="32"/>
      <c r="H1132" s="32"/>
      <c r="I1132" s="32"/>
      <c r="J1132" s="32"/>
      <c r="K1132" s="32"/>
      <c r="L1132" s="31"/>
      <c r="M1132" s="32"/>
      <c r="N1132" s="32"/>
      <c r="O1132" s="32"/>
      <c r="P1132" s="32"/>
      <c r="Q1132" s="29"/>
      <c r="R1132" s="32"/>
      <c r="S1132" s="29"/>
      <c r="T1132" s="32"/>
    </row>
    <row r="1133" spans="1:20" s="28" customFormat="1" ht="24.9" customHeight="1" x14ac:dyDescent="0.3">
      <c r="A1133" s="27"/>
      <c r="C1133" s="29"/>
      <c r="D1133" s="32"/>
      <c r="E1133" s="31"/>
      <c r="F1133" s="29"/>
      <c r="G1133" s="32"/>
      <c r="H1133" s="32"/>
      <c r="I1133" s="32"/>
      <c r="J1133" s="32"/>
      <c r="K1133" s="32"/>
      <c r="L1133" s="31"/>
      <c r="M1133" s="32"/>
      <c r="N1133" s="32"/>
      <c r="O1133" s="32"/>
      <c r="P1133" s="32"/>
      <c r="Q1133" s="29"/>
      <c r="R1133" s="32"/>
      <c r="S1133" s="29"/>
      <c r="T1133" s="32"/>
    </row>
    <row r="1134" spans="1:20" s="28" customFormat="1" ht="24.9" customHeight="1" x14ac:dyDescent="0.3">
      <c r="A1134" s="27"/>
      <c r="C1134" s="29"/>
      <c r="D1134" s="32"/>
      <c r="E1134" s="31"/>
      <c r="F1134" s="29"/>
      <c r="G1134" s="32"/>
      <c r="H1134" s="32"/>
      <c r="I1134" s="32"/>
      <c r="J1134" s="32"/>
      <c r="K1134" s="32"/>
      <c r="L1134" s="31"/>
      <c r="M1134" s="32"/>
      <c r="N1134" s="32"/>
      <c r="O1134" s="32"/>
      <c r="P1134" s="32"/>
      <c r="Q1134" s="29"/>
      <c r="R1134" s="32"/>
      <c r="S1134" s="29"/>
      <c r="T1134" s="32"/>
    </row>
    <row r="1135" spans="1:20" s="28" customFormat="1" ht="24.9" customHeight="1" x14ac:dyDescent="0.3">
      <c r="A1135" s="27"/>
      <c r="C1135" s="29"/>
      <c r="D1135" s="32"/>
      <c r="E1135" s="31"/>
      <c r="F1135" s="29"/>
      <c r="G1135" s="32"/>
      <c r="H1135" s="32"/>
      <c r="I1135" s="32"/>
      <c r="J1135" s="32"/>
      <c r="K1135" s="32"/>
      <c r="L1135" s="31"/>
      <c r="M1135" s="32"/>
      <c r="N1135" s="32"/>
      <c r="O1135" s="32"/>
      <c r="P1135" s="32"/>
      <c r="Q1135" s="29"/>
      <c r="R1135" s="32"/>
      <c r="S1135" s="29"/>
      <c r="T1135" s="32"/>
    </row>
    <row r="1136" spans="1:20" s="28" customFormat="1" ht="24.9" customHeight="1" x14ac:dyDescent="0.3">
      <c r="A1136" s="27"/>
      <c r="C1136" s="29"/>
      <c r="D1136" s="32"/>
      <c r="E1136" s="31"/>
      <c r="F1136" s="29"/>
      <c r="G1136" s="32"/>
      <c r="H1136" s="32"/>
      <c r="I1136" s="32"/>
      <c r="J1136" s="32"/>
      <c r="K1136" s="32"/>
      <c r="L1136" s="31"/>
      <c r="M1136" s="32"/>
      <c r="N1136" s="32"/>
      <c r="O1136" s="32"/>
      <c r="P1136" s="32"/>
      <c r="Q1136" s="29"/>
      <c r="R1136" s="32"/>
      <c r="S1136" s="29"/>
      <c r="T1136" s="32"/>
    </row>
    <row r="1137" spans="1:20" s="28" customFormat="1" ht="24.9" customHeight="1" x14ac:dyDescent="0.3">
      <c r="A1137" s="27"/>
      <c r="C1137" s="29"/>
      <c r="D1137" s="32"/>
      <c r="E1137" s="31"/>
      <c r="F1137" s="29"/>
      <c r="G1137" s="32"/>
      <c r="H1137" s="32"/>
      <c r="I1137" s="32"/>
      <c r="J1137" s="32"/>
      <c r="K1137" s="32"/>
      <c r="L1137" s="31"/>
      <c r="M1137" s="32"/>
      <c r="N1137" s="32"/>
      <c r="O1137" s="32"/>
      <c r="P1137" s="32"/>
      <c r="Q1137" s="29"/>
      <c r="R1137" s="32"/>
      <c r="S1137" s="29"/>
      <c r="T1137" s="32"/>
    </row>
    <row r="1138" spans="1:20" s="28" customFormat="1" ht="24.9" customHeight="1" x14ac:dyDescent="0.3">
      <c r="A1138" s="27"/>
      <c r="C1138" s="29"/>
      <c r="D1138" s="32"/>
      <c r="E1138" s="31"/>
      <c r="F1138" s="29"/>
      <c r="G1138" s="32"/>
      <c r="H1138" s="32"/>
      <c r="I1138" s="32"/>
      <c r="J1138" s="32"/>
      <c r="K1138" s="32"/>
      <c r="L1138" s="31"/>
      <c r="M1138" s="32"/>
      <c r="N1138" s="32"/>
      <c r="O1138" s="32"/>
      <c r="P1138" s="32"/>
      <c r="Q1138" s="29"/>
      <c r="R1138" s="32"/>
      <c r="S1138" s="29"/>
      <c r="T1138" s="32"/>
    </row>
    <row r="1139" spans="1:20" s="28" customFormat="1" ht="24.9" customHeight="1" x14ac:dyDescent="0.3">
      <c r="A1139" s="27"/>
      <c r="C1139" s="29"/>
      <c r="D1139" s="32"/>
      <c r="E1139" s="31"/>
      <c r="F1139" s="29"/>
      <c r="G1139" s="32"/>
      <c r="H1139" s="32"/>
      <c r="I1139" s="32"/>
      <c r="J1139" s="32"/>
      <c r="K1139" s="32"/>
      <c r="L1139" s="31"/>
      <c r="M1139" s="32"/>
      <c r="N1139" s="32"/>
      <c r="O1139" s="32"/>
      <c r="P1139" s="32"/>
      <c r="Q1139" s="29"/>
      <c r="R1139" s="32"/>
      <c r="S1139" s="29"/>
      <c r="T1139" s="32"/>
    </row>
    <row r="1140" spans="1:20" s="28" customFormat="1" ht="24.9" customHeight="1" x14ac:dyDescent="0.3">
      <c r="A1140" s="27"/>
      <c r="C1140" s="29"/>
      <c r="D1140" s="32"/>
      <c r="E1140" s="31"/>
      <c r="F1140" s="29"/>
      <c r="G1140" s="32"/>
      <c r="H1140" s="32"/>
      <c r="I1140" s="32"/>
      <c r="J1140" s="32"/>
      <c r="K1140" s="32"/>
      <c r="L1140" s="31"/>
      <c r="M1140" s="32"/>
      <c r="N1140" s="32"/>
      <c r="O1140" s="32"/>
      <c r="P1140" s="32"/>
      <c r="Q1140" s="29"/>
      <c r="R1140" s="32"/>
      <c r="S1140" s="29"/>
      <c r="T1140" s="32"/>
    </row>
    <row r="1141" spans="1:20" s="28" customFormat="1" ht="24.9" customHeight="1" x14ac:dyDescent="0.3">
      <c r="A1141" s="27"/>
      <c r="C1141" s="29"/>
      <c r="D1141" s="32"/>
      <c r="E1141" s="31"/>
      <c r="F1141" s="29"/>
      <c r="G1141" s="32"/>
      <c r="H1141" s="32"/>
      <c r="I1141" s="32"/>
      <c r="J1141" s="32"/>
      <c r="K1141" s="32"/>
      <c r="L1141" s="31"/>
      <c r="M1141" s="32"/>
      <c r="N1141" s="32"/>
      <c r="O1141" s="32"/>
      <c r="P1141" s="32"/>
      <c r="Q1141" s="29"/>
      <c r="R1141" s="32"/>
      <c r="S1141" s="29"/>
      <c r="T1141" s="32"/>
    </row>
    <row r="1142" spans="1:20" s="28" customFormat="1" ht="24.9" customHeight="1" x14ac:dyDescent="0.3">
      <c r="A1142" s="27"/>
      <c r="C1142" s="29"/>
      <c r="D1142" s="32"/>
      <c r="E1142" s="31"/>
      <c r="F1142" s="29"/>
      <c r="G1142" s="32"/>
      <c r="H1142" s="32"/>
      <c r="I1142" s="32"/>
      <c r="J1142" s="32"/>
      <c r="K1142" s="32"/>
      <c r="L1142" s="31"/>
      <c r="M1142" s="32"/>
      <c r="N1142" s="32"/>
      <c r="O1142" s="32"/>
      <c r="P1142" s="32"/>
      <c r="Q1142" s="29"/>
      <c r="R1142" s="32"/>
      <c r="S1142" s="29"/>
      <c r="T1142" s="32"/>
    </row>
    <row r="1143" spans="1:20" s="28" customFormat="1" ht="24.9" customHeight="1" x14ac:dyDescent="0.3">
      <c r="A1143" s="27"/>
      <c r="C1143" s="29"/>
      <c r="D1143" s="32"/>
      <c r="E1143" s="31"/>
      <c r="F1143" s="29"/>
      <c r="G1143" s="32"/>
      <c r="H1143" s="32"/>
      <c r="I1143" s="32"/>
      <c r="J1143" s="32"/>
      <c r="K1143" s="32"/>
      <c r="L1143" s="31"/>
      <c r="M1143" s="32"/>
      <c r="N1143" s="32"/>
      <c r="O1143" s="32"/>
      <c r="P1143" s="32"/>
      <c r="Q1143" s="29"/>
      <c r="R1143" s="32"/>
      <c r="S1143" s="29"/>
      <c r="T1143" s="32"/>
    </row>
    <row r="1144" spans="1:20" s="28" customFormat="1" ht="24.9" customHeight="1" x14ac:dyDescent="0.3">
      <c r="A1144" s="27"/>
      <c r="C1144" s="29"/>
      <c r="D1144" s="32"/>
      <c r="E1144" s="31"/>
      <c r="F1144" s="29"/>
      <c r="G1144" s="32"/>
      <c r="H1144" s="32"/>
      <c r="I1144" s="32"/>
      <c r="J1144" s="32"/>
      <c r="K1144" s="32"/>
      <c r="L1144" s="31"/>
      <c r="M1144" s="32"/>
      <c r="N1144" s="32"/>
      <c r="O1144" s="32"/>
      <c r="P1144" s="32"/>
      <c r="Q1144" s="29"/>
      <c r="R1144" s="32"/>
      <c r="S1144" s="29"/>
      <c r="T1144" s="32"/>
    </row>
    <row r="1145" spans="1:20" s="28" customFormat="1" ht="24.9" customHeight="1" x14ac:dyDescent="0.3">
      <c r="A1145" s="27"/>
      <c r="C1145" s="29"/>
      <c r="D1145" s="32"/>
      <c r="E1145" s="31"/>
      <c r="F1145" s="29"/>
      <c r="G1145" s="32"/>
      <c r="H1145" s="32"/>
      <c r="I1145" s="32"/>
      <c r="J1145" s="32"/>
      <c r="K1145" s="32"/>
      <c r="L1145" s="31"/>
      <c r="M1145" s="32"/>
      <c r="N1145" s="32"/>
      <c r="O1145" s="32"/>
      <c r="P1145" s="32"/>
      <c r="Q1145" s="29"/>
      <c r="R1145" s="32"/>
      <c r="S1145" s="29"/>
      <c r="T1145" s="32"/>
    </row>
    <row r="1146" spans="1:20" s="28" customFormat="1" ht="24.9" customHeight="1" x14ac:dyDescent="0.3">
      <c r="A1146" s="27"/>
      <c r="C1146" s="29"/>
      <c r="D1146" s="32"/>
      <c r="E1146" s="31"/>
      <c r="F1146" s="29"/>
      <c r="G1146" s="32"/>
      <c r="H1146" s="32"/>
      <c r="I1146" s="32"/>
      <c r="J1146" s="32"/>
      <c r="K1146" s="32"/>
      <c r="L1146" s="31"/>
      <c r="M1146" s="32"/>
      <c r="N1146" s="32"/>
      <c r="O1146" s="32"/>
      <c r="P1146" s="32"/>
      <c r="Q1146" s="29"/>
      <c r="R1146" s="32"/>
      <c r="S1146" s="29"/>
      <c r="T1146" s="32"/>
    </row>
    <row r="1147" spans="1:20" s="28" customFormat="1" ht="24.9" customHeight="1" x14ac:dyDescent="0.3">
      <c r="A1147" s="27"/>
      <c r="C1147" s="29"/>
      <c r="D1147" s="32"/>
      <c r="E1147" s="31"/>
      <c r="F1147" s="29"/>
      <c r="G1147" s="32"/>
      <c r="H1147" s="32"/>
      <c r="I1147" s="32"/>
      <c r="J1147" s="32"/>
      <c r="K1147" s="32"/>
      <c r="L1147" s="31"/>
      <c r="M1147" s="32"/>
      <c r="N1147" s="32"/>
      <c r="O1147" s="32"/>
      <c r="P1147" s="32"/>
      <c r="Q1147" s="29"/>
      <c r="R1147" s="32"/>
      <c r="S1147" s="29"/>
      <c r="T1147" s="32"/>
    </row>
    <row r="1148" spans="1:20" s="28" customFormat="1" ht="24.9" customHeight="1" x14ac:dyDescent="0.3">
      <c r="A1148" s="27"/>
      <c r="C1148" s="29"/>
      <c r="D1148" s="32"/>
      <c r="E1148" s="31"/>
      <c r="F1148" s="29"/>
      <c r="G1148" s="32"/>
      <c r="H1148" s="32"/>
      <c r="I1148" s="32"/>
      <c r="J1148" s="32"/>
      <c r="K1148" s="32"/>
      <c r="L1148" s="31"/>
      <c r="M1148" s="32"/>
      <c r="N1148" s="32"/>
      <c r="O1148" s="32"/>
      <c r="P1148" s="32"/>
      <c r="Q1148" s="29"/>
      <c r="R1148" s="32"/>
      <c r="S1148" s="29"/>
      <c r="T1148" s="32"/>
    </row>
    <row r="1149" spans="1:20" s="28" customFormat="1" ht="24.9" customHeight="1" x14ac:dyDescent="0.3">
      <c r="A1149" s="27"/>
      <c r="C1149" s="29"/>
      <c r="D1149" s="32"/>
      <c r="E1149" s="31"/>
      <c r="F1149" s="29"/>
      <c r="G1149" s="32"/>
      <c r="H1149" s="32"/>
      <c r="I1149" s="32"/>
      <c r="J1149" s="32"/>
      <c r="K1149" s="32"/>
      <c r="L1149" s="31"/>
      <c r="M1149" s="32"/>
      <c r="N1149" s="32"/>
      <c r="O1149" s="32"/>
      <c r="P1149" s="32"/>
      <c r="Q1149" s="29"/>
      <c r="R1149" s="32"/>
      <c r="S1149" s="29"/>
      <c r="T1149" s="32"/>
    </row>
    <row r="1150" spans="1:20" s="28" customFormat="1" ht="24.9" customHeight="1" x14ac:dyDescent="0.3">
      <c r="A1150" s="27"/>
      <c r="C1150" s="29"/>
      <c r="D1150" s="32"/>
      <c r="E1150" s="31"/>
      <c r="F1150" s="29"/>
      <c r="G1150" s="32"/>
      <c r="H1150" s="32"/>
      <c r="I1150" s="32"/>
      <c r="J1150" s="32"/>
      <c r="K1150" s="32"/>
      <c r="L1150" s="31"/>
      <c r="M1150" s="32"/>
      <c r="N1150" s="32"/>
      <c r="O1150" s="32"/>
      <c r="P1150" s="32"/>
      <c r="Q1150" s="29"/>
      <c r="R1150" s="32"/>
      <c r="S1150" s="29"/>
      <c r="T1150" s="32"/>
    </row>
    <row r="1151" spans="1:20" s="28" customFormat="1" ht="24.9" customHeight="1" x14ac:dyDescent="0.3">
      <c r="A1151" s="27"/>
      <c r="C1151" s="29"/>
      <c r="D1151" s="32"/>
      <c r="E1151" s="31"/>
      <c r="F1151" s="29"/>
      <c r="G1151" s="32"/>
      <c r="H1151" s="32"/>
      <c r="I1151" s="32"/>
      <c r="J1151" s="32"/>
      <c r="K1151" s="32"/>
      <c r="L1151" s="31"/>
      <c r="M1151" s="32"/>
      <c r="N1151" s="32"/>
      <c r="O1151" s="32"/>
      <c r="P1151" s="32"/>
      <c r="Q1151" s="29"/>
      <c r="R1151" s="32"/>
      <c r="S1151" s="29"/>
      <c r="T1151" s="32"/>
    </row>
    <row r="1152" spans="1:20" s="28" customFormat="1" ht="24.9" customHeight="1" x14ac:dyDescent="0.3">
      <c r="A1152" s="27"/>
      <c r="C1152" s="29"/>
      <c r="D1152" s="32"/>
      <c r="E1152" s="31"/>
      <c r="F1152" s="29"/>
      <c r="G1152" s="32"/>
      <c r="H1152" s="32"/>
      <c r="I1152" s="32"/>
      <c r="J1152" s="32"/>
      <c r="K1152" s="32"/>
      <c r="L1152" s="31"/>
      <c r="M1152" s="32"/>
      <c r="N1152" s="32"/>
      <c r="O1152" s="32"/>
      <c r="P1152" s="32"/>
      <c r="Q1152" s="29"/>
      <c r="R1152" s="32"/>
      <c r="S1152" s="29"/>
      <c r="T1152" s="32"/>
    </row>
    <row r="1153" spans="1:20" s="28" customFormat="1" ht="24.9" customHeight="1" x14ac:dyDescent="0.3">
      <c r="A1153" s="27"/>
      <c r="C1153" s="29"/>
      <c r="D1153" s="32"/>
      <c r="E1153" s="31"/>
      <c r="F1153" s="29"/>
      <c r="G1153" s="32"/>
      <c r="H1153" s="32"/>
      <c r="I1153" s="32"/>
      <c r="J1153" s="32"/>
      <c r="K1153" s="32"/>
      <c r="L1153" s="31"/>
      <c r="M1153" s="32"/>
      <c r="N1153" s="32"/>
      <c r="O1153" s="32"/>
      <c r="P1153" s="32"/>
      <c r="Q1153" s="29"/>
      <c r="R1153" s="32"/>
      <c r="S1153" s="29"/>
      <c r="T1153" s="32"/>
    </row>
    <row r="1154" spans="1:20" s="28" customFormat="1" ht="24.9" customHeight="1" x14ac:dyDescent="0.3">
      <c r="A1154" s="27"/>
      <c r="C1154" s="29"/>
      <c r="D1154" s="32"/>
      <c r="E1154" s="31"/>
      <c r="F1154" s="29"/>
      <c r="G1154" s="32"/>
      <c r="H1154" s="32"/>
      <c r="I1154" s="32"/>
      <c r="J1154" s="32"/>
      <c r="K1154" s="32"/>
      <c r="L1154" s="31"/>
      <c r="M1154" s="32"/>
      <c r="N1154" s="32"/>
      <c r="O1154" s="32"/>
      <c r="P1154" s="32"/>
      <c r="Q1154" s="29"/>
      <c r="R1154" s="32"/>
      <c r="S1154" s="29"/>
      <c r="T1154" s="32"/>
    </row>
    <row r="1155" spans="1:20" s="28" customFormat="1" ht="24.9" customHeight="1" x14ac:dyDescent="0.3">
      <c r="A1155" s="27"/>
      <c r="C1155" s="29"/>
      <c r="D1155" s="32"/>
      <c r="E1155" s="31"/>
      <c r="F1155" s="29"/>
      <c r="G1155" s="32"/>
      <c r="H1155" s="32"/>
      <c r="I1155" s="32"/>
      <c r="J1155" s="32"/>
      <c r="K1155" s="32"/>
      <c r="L1155" s="31"/>
      <c r="M1155" s="32"/>
      <c r="N1155" s="32"/>
      <c r="O1155" s="32"/>
      <c r="P1155" s="32"/>
      <c r="Q1155" s="29"/>
      <c r="R1155" s="32"/>
      <c r="S1155" s="29"/>
      <c r="T1155" s="32"/>
    </row>
    <row r="1156" spans="1:20" s="28" customFormat="1" ht="24.9" customHeight="1" x14ac:dyDescent="0.3">
      <c r="A1156" s="27"/>
      <c r="C1156" s="29"/>
      <c r="D1156" s="32"/>
      <c r="E1156" s="31"/>
      <c r="F1156" s="29"/>
      <c r="G1156" s="32"/>
      <c r="H1156" s="32"/>
      <c r="I1156" s="32"/>
      <c r="J1156" s="32"/>
      <c r="K1156" s="32"/>
      <c r="L1156" s="31"/>
      <c r="M1156" s="32"/>
      <c r="N1156" s="32"/>
      <c r="O1156" s="32"/>
      <c r="P1156" s="32"/>
      <c r="Q1156" s="29"/>
      <c r="R1156" s="32"/>
      <c r="S1156" s="29"/>
      <c r="T1156" s="32"/>
    </row>
    <row r="1157" spans="1:20" s="28" customFormat="1" ht="24.9" customHeight="1" x14ac:dyDescent="0.3">
      <c r="A1157" s="27"/>
      <c r="C1157" s="29"/>
      <c r="D1157" s="32"/>
      <c r="E1157" s="31"/>
      <c r="F1157" s="29"/>
      <c r="G1157" s="32"/>
      <c r="H1157" s="32"/>
      <c r="I1157" s="32"/>
      <c r="J1157" s="32"/>
      <c r="K1157" s="32"/>
      <c r="L1157" s="31"/>
      <c r="M1157" s="32"/>
      <c r="N1157" s="32"/>
      <c r="O1157" s="32"/>
      <c r="P1157" s="32"/>
      <c r="Q1157" s="29"/>
      <c r="R1157" s="32"/>
      <c r="S1157" s="29"/>
      <c r="T1157" s="32"/>
    </row>
    <row r="1158" spans="1:20" s="28" customFormat="1" ht="24.9" customHeight="1" x14ac:dyDescent="0.3">
      <c r="A1158" s="27"/>
      <c r="C1158" s="29"/>
      <c r="D1158" s="32"/>
      <c r="E1158" s="31"/>
      <c r="F1158" s="29"/>
      <c r="G1158" s="32"/>
      <c r="H1158" s="32"/>
      <c r="I1158" s="32"/>
      <c r="J1158" s="32"/>
      <c r="K1158" s="32"/>
      <c r="L1158" s="31"/>
      <c r="M1158" s="32"/>
      <c r="N1158" s="32"/>
      <c r="O1158" s="32"/>
      <c r="P1158" s="32"/>
      <c r="Q1158" s="29"/>
      <c r="R1158" s="32"/>
      <c r="S1158" s="29"/>
      <c r="T1158" s="32"/>
    </row>
    <row r="1159" spans="1:20" s="28" customFormat="1" ht="24.9" customHeight="1" x14ac:dyDescent="0.3">
      <c r="A1159" s="27"/>
      <c r="C1159" s="29"/>
      <c r="D1159" s="32"/>
      <c r="E1159" s="31"/>
      <c r="F1159" s="29"/>
      <c r="G1159" s="32"/>
      <c r="H1159" s="32"/>
      <c r="I1159" s="32"/>
      <c r="J1159" s="32"/>
      <c r="K1159" s="32"/>
      <c r="L1159" s="31"/>
      <c r="M1159" s="32"/>
      <c r="N1159" s="32"/>
      <c r="O1159" s="32"/>
      <c r="P1159" s="32"/>
      <c r="Q1159" s="29"/>
      <c r="R1159" s="32"/>
      <c r="S1159" s="29"/>
      <c r="T1159" s="32"/>
    </row>
    <row r="1160" spans="1:20" s="28" customFormat="1" ht="24.9" customHeight="1" x14ac:dyDescent="0.3">
      <c r="A1160" s="27"/>
      <c r="C1160" s="29"/>
      <c r="D1160" s="32"/>
      <c r="E1160" s="31"/>
      <c r="F1160" s="29"/>
      <c r="G1160" s="32"/>
      <c r="H1160" s="32"/>
      <c r="I1160" s="32"/>
      <c r="J1160" s="32"/>
      <c r="K1160" s="32"/>
      <c r="L1160" s="31"/>
      <c r="M1160" s="32"/>
      <c r="N1160" s="32"/>
      <c r="O1160" s="32"/>
      <c r="P1160" s="32"/>
      <c r="Q1160" s="29"/>
      <c r="R1160" s="32"/>
      <c r="S1160" s="29"/>
      <c r="T1160" s="32"/>
    </row>
    <row r="1161" spans="1:20" s="28" customFormat="1" ht="24.9" customHeight="1" x14ac:dyDescent="0.3">
      <c r="A1161" s="27"/>
      <c r="C1161" s="29"/>
      <c r="D1161" s="32"/>
      <c r="E1161" s="31"/>
      <c r="F1161" s="29"/>
      <c r="G1161" s="32"/>
      <c r="H1161" s="32"/>
      <c r="I1161" s="32"/>
      <c r="J1161" s="32"/>
      <c r="K1161" s="32"/>
      <c r="L1161" s="31"/>
      <c r="M1161" s="32"/>
      <c r="N1161" s="32"/>
      <c r="O1161" s="32"/>
      <c r="P1161" s="32"/>
      <c r="Q1161" s="29"/>
      <c r="R1161" s="32"/>
      <c r="S1161" s="29"/>
      <c r="T1161" s="32"/>
    </row>
    <row r="1162" spans="1:20" s="28" customFormat="1" ht="24.9" customHeight="1" x14ac:dyDescent="0.3">
      <c r="A1162" s="27"/>
      <c r="C1162" s="29"/>
      <c r="D1162" s="32"/>
      <c r="E1162" s="31"/>
      <c r="F1162" s="29"/>
      <c r="G1162" s="32"/>
      <c r="H1162" s="32"/>
      <c r="I1162" s="32"/>
      <c r="J1162" s="32"/>
      <c r="K1162" s="32"/>
      <c r="L1162" s="31"/>
      <c r="M1162" s="32"/>
      <c r="N1162" s="32"/>
      <c r="O1162" s="32"/>
      <c r="P1162" s="32"/>
      <c r="Q1162" s="29"/>
      <c r="R1162" s="32"/>
      <c r="S1162" s="29"/>
      <c r="T1162" s="32"/>
    </row>
    <row r="1163" spans="1:20" s="28" customFormat="1" ht="24.9" customHeight="1" x14ac:dyDescent="0.3">
      <c r="A1163" s="27"/>
      <c r="C1163" s="29"/>
      <c r="D1163" s="32"/>
      <c r="E1163" s="31"/>
      <c r="F1163" s="29"/>
      <c r="G1163" s="32"/>
      <c r="H1163" s="32"/>
      <c r="I1163" s="32"/>
      <c r="J1163" s="32"/>
      <c r="K1163" s="32"/>
      <c r="L1163" s="31"/>
      <c r="M1163" s="32"/>
      <c r="N1163" s="32"/>
      <c r="O1163" s="32"/>
      <c r="P1163" s="32"/>
      <c r="Q1163" s="29"/>
      <c r="R1163" s="32"/>
      <c r="S1163" s="29"/>
      <c r="T1163" s="32"/>
    </row>
    <row r="1164" spans="1:20" s="28" customFormat="1" ht="24.9" customHeight="1" x14ac:dyDescent="0.3">
      <c r="A1164" s="27"/>
      <c r="C1164" s="29"/>
      <c r="D1164" s="32"/>
      <c r="E1164" s="31"/>
      <c r="F1164" s="29"/>
      <c r="G1164" s="32"/>
      <c r="H1164" s="32"/>
      <c r="I1164" s="32"/>
      <c r="J1164" s="32"/>
      <c r="K1164" s="32"/>
      <c r="L1164" s="31"/>
      <c r="M1164" s="32"/>
      <c r="N1164" s="32"/>
      <c r="O1164" s="32"/>
      <c r="P1164" s="32"/>
      <c r="Q1164" s="29"/>
      <c r="R1164" s="32"/>
      <c r="S1164" s="29"/>
      <c r="T1164" s="32"/>
    </row>
    <row r="1165" spans="1:20" s="28" customFormat="1" ht="24.9" customHeight="1" x14ac:dyDescent="0.3">
      <c r="A1165" s="27"/>
      <c r="C1165" s="29"/>
      <c r="D1165" s="32"/>
      <c r="E1165" s="31"/>
      <c r="F1165" s="29"/>
      <c r="G1165" s="32"/>
      <c r="H1165" s="32"/>
      <c r="I1165" s="32"/>
      <c r="J1165" s="32"/>
      <c r="K1165" s="32"/>
      <c r="L1165" s="31"/>
      <c r="M1165" s="32"/>
      <c r="N1165" s="32"/>
      <c r="O1165" s="32"/>
      <c r="P1165" s="32"/>
      <c r="Q1165" s="29"/>
      <c r="R1165" s="32"/>
      <c r="S1165" s="29"/>
      <c r="T1165" s="32"/>
    </row>
    <row r="1166" spans="1:20" s="28" customFormat="1" ht="24.9" customHeight="1" x14ac:dyDescent="0.3">
      <c r="A1166" s="27"/>
      <c r="C1166" s="29"/>
      <c r="D1166" s="32"/>
      <c r="E1166" s="31"/>
      <c r="F1166" s="29"/>
      <c r="G1166" s="32"/>
      <c r="H1166" s="32"/>
      <c r="I1166" s="32"/>
      <c r="J1166" s="32"/>
      <c r="K1166" s="32"/>
      <c r="L1166" s="31"/>
      <c r="M1166" s="32"/>
      <c r="N1166" s="32"/>
      <c r="O1166" s="32"/>
      <c r="P1166" s="32"/>
      <c r="Q1166" s="29"/>
      <c r="R1166" s="32"/>
      <c r="S1166" s="29"/>
      <c r="T1166" s="32"/>
    </row>
    <row r="1167" spans="1:20" s="28" customFormat="1" ht="24.9" customHeight="1" x14ac:dyDescent="0.3">
      <c r="A1167" s="27"/>
      <c r="C1167" s="29"/>
      <c r="D1167" s="32"/>
      <c r="E1167" s="31"/>
      <c r="F1167" s="29"/>
      <c r="G1167" s="32"/>
      <c r="H1167" s="32"/>
      <c r="I1167" s="32"/>
      <c r="J1167" s="32"/>
      <c r="K1167" s="32"/>
      <c r="L1167" s="31"/>
      <c r="M1167" s="32"/>
      <c r="N1167" s="32"/>
      <c r="O1167" s="32"/>
      <c r="P1167" s="32"/>
      <c r="Q1167" s="29"/>
      <c r="R1167" s="32"/>
      <c r="S1167" s="29"/>
      <c r="T1167" s="32"/>
    </row>
    <row r="1168" spans="1:20" s="28" customFormat="1" ht="24.9" customHeight="1" x14ac:dyDescent="0.3">
      <c r="A1168" s="27"/>
      <c r="C1168" s="29"/>
      <c r="D1168" s="32"/>
      <c r="E1168" s="31"/>
      <c r="F1168" s="29"/>
      <c r="G1168" s="32"/>
      <c r="H1168" s="32"/>
      <c r="I1168" s="32"/>
      <c r="J1168" s="32"/>
      <c r="K1168" s="32"/>
      <c r="L1168" s="31"/>
      <c r="M1168" s="32"/>
      <c r="N1168" s="32"/>
      <c r="O1168" s="32"/>
      <c r="P1168" s="32"/>
      <c r="Q1168" s="29"/>
      <c r="R1168" s="32"/>
      <c r="S1168" s="29"/>
      <c r="T1168" s="32"/>
    </row>
    <row r="1169" spans="1:20" s="28" customFormat="1" ht="24.9" customHeight="1" x14ac:dyDescent="0.3">
      <c r="A1169" s="27"/>
      <c r="C1169" s="29"/>
      <c r="D1169" s="32"/>
      <c r="E1169" s="31"/>
      <c r="F1169" s="29"/>
      <c r="G1169" s="32"/>
      <c r="H1169" s="32"/>
      <c r="I1169" s="32"/>
      <c r="J1169" s="32"/>
      <c r="K1169" s="32"/>
      <c r="L1169" s="31"/>
      <c r="M1169" s="32"/>
      <c r="N1169" s="32"/>
      <c r="O1169" s="32"/>
      <c r="P1169" s="32"/>
      <c r="Q1169" s="29"/>
      <c r="R1169" s="32"/>
      <c r="S1169" s="29"/>
      <c r="T1169" s="32"/>
    </row>
    <row r="1170" spans="1:20" s="28" customFormat="1" ht="24.9" customHeight="1" x14ac:dyDescent="0.3">
      <c r="A1170" s="27"/>
      <c r="C1170" s="29"/>
      <c r="D1170" s="32"/>
      <c r="E1170" s="31"/>
      <c r="F1170" s="29"/>
      <c r="G1170" s="32"/>
      <c r="H1170" s="32"/>
      <c r="I1170" s="32"/>
      <c r="J1170" s="32"/>
      <c r="K1170" s="32"/>
      <c r="L1170" s="31"/>
      <c r="M1170" s="32"/>
      <c r="N1170" s="32"/>
      <c r="O1170" s="32"/>
      <c r="P1170" s="32"/>
      <c r="Q1170" s="29"/>
      <c r="R1170" s="32"/>
      <c r="S1170" s="29"/>
      <c r="T1170" s="32"/>
    </row>
    <row r="1171" spans="1:20" s="28" customFormat="1" ht="24.9" customHeight="1" x14ac:dyDescent="0.3">
      <c r="A1171" s="27"/>
      <c r="C1171" s="29"/>
      <c r="D1171" s="32"/>
      <c r="E1171" s="31"/>
      <c r="F1171" s="29"/>
      <c r="G1171" s="32"/>
      <c r="H1171" s="32"/>
      <c r="I1171" s="32"/>
      <c r="J1171" s="32"/>
      <c r="K1171" s="32"/>
      <c r="L1171" s="31"/>
      <c r="M1171" s="32"/>
      <c r="N1171" s="32"/>
      <c r="O1171" s="32"/>
      <c r="P1171" s="32"/>
      <c r="Q1171" s="29"/>
      <c r="R1171" s="32"/>
      <c r="S1171" s="29"/>
      <c r="T1171" s="32"/>
    </row>
    <row r="1172" spans="1:20" s="28" customFormat="1" ht="24.9" customHeight="1" x14ac:dyDescent="0.3">
      <c r="A1172" s="27"/>
      <c r="C1172" s="29"/>
      <c r="D1172" s="32"/>
      <c r="E1172" s="31"/>
      <c r="F1172" s="29"/>
      <c r="G1172" s="32"/>
      <c r="H1172" s="32"/>
      <c r="I1172" s="32"/>
      <c r="J1172" s="32"/>
      <c r="K1172" s="32"/>
      <c r="L1172" s="31"/>
      <c r="M1172" s="32"/>
      <c r="N1172" s="32"/>
      <c r="O1172" s="32"/>
      <c r="P1172" s="32"/>
      <c r="Q1172" s="29"/>
      <c r="R1172" s="32"/>
      <c r="S1172" s="29"/>
      <c r="T1172" s="32"/>
    </row>
    <row r="1173" spans="1:20" s="28" customFormat="1" ht="24.9" customHeight="1" x14ac:dyDescent="0.3">
      <c r="A1173" s="27"/>
      <c r="C1173" s="29"/>
      <c r="D1173" s="32"/>
      <c r="E1173" s="31"/>
      <c r="F1173" s="29"/>
      <c r="G1173" s="32"/>
      <c r="H1173" s="32"/>
      <c r="I1173" s="32"/>
      <c r="J1173" s="32"/>
      <c r="K1173" s="32"/>
      <c r="L1173" s="31"/>
      <c r="M1173" s="32"/>
      <c r="N1173" s="32"/>
      <c r="O1173" s="32"/>
      <c r="P1173" s="32"/>
      <c r="Q1173" s="29"/>
      <c r="R1173" s="32"/>
      <c r="S1173" s="29"/>
      <c r="T1173" s="32"/>
    </row>
    <row r="1174" spans="1:20" s="28" customFormat="1" ht="24.9" customHeight="1" x14ac:dyDescent="0.3">
      <c r="A1174" s="27"/>
      <c r="C1174" s="29"/>
      <c r="D1174" s="32"/>
      <c r="E1174" s="31"/>
      <c r="F1174" s="29"/>
      <c r="G1174" s="32"/>
      <c r="H1174" s="32"/>
      <c r="I1174" s="32"/>
      <c r="J1174" s="32"/>
      <c r="K1174" s="32"/>
      <c r="L1174" s="31"/>
      <c r="M1174" s="32"/>
      <c r="N1174" s="32"/>
      <c r="O1174" s="32"/>
      <c r="P1174" s="32"/>
      <c r="Q1174" s="29"/>
      <c r="R1174" s="32"/>
      <c r="S1174" s="29"/>
      <c r="T1174" s="32"/>
    </row>
    <row r="1175" spans="1:20" s="28" customFormat="1" ht="24.9" customHeight="1" x14ac:dyDescent="0.3">
      <c r="A1175" s="27"/>
      <c r="C1175" s="29"/>
      <c r="D1175" s="32"/>
      <c r="E1175" s="31"/>
      <c r="F1175" s="29"/>
      <c r="G1175" s="32"/>
      <c r="H1175" s="32"/>
      <c r="I1175" s="32"/>
      <c r="J1175" s="32"/>
      <c r="K1175" s="32"/>
      <c r="L1175" s="31"/>
      <c r="M1175" s="32"/>
      <c r="N1175" s="32"/>
      <c r="O1175" s="32"/>
      <c r="P1175" s="32"/>
      <c r="Q1175" s="29"/>
      <c r="R1175" s="32"/>
      <c r="S1175" s="29"/>
      <c r="T1175" s="32"/>
    </row>
    <row r="1176" spans="1:20" s="28" customFormat="1" ht="24.9" customHeight="1" x14ac:dyDescent="0.3">
      <c r="A1176" s="27"/>
      <c r="C1176" s="29"/>
      <c r="D1176" s="32"/>
      <c r="E1176" s="31"/>
      <c r="F1176" s="29"/>
      <c r="G1176" s="32"/>
      <c r="H1176" s="32"/>
      <c r="I1176" s="32"/>
      <c r="J1176" s="32"/>
      <c r="K1176" s="32"/>
      <c r="L1176" s="31"/>
      <c r="M1176" s="32"/>
      <c r="N1176" s="32"/>
      <c r="O1176" s="32"/>
      <c r="P1176" s="32"/>
      <c r="Q1176" s="29"/>
      <c r="R1176" s="32"/>
      <c r="S1176" s="29"/>
      <c r="T1176" s="32"/>
    </row>
    <row r="1177" spans="1:20" s="28" customFormat="1" ht="24.9" customHeight="1" x14ac:dyDescent="0.3">
      <c r="A1177" s="27"/>
      <c r="C1177" s="29"/>
      <c r="D1177" s="32"/>
      <c r="E1177" s="31"/>
      <c r="F1177" s="29"/>
      <c r="G1177" s="32"/>
      <c r="H1177" s="32"/>
      <c r="I1177" s="32"/>
      <c r="J1177" s="32"/>
      <c r="K1177" s="32"/>
      <c r="L1177" s="31"/>
      <c r="M1177" s="32"/>
      <c r="N1177" s="32"/>
      <c r="O1177" s="32"/>
      <c r="P1177" s="32"/>
      <c r="Q1177" s="29"/>
      <c r="R1177" s="32"/>
      <c r="S1177" s="29"/>
      <c r="T1177" s="32"/>
    </row>
    <row r="1178" spans="1:20" s="28" customFormat="1" ht="24.9" customHeight="1" x14ac:dyDescent="0.3">
      <c r="A1178" s="27"/>
      <c r="C1178" s="29"/>
      <c r="D1178" s="32"/>
      <c r="E1178" s="31"/>
      <c r="F1178" s="29"/>
      <c r="G1178" s="32"/>
      <c r="H1178" s="32"/>
      <c r="I1178" s="32"/>
      <c r="J1178" s="32"/>
      <c r="K1178" s="32"/>
      <c r="L1178" s="31"/>
      <c r="M1178" s="32"/>
      <c r="N1178" s="32"/>
      <c r="O1178" s="32"/>
      <c r="P1178" s="32"/>
      <c r="Q1178" s="29"/>
      <c r="R1178" s="32"/>
      <c r="S1178" s="29"/>
      <c r="T1178" s="32"/>
    </row>
    <row r="1179" spans="1:20" s="28" customFormat="1" ht="24.9" customHeight="1" x14ac:dyDescent="0.3">
      <c r="A1179" s="27"/>
      <c r="C1179" s="29"/>
      <c r="D1179" s="32"/>
      <c r="E1179" s="31"/>
      <c r="F1179" s="29"/>
      <c r="G1179" s="32"/>
      <c r="H1179" s="32"/>
      <c r="I1179" s="32"/>
      <c r="J1179" s="32"/>
      <c r="K1179" s="32"/>
      <c r="L1179" s="31"/>
      <c r="M1179" s="32"/>
      <c r="N1179" s="32"/>
      <c r="O1179" s="32"/>
      <c r="P1179" s="32"/>
      <c r="Q1179" s="29"/>
      <c r="R1179" s="32"/>
      <c r="S1179" s="29"/>
      <c r="T1179" s="32"/>
    </row>
    <row r="1180" spans="1:20" s="28" customFormat="1" ht="24.9" customHeight="1" x14ac:dyDescent="0.3">
      <c r="A1180" s="27"/>
      <c r="C1180" s="29"/>
      <c r="D1180" s="32"/>
      <c r="E1180" s="31"/>
      <c r="F1180" s="29"/>
      <c r="G1180" s="32"/>
      <c r="H1180" s="32"/>
      <c r="I1180" s="32"/>
      <c r="J1180" s="32"/>
      <c r="K1180" s="32"/>
      <c r="L1180" s="31"/>
      <c r="M1180" s="32"/>
      <c r="N1180" s="32"/>
      <c r="O1180" s="32"/>
      <c r="P1180" s="32"/>
      <c r="Q1180" s="29"/>
      <c r="R1180" s="32"/>
      <c r="S1180" s="29"/>
      <c r="T1180" s="32"/>
    </row>
    <row r="1181" spans="1:20" s="28" customFormat="1" ht="24.9" customHeight="1" x14ac:dyDescent="0.3">
      <c r="A1181" s="27"/>
      <c r="C1181" s="29"/>
      <c r="D1181" s="32"/>
      <c r="E1181" s="31"/>
      <c r="F1181" s="29"/>
      <c r="G1181" s="32"/>
      <c r="H1181" s="32"/>
      <c r="I1181" s="32"/>
      <c r="J1181" s="32"/>
      <c r="K1181" s="32"/>
      <c r="L1181" s="31"/>
      <c r="M1181" s="32"/>
      <c r="N1181" s="32"/>
      <c r="O1181" s="32"/>
      <c r="P1181" s="32"/>
      <c r="Q1181" s="29"/>
      <c r="R1181" s="32"/>
      <c r="S1181" s="29"/>
      <c r="T1181" s="32"/>
    </row>
    <row r="1182" spans="1:20" s="28" customFormat="1" ht="24.9" customHeight="1" x14ac:dyDescent="0.3">
      <c r="A1182" s="27"/>
      <c r="C1182" s="29"/>
      <c r="D1182" s="32"/>
      <c r="E1182" s="31"/>
      <c r="F1182" s="29"/>
      <c r="G1182" s="32"/>
      <c r="H1182" s="32"/>
      <c r="I1182" s="32"/>
      <c r="J1182" s="32"/>
      <c r="K1182" s="32"/>
      <c r="L1182" s="31"/>
      <c r="M1182" s="32"/>
      <c r="N1182" s="32"/>
      <c r="O1182" s="32"/>
      <c r="P1182" s="32"/>
      <c r="Q1182" s="29"/>
      <c r="R1182" s="32"/>
      <c r="S1182" s="29"/>
      <c r="T1182" s="32"/>
    </row>
    <row r="1183" spans="1:20" s="28" customFormat="1" ht="24.9" customHeight="1" x14ac:dyDescent="0.3">
      <c r="A1183" s="27"/>
      <c r="C1183" s="29"/>
      <c r="D1183" s="32"/>
      <c r="E1183" s="31"/>
      <c r="F1183" s="29"/>
      <c r="G1183" s="32"/>
      <c r="H1183" s="32"/>
      <c r="I1183" s="32"/>
      <c r="J1183" s="32"/>
      <c r="K1183" s="32"/>
      <c r="L1183" s="31"/>
      <c r="M1183" s="32"/>
      <c r="N1183" s="32"/>
      <c r="O1183" s="32"/>
      <c r="P1183" s="32"/>
      <c r="Q1183" s="29"/>
      <c r="R1183" s="32"/>
      <c r="S1183" s="29"/>
      <c r="T1183" s="32"/>
    </row>
    <row r="1184" spans="1:20" s="28" customFormat="1" ht="24.9" customHeight="1" x14ac:dyDescent="0.3">
      <c r="A1184" s="27"/>
      <c r="C1184" s="29"/>
      <c r="D1184" s="32"/>
      <c r="E1184" s="31"/>
      <c r="F1184" s="29"/>
      <c r="G1184" s="32"/>
      <c r="H1184" s="32"/>
      <c r="I1184" s="32"/>
      <c r="J1184" s="32"/>
      <c r="K1184" s="32"/>
      <c r="L1184" s="31"/>
      <c r="M1184" s="32"/>
      <c r="N1184" s="32"/>
      <c r="O1184" s="32"/>
      <c r="P1184" s="32"/>
      <c r="Q1184" s="29"/>
      <c r="R1184" s="32"/>
      <c r="S1184" s="29"/>
      <c r="T1184" s="32"/>
    </row>
    <row r="1185" spans="1:20" s="28" customFormat="1" ht="24.9" customHeight="1" x14ac:dyDescent="0.3">
      <c r="A1185" s="27"/>
      <c r="C1185" s="29"/>
      <c r="D1185" s="32"/>
      <c r="E1185" s="31"/>
      <c r="F1185" s="29"/>
      <c r="G1185" s="32"/>
      <c r="H1185" s="32"/>
      <c r="I1185" s="32"/>
      <c r="J1185" s="32"/>
      <c r="K1185" s="32"/>
      <c r="L1185" s="31"/>
      <c r="M1185" s="32"/>
      <c r="N1185" s="32"/>
      <c r="O1185" s="32"/>
      <c r="P1185" s="32"/>
      <c r="Q1185" s="29"/>
      <c r="R1185" s="32"/>
      <c r="S1185" s="29"/>
      <c r="T1185" s="32"/>
    </row>
    <row r="1186" spans="1:20" s="28" customFormat="1" ht="24.9" customHeight="1" x14ac:dyDescent="0.3">
      <c r="A1186" s="27"/>
      <c r="C1186" s="29"/>
      <c r="D1186" s="32"/>
      <c r="E1186" s="31"/>
      <c r="F1186" s="29"/>
      <c r="G1186" s="32"/>
      <c r="H1186" s="32"/>
      <c r="I1186" s="32"/>
      <c r="J1186" s="32"/>
      <c r="K1186" s="32"/>
      <c r="L1186" s="31"/>
      <c r="M1186" s="32"/>
      <c r="N1186" s="32"/>
      <c r="O1186" s="32"/>
      <c r="P1186" s="32"/>
      <c r="Q1186" s="29"/>
      <c r="R1186" s="32"/>
      <c r="S1186" s="29"/>
      <c r="T1186" s="32"/>
    </row>
    <row r="1187" spans="1:20" s="28" customFormat="1" ht="24.9" customHeight="1" x14ac:dyDescent="0.3">
      <c r="A1187" s="27"/>
      <c r="C1187" s="29"/>
      <c r="D1187" s="32"/>
      <c r="E1187" s="31"/>
      <c r="F1187" s="29"/>
      <c r="G1187" s="32"/>
      <c r="H1187" s="32"/>
      <c r="I1187" s="32"/>
      <c r="J1187" s="32"/>
      <c r="K1187" s="32"/>
      <c r="L1187" s="31"/>
      <c r="M1187" s="32"/>
      <c r="N1187" s="32"/>
      <c r="O1187" s="32"/>
      <c r="P1187" s="32"/>
      <c r="Q1187" s="29"/>
      <c r="R1187" s="32"/>
      <c r="S1187" s="29"/>
      <c r="T1187" s="32"/>
    </row>
    <row r="1188" spans="1:20" s="28" customFormat="1" ht="24.9" customHeight="1" x14ac:dyDescent="0.3">
      <c r="A1188" s="27"/>
      <c r="C1188" s="29"/>
      <c r="D1188" s="32"/>
      <c r="E1188" s="31"/>
      <c r="F1188" s="29"/>
      <c r="G1188" s="32"/>
      <c r="H1188" s="32"/>
      <c r="I1188" s="32"/>
      <c r="J1188" s="32"/>
      <c r="K1188" s="32"/>
      <c r="L1188" s="31"/>
      <c r="M1188" s="32"/>
      <c r="N1188" s="32"/>
      <c r="O1188" s="32"/>
      <c r="P1188" s="32"/>
      <c r="Q1188" s="29"/>
      <c r="R1188" s="32"/>
      <c r="S1188" s="29"/>
      <c r="T1188" s="32"/>
    </row>
    <row r="1189" spans="1:20" s="28" customFormat="1" ht="24.9" customHeight="1" x14ac:dyDescent="0.3">
      <c r="A1189" s="27"/>
      <c r="C1189" s="29"/>
      <c r="D1189" s="32"/>
      <c r="E1189" s="31"/>
      <c r="F1189" s="29"/>
      <c r="G1189" s="32"/>
      <c r="H1189" s="32"/>
      <c r="I1189" s="32"/>
      <c r="J1189" s="32"/>
      <c r="K1189" s="32"/>
      <c r="L1189" s="31"/>
      <c r="M1189" s="32"/>
      <c r="N1189" s="32"/>
      <c r="O1189" s="32"/>
      <c r="P1189" s="32"/>
      <c r="Q1189" s="29"/>
      <c r="R1189" s="32"/>
      <c r="S1189" s="29"/>
      <c r="T1189" s="32"/>
    </row>
    <row r="1190" spans="1:20" s="28" customFormat="1" ht="24.9" customHeight="1" x14ac:dyDescent="0.3">
      <c r="A1190" s="27"/>
      <c r="C1190" s="29"/>
      <c r="D1190" s="32"/>
      <c r="E1190" s="31"/>
      <c r="F1190" s="29"/>
      <c r="G1190" s="32"/>
      <c r="H1190" s="32"/>
      <c r="I1190" s="32"/>
      <c r="J1190" s="32"/>
      <c r="K1190" s="32"/>
      <c r="L1190" s="31"/>
      <c r="M1190" s="32"/>
      <c r="N1190" s="32"/>
      <c r="O1190" s="32"/>
      <c r="P1190" s="32"/>
      <c r="Q1190" s="29"/>
      <c r="R1190" s="32"/>
      <c r="S1190" s="29"/>
      <c r="T1190" s="32"/>
    </row>
    <row r="1191" spans="1:20" s="28" customFormat="1" ht="24.9" customHeight="1" x14ac:dyDescent="0.3">
      <c r="A1191" s="27"/>
      <c r="C1191" s="29"/>
      <c r="D1191" s="32"/>
      <c r="E1191" s="31"/>
      <c r="F1191" s="29"/>
      <c r="G1191" s="32"/>
      <c r="H1191" s="32"/>
      <c r="I1191" s="32"/>
      <c r="J1191" s="32"/>
      <c r="K1191" s="32"/>
      <c r="L1191" s="31"/>
      <c r="M1191" s="32"/>
      <c r="N1191" s="32"/>
      <c r="O1191" s="32"/>
      <c r="P1191" s="32"/>
      <c r="Q1191" s="29"/>
      <c r="R1191" s="32"/>
      <c r="S1191" s="29"/>
      <c r="T1191" s="32"/>
    </row>
    <row r="1192" spans="1:20" s="28" customFormat="1" ht="24.9" customHeight="1" x14ac:dyDescent="0.3">
      <c r="A1192" s="27"/>
      <c r="C1192" s="29"/>
      <c r="D1192" s="32"/>
      <c r="E1192" s="31"/>
      <c r="F1192" s="29"/>
      <c r="G1192" s="32"/>
      <c r="H1192" s="32"/>
      <c r="I1192" s="32"/>
      <c r="J1192" s="32"/>
      <c r="K1192" s="32"/>
      <c r="L1192" s="31"/>
      <c r="M1192" s="32"/>
      <c r="N1192" s="32"/>
      <c r="O1192" s="32"/>
      <c r="P1192" s="32"/>
      <c r="Q1192" s="29"/>
      <c r="R1192" s="32"/>
      <c r="S1192" s="29"/>
      <c r="T1192" s="32"/>
    </row>
    <row r="1193" spans="1:20" s="28" customFormat="1" ht="24.9" customHeight="1" x14ac:dyDescent="0.3">
      <c r="A1193" s="27"/>
      <c r="C1193" s="29"/>
      <c r="D1193" s="32"/>
      <c r="E1193" s="31"/>
      <c r="F1193" s="29"/>
      <c r="G1193" s="32"/>
      <c r="H1193" s="32"/>
      <c r="I1193" s="32"/>
      <c r="J1193" s="32"/>
      <c r="K1193" s="32"/>
      <c r="L1193" s="31"/>
      <c r="M1193" s="32"/>
      <c r="N1193" s="32"/>
      <c r="O1193" s="32"/>
      <c r="P1193" s="32"/>
      <c r="Q1193" s="29"/>
      <c r="R1193" s="32"/>
      <c r="S1193" s="29"/>
      <c r="T1193" s="32"/>
    </row>
    <row r="1194" spans="1:20" s="28" customFormat="1" ht="24.9" customHeight="1" x14ac:dyDescent="0.3">
      <c r="A1194" s="27"/>
      <c r="C1194" s="29"/>
      <c r="D1194" s="32"/>
      <c r="E1194" s="31"/>
      <c r="F1194" s="29"/>
      <c r="G1194" s="32"/>
      <c r="H1194" s="32"/>
      <c r="I1194" s="32"/>
      <c r="J1194" s="32"/>
      <c r="K1194" s="32"/>
      <c r="L1194" s="31"/>
      <c r="M1194" s="32"/>
      <c r="N1194" s="32"/>
      <c r="O1194" s="32"/>
      <c r="P1194" s="32"/>
      <c r="Q1194" s="29"/>
      <c r="R1194" s="32"/>
      <c r="S1194" s="29"/>
      <c r="T1194" s="32"/>
    </row>
    <row r="1195" spans="1:20" s="28" customFormat="1" ht="24.9" customHeight="1" x14ac:dyDescent="0.3">
      <c r="A1195" s="27"/>
      <c r="C1195" s="29"/>
      <c r="D1195" s="32"/>
      <c r="E1195" s="31"/>
      <c r="F1195" s="29"/>
      <c r="G1195" s="32"/>
      <c r="H1195" s="32"/>
      <c r="I1195" s="32"/>
      <c r="J1195" s="32"/>
      <c r="K1195" s="32"/>
      <c r="L1195" s="31"/>
      <c r="M1195" s="32"/>
      <c r="N1195" s="32"/>
      <c r="O1195" s="32"/>
      <c r="P1195" s="32"/>
      <c r="Q1195" s="29"/>
      <c r="R1195" s="32"/>
      <c r="S1195" s="29"/>
      <c r="T1195" s="32"/>
    </row>
    <row r="1196" spans="1:20" s="28" customFormat="1" ht="24.9" customHeight="1" x14ac:dyDescent="0.3">
      <c r="A1196" s="27"/>
      <c r="C1196" s="29"/>
      <c r="D1196" s="32"/>
      <c r="E1196" s="31"/>
      <c r="F1196" s="29"/>
      <c r="G1196" s="32"/>
      <c r="H1196" s="32"/>
      <c r="I1196" s="32"/>
      <c r="J1196" s="32"/>
      <c r="K1196" s="32"/>
      <c r="L1196" s="31"/>
      <c r="M1196" s="32"/>
      <c r="N1196" s="32"/>
      <c r="O1196" s="32"/>
      <c r="P1196" s="32"/>
      <c r="Q1196" s="29"/>
      <c r="R1196" s="32"/>
      <c r="S1196" s="29"/>
      <c r="T1196" s="32"/>
    </row>
    <row r="1197" spans="1:20" s="28" customFormat="1" ht="24.9" customHeight="1" x14ac:dyDescent="0.3">
      <c r="A1197" s="27"/>
      <c r="C1197" s="29"/>
      <c r="D1197" s="32"/>
      <c r="E1197" s="31"/>
      <c r="F1197" s="29"/>
      <c r="G1197" s="32"/>
      <c r="H1197" s="32"/>
      <c r="I1197" s="32"/>
      <c r="J1197" s="32"/>
      <c r="K1197" s="32"/>
      <c r="L1197" s="31"/>
      <c r="M1197" s="32"/>
      <c r="N1197" s="32"/>
      <c r="O1197" s="32"/>
      <c r="P1197" s="32"/>
      <c r="Q1197" s="29"/>
      <c r="R1197" s="32"/>
      <c r="S1197" s="29"/>
      <c r="T1197" s="32"/>
    </row>
    <row r="1198" spans="1:20" s="28" customFormat="1" ht="24.9" customHeight="1" x14ac:dyDescent="0.3">
      <c r="A1198" s="27"/>
      <c r="C1198" s="29"/>
      <c r="D1198" s="32"/>
      <c r="E1198" s="31"/>
      <c r="F1198" s="29"/>
      <c r="G1198" s="32"/>
      <c r="H1198" s="32"/>
      <c r="I1198" s="32"/>
      <c r="J1198" s="32"/>
      <c r="K1198" s="32"/>
      <c r="L1198" s="31"/>
      <c r="M1198" s="32"/>
      <c r="N1198" s="32"/>
      <c r="O1198" s="32"/>
      <c r="P1198" s="32"/>
      <c r="Q1198" s="29"/>
      <c r="R1198" s="32"/>
      <c r="S1198" s="29"/>
      <c r="T1198" s="32"/>
    </row>
    <row r="1199" spans="1:20" s="28" customFormat="1" ht="24.9" customHeight="1" x14ac:dyDescent="0.3">
      <c r="A1199" s="27"/>
      <c r="C1199" s="29"/>
      <c r="D1199" s="32"/>
      <c r="E1199" s="31"/>
      <c r="F1199" s="29"/>
      <c r="G1199" s="32"/>
      <c r="H1199" s="32"/>
      <c r="I1199" s="32"/>
      <c r="J1199" s="32"/>
      <c r="K1199" s="32"/>
      <c r="L1199" s="31"/>
      <c r="M1199" s="32"/>
      <c r="N1199" s="32"/>
      <c r="O1199" s="32"/>
      <c r="P1199" s="32"/>
      <c r="Q1199" s="29"/>
      <c r="R1199" s="32"/>
      <c r="S1199" s="29"/>
      <c r="T1199" s="32"/>
    </row>
    <row r="1200" spans="1:20" s="28" customFormat="1" ht="24.9" customHeight="1" x14ac:dyDescent="0.3">
      <c r="A1200" s="27"/>
      <c r="C1200" s="29"/>
      <c r="D1200" s="32"/>
      <c r="E1200" s="31"/>
      <c r="F1200" s="29"/>
      <c r="G1200" s="32"/>
      <c r="H1200" s="32"/>
      <c r="I1200" s="32"/>
      <c r="J1200" s="32"/>
      <c r="K1200" s="32"/>
      <c r="L1200" s="31"/>
      <c r="M1200" s="32"/>
      <c r="N1200" s="32"/>
      <c r="O1200" s="32"/>
      <c r="P1200" s="32"/>
      <c r="Q1200" s="29"/>
      <c r="R1200" s="32"/>
      <c r="S1200" s="29"/>
      <c r="T1200" s="32"/>
    </row>
    <row r="1201" spans="1:20" s="28" customFormat="1" ht="24.9" customHeight="1" x14ac:dyDescent="0.3">
      <c r="A1201" s="27"/>
      <c r="C1201" s="29"/>
      <c r="D1201" s="32"/>
      <c r="E1201" s="31"/>
      <c r="F1201" s="29"/>
      <c r="G1201" s="32"/>
      <c r="H1201" s="32"/>
      <c r="I1201" s="32"/>
      <c r="J1201" s="32"/>
      <c r="K1201" s="32"/>
      <c r="L1201" s="31"/>
      <c r="M1201" s="32"/>
      <c r="N1201" s="32"/>
      <c r="O1201" s="32"/>
      <c r="P1201" s="32"/>
      <c r="Q1201" s="29"/>
      <c r="R1201" s="32"/>
      <c r="S1201" s="29"/>
      <c r="T1201" s="32"/>
    </row>
    <row r="1202" spans="1:20" s="28" customFormat="1" ht="24.9" customHeight="1" x14ac:dyDescent="0.3">
      <c r="A1202" s="27"/>
      <c r="C1202" s="29"/>
      <c r="D1202" s="32"/>
      <c r="E1202" s="31"/>
      <c r="F1202" s="29"/>
      <c r="G1202" s="32"/>
      <c r="H1202" s="32"/>
      <c r="I1202" s="32"/>
      <c r="J1202" s="32"/>
      <c r="K1202" s="32"/>
      <c r="L1202" s="31"/>
      <c r="M1202" s="32"/>
      <c r="N1202" s="32"/>
      <c r="O1202" s="32"/>
      <c r="P1202" s="32"/>
      <c r="Q1202" s="29"/>
      <c r="R1202" s="32"/>
      <c r="S1202" s="29"/>
      <c r="T1202" s="32"/>
    </row>
    <row r="1203" spans="1:20" s="28" customFormat="1" ht="24.9" customHeight="1" x14ac:dyDescent="0.3">
      <c r="A1203" s="27"/>
      <c r="C1203" s="29"/>
      <c r="D1203" s="32"/>
      <c r="E1203" s="31"/>
      <c r="F1203" s="29"/>
      <c r="G1203" s="32"/>
      <c r="H1203" s="32"/>
      <c r="I1203" s="32"/>
      <c r="J1203" s="32"/>
      <c r="K1203" s="32"/>
      <c r="L1203" s="31"/>
      <c r="M1203" s="32"/>
      <c r="N1203" s="32"/>
      <c r="O1203" s="32"/>
      <c r="P1203" s="32"/>
      <c r="Q1203" s="29"/>
      <c r="R1203" s="32"/>
      <c r="S1203" s="29"/>
      <c r="T1203" s="32"/>
    </row>
    <row r="1204" spans="1:20" s="28" customFormat="1" ht="24.9" customHeight="1" x14ac:dyDescent="0.3">
      <c r="A1204" s="27"/>
      <c r="C1204" s="29"/>
      <c r="D1204" s="32"/>
      <c r="E1204" s="31"/>
      <c r="F1204" s="29"/>
      <c r="G1204" s="32"/>
      <c r="H1204" s="32"/>
      <c r="I1204" s="32"/>
      <c r="J1204" s="32"/>
      <c r="K1204" s="32"/>
      <c r="L1204" s="31"/>
      <c r="M1204" s="32"/>
      <c r="N1204" s="32"/>
      <c r="O1204" s="32"/>
      <c r="P1204" s="32"/>
      <c r="Q1204" s="29"/>
      <c r="R1204" s="32"/>
      <c r="S1204" s="29"/>
      <c r="T1204" s="32"/>
    </row>
    <row r="1205" spans="1:20" s="28" customFormat="1" ht="24.9" customHeight="1" x14ac:dyDescent="0.3">
      <c r="A1205" s="27"/>
      <c r="C1205" s="29"/>
      <c r="D1205" s="32"/>
      <c r="E1205" s="31"/>
      <c r="F1205" s="29"/>
      <c r="G1205" s="32"/>
      <c r="H1205" s="32"/>
      <c r="I1205" s="32"/>
      <c r="J1205" s="32"/>
      <c r="K1205" s="32"/>
      <c r="L1205" s="31"/>
      <c r="M1205" s="32"/>
      <c r="N1205" s="32"/>
      <c r="O1205" s="32"/>
      <c r="P1205" s="32"/>
      <c r="Q1205" s="29"/>
      <c r="R1205" s="32"/>
      <c r="S1205" s="29"/>
      <c r="T1205" s="32"/>
    </row>
    <row r="1206" spans="1:20" s="28" customFormat="1" ht="24.9" customHeight="1" x14ac:dyDescent="0.3">
      <c r="A1206" s="27"/>
      <c r="C1206" s="29"/>
      <c r="D1206" s="32"/>
      <c r="E1206" s="31"/>
      <c r="F1206" s="29"/>
      <c r="G1206" s="32"/>
      <c r="H1206" s="32"/>
      <c r="I1206" s="32"/>
      <c r="J1206" s="32"/>
      <c r="K1206" s="32"/>
      <c r="L1206" s="31"/>
      <c r="M1206" s="32"/>
      <c r="N1206" s="32"/>
      <c r="O1206" s="32"/>
      <c r="P1206" s="32"/>
      <c r="Q1206" s="29"/>
      <c r="R1206" s="32"/>
      <c r="S1206" s="29"/>
      <c r="T1206" s="32"/>
    </row>
    <row r="1207" spans="1:20" s="28" customFormat="1" ht="24.9" customHeight="1" x14ac:dyDescent="0.3">
      <c r="A1207" s="27"/>
      <c r="C1207" s="29"/>
      <c r="D1207" s="32"/>
      <c r="E1207" s="31"/>
      <c r="F1207" s="29"/>
      <c r="G1207" s="32"/>
      <c r="H1207" s="32"/>
      <c r="I1207" s="32"/>
      <c r="J1207" s="32"/>
      <c r="K1207" s="32"/>
      <c r="L1207" s="31"/>
      <c r="M1207" s="32"/>
      <c r="N1207" s="32"/>
      <c r="O1207" s="32"/>
      <c r="P1207" s="32"/>
      <c r="Q1207" s="29"/>
      <c r="R1207" s="32"/>
      <c r="S1207" s="29"/>
      <c r="T1207" s="32"/>
    </row>
    <row r="1208" spans="1:20" s="28" customFormat="1" ht="24.9" customHeight="1" x14ac:dyDescent="0.3">
      <c r="A1208" s="27"/>
      <c r="C1208" s="29"/>
      <c r="D1208" s="32"/>
      <c r="E1208" s="31"/>
      <c r="F1208" s="29"/>
      <c r="G1208" s="32"/>
      <c r="H1208" s="32"/>
      <c r="I1208" s="32"/>
      <c r="J1208" s="32"/>
      <c r="K1208" s="32"/>
      <c r="L1208" s="31"/>
      <c r="M1208" s="32"/>
      <c r="N1208" s="32"/>
      <c r="O1208" s="32"/>
      <c r="P1208" s="32"/>
      <c r="Q1208" s="29"/>
      <c r="R1208" s="32"/>
      <c r="S1208" s="29"/>
      <c r="T1208" s="32"/>
    </row>
    <row r="1209" spans="1:20" s="28" customFormat="1" ht="24.9" customHeight="1" x14ac:dyDescent="0.3">
      <c r="A1209" s="27"/>
      <c r="C1209" s="29"/>
      <c r="D1209" s="32"/>
      <c r="E1209" s="31"/>
      <c r="F1209" s="29"/>
      <c r="G1209" s="32"/>
      <c r="H1209" s="32"/>
      <c r="I1209" s="32"/>
      <c r="J1209" s="32"/>
      <c r="K1209" s="32"/>
      <c r="L1209" s="31"/>
      <c r="M1209" s="32"/>
      <c r="N1209" s="32"/>
      <c r="O1209" s="32"/>
      <c r="P1209" s="32"/>
      <c r="Q1209" s="29"/>
      <c r="R1209" s="32"/>
      <c r="S1209" s="29"/>
      <c r="T1209" s="32"/>
    </row>
    <row r="1210" spans="1:20" s="28" customFormat="1" ht="24.9" customHeight="1" x14ac:dyDescent="0.3">
      <c r="A1210" s="27"/>
      <c r="C1210" s="29"/>
      <c r="D1210" s="32"/>
      <c r="E1210" s="31"/>
      <c r="F1210" s="29"/>
      <c r="G1210" s="32"/>
      <c r="H1210" s="32"/>
      <c r="I1210" s="32"/>
      <c r="J1210" s="32"/>
      <c r="K1210" s="32"/>
      <c r="L1210" s="31"/>
      <c r="M1210" s="32"/>
      <c r="N1210" s="32"/>
      <c r="O1210" s="32"/>
      <c r="P1210" s="32"/>
      <c r="Q1210" s="29"/>
      <c r="R1210" s="32"/>
      <c r="S1210" s="29"/>
      <c r="T1210" s="32"/>
    </row>
    <row r="1211" spans="1:20" s="28" customFormat="1" ht="24.9" customHeight="1" x14ac:dyDescent="0.3">
      <c r="A1211" s="27"/>
      <c r="C1211" s="29"/>
      <c r="D1211" s="32"/>
      <c r="E1211" s="31"/>
      <c r="F1211" s="29"/>
      <c r="G1211" s="32"/>
      <c r="H1211" s="32"/>
      <c r="I1211" s="32"/>
      <c r="J1211" s="32"/>
      <c r="K1211" s="32"/>
      <c r="L1211" s="31"/>
      <c r="M1211" s="32"/>
      <c r="N1211" s="32"/>
      <c r="O1211" s="32"/>
      <c r="P1211" s="32"/>
      <c r="Q1211" s="29"/>
      <c r="R1211" s="32"/>
      <c r="S1211" s="29"/>
      <c r="T1211" s="32"/>
    </row>
    <row r="1212" spans="1:20" s="28" customFormat="1" ht="24.9" customHeight="1" x14ac:dyDescent="0.3">
      <c r="A1212" s="27"/>
      <c r="C1212" s="29"/>
      <c r="D1212" s="32"/>
      <c r="E1212" s="31"/>
      <c r="F1212" s="29"/>
      <c r="G1212" s="32"/>
      <c r="H1212" s="32"/>
      <c r="I1212" s="32"/>
      <c r="J1212" s="32"/>
      <c r="K1212" s="32"/>
      <c r="L1212" s="31"/>
      <c r="M1212" s="32"/>
      <c r="N1212" s="32"/>
      <c r="O1212" s="32"/>
      <c r="P1212" s="32"/>
      <c r="Q1212" s="29"/>
      <c r="R1212" s="32"/>
      <c r="S1212" s="29"/>
      <c r="T1212" s="32"/>
    </row>
    <row r="1213" spans="1:20" s="28" customFormat="1" ht="24.9" customHeight="1" x14ac:dyDescent="0.3">
      <c r="A1213" s="27"/>
      <c r="C1213" s="29"/>
      <c r="D1213" s="32"/>
      <c r="E1213" s="31"/>
      <c r="F1213" s="29"/>
      <c r="G1213" s="32"/>
      <c r="H1213" s="32"/>
      <c r="I1213" s="32"/>
      <c r="J1213" s="32"/>
      <c r="K1213" s="32"/>
      <c r="L1213" s="31"/>
      <c r="M1213" s="32"/>
      <c r="N1213" s="32"/>
      <c r="O1213" s="32"/>
      <c r="P1213" s="32"/>
      <c r="Q1213" s="29"/>
      <c r="R1213" s="32"/>
      <c r="S1213" s="29"/>
      <c r="T1213" s="32"/>
    </row>
    <row r="1214" spans="1:20" s="28" customFormat="1" ht="24.9" customHeight="1" x14ac:dyDescent="0.3">
      <c r="A1214" s="27"/>
      <c r="C1214" s="29"/>
      <c r="D1214" s="32"/>
      <c r="E1214" s="31"/>
      <c r="F1214" s="29"/>
      <c r="G1214" s="32"/>
      <c r="H1214" s="32"/>
      <c r="I1214" s="32"/>
      <c r="J1214" s="32"/>
      <c r="K1214" s="32"/>
      <c r="L1214" s="31"/>
      <c r="M1214" s="32"/>
      <c r="N1214" s="32"/>
      <c r="O1214" s="32"/>
      <c r="P1214" s="32"/>
      <c r="Q1214" s="29"/>
      <c r="R1214" s="32"/>
      <c r="S1214" s="29"/>
      <c r="T1214" s="32"/>
    </row>
    <row r="1215" spans="1:20" s="28" customFormat="1" ht="24.9" customHeight="1" x14ac:dyDescent="0.3">
      <c r="A1215" s="27"/>
      <c r="C1215" s="29"/>
      <c r="D1215" s="32"/>
      <c r="E1215" s="31"/>
      <c r="F1215" s="29"/>
      <c r="G1215" s="32"/>
      <c r="H1215" s="32"/>
      <c r="I1215" s="32"/>
      <c r="J1215" s="32"/>
      <c r="K1215" s="32"/>
      <c r="L1215" s="31"/>
      <c r="M1215" s="32"/>
      <c r="N1215" s="32"/>
      <c r="O1215" s="32"/>
      <c r="P1215" s="32"/>
      <c r="Q1215" s="29"/>
      <c r="R1215" s="32"/>
      <c r="S1215" s="29"/>
      <c r="T1215" s="32"/>
    </row>
    <row r="1216" spans="1:20" s="28" customFormat="1" ht="24.9" customHeight="1" x14ac:dyDescent="0.3">
      <c r="A1216" s="27"/>
      <c r="C1216" s="29"/>
      <c r="D1216" s="32"/>
      <c r="E1216" s="31"/>
      <c r="F1216" s="29"/>
      <c r="G1216" s="32"/>
      <c r="H1216" s="32"/>
      <c r="I1216" s="32"/>
      <c r="J1216" s="32"/>
      <c r="K1216" s="32"/>
      <c r="L1216" s="31"/>
      <c r="M1216" s="32"/>
      <c r="N1216" s="32"/>
      <c r="O1216" s="32"/>
      <c r="P1216" s="32"/>
      <c r="Q1216" s="29"/>
      <c r="R1216" s="32"/>
      <c r="S1216" s="29"/>
      <c r="T1216" s="32"/>
    </row>
    <row r="1217" spans="1:20" s="28" customFormat="1" ht="24.9" customHeight="1" x14ac:dyDescent="0.3">
      <c r="A1217" s="27"/>
      <c r="C1217" s="29"/>
      <c r="D1217" s="32"/>
      <c r="E1217" s="31"/>
      <c r="F1217" s="29"/>
      <c r="G1217" s="32"/>
      <c r="H1217" s="32"/>
      <c r="I1217" s="32"/>
      <c r="J1217" s="32"/>
      <c r="K1217" s="32"/>
      <c r="L1217" s="31"/>
      <c r="M1217" s="32"/>
      <c r="N1217" s="32"/>
      <c r="O1217" s="32"/>
      <c r="P1217" s="32"/>
      <c r="Q1217" s="29"/>
      <c r="R1217" s="32"/>
      <c r="S1217" s="29"/>
      <c r="T1217" s="32"/>
    </row>
    <row r="1218" spans="1:20" s="28" customFormat="1" ht="24.9" customHeight="1" x14ac:dyDescent="0.3">
      <c r="A1218" s="27"/>
      <c r="C1218" s="29"/>
      <c r="D1218" s="32"/>
      <c r="E1218" s="31"/>
      <c r="F1218" s="29"/>
      <c r="G1218" s="32"/>
      <c r="H1218" s="32"/>
      <c r="I1218" s="32"/>
      <c r="J1218" s="32"/>
      <c r="K1218" s="32"/>
      <c r="L1218" s="31"/>
      <c r="M1218" s="32"/>
      <c r="N1218" s="32"/>
      <c r="O1218" s="32"/>
      <c r="P1218" s="32"/>
      <c r="Q1218" s="29"/>
      <c r="R1218" s="32"/>
      <c r="S1218" s="29"/>
      <c r="T1218" s="32"/>
    </row>
    <row r="1219" spans="1:20" s="28" customFormat="1" ht="24.9" customHeight="1" x14ac:dyDescent="0.3">
      <c r="A1219" s="27"/>
      <c r="C1219" s="29"/>
      <c r="D1219" s="32"/>
      <c r="E1219" s="31"/>
      <c r="F1219" s="29"/>
      <c r="G1219" s="32"/>
      <c r="H1219" s="32"/>
      <c r="I1219" s="32"/>
      <c r="J1219" s="32"/>
      <c r="K1219" s="32"/>
      <c r="L1219" s="31"/>
      <c r="M1219" s="32"/>
      <c r="N1219" s="32"/>
      <c r="O1219" s="32"/>
      <c r="P1219" s="32"/>
      <c r="Q1219" s="29"/>
      <c r="R1219" s="32"/>
      <c r="S1219" s="29"/>
      <c r="T1219" s="32"/>
    </row>
    <row r="1220" spans="1:20" s="28" customFormat="1" ht="24.9" customHeight="1" x14ac:dyDescent="0.3">
      <c r="A1220" s="27"/>
      <c r="C1220" s="29"/>
      <c r="D1220" s="32"/>
      <c r="E1220" s="31"/>
      <c r="F1220" s="29"/>
      <c r="G1220" s="32"/>
      <c r="H1220" s="32"/>
      <c r="I1220" s="32"/>
      <c r="J1220" s="32"/>
      <c r="K1220" s="32"/>
      <c r="L1220" s="31"/>
      <c r="M1220" s="32"/>
      <c r="N1220" s="32"/>
      <c r="O1220" s="32"/>
      <c r="P1220" s="32"/>
      <c r="Q1220" s="29"/>
      <c r="R1220" s="32"/>
      <c r="S1220" s="29"/>
      <c r="T1220" s="32"/>
    </row>
    <row r="1221" spans="1:20" s="28" customFormat="1" ht="24.9" customHeight="1" x14ac:dyDescent="0.3">
      <c r="A1221" s="27"/>
      <c r="C1221" s="29"/>
      <c r="D1221" s="32"/>
      <c r="E1221" s="31"/>
      <c r="F1221" s="29"/>
      <c r="G1221" s="32"/>
      <c r="H1221" s="32"/>
      <c r="I1221" s="32"/>
      <c r="J1221" s="32"/>
      <c r="K1221" s="32"/>
      <c r="L1221" s="31"/>
      <c r="M1221" s="32"/>
      <c r="N1221" s="32"/>
      <c r="O1221" s="32"/>
      <c r="P1221" s="32"/>
      <c r="Q1221" s="29"/>
      <c r="R1221" s="32"/>
      <c r="S1221" s="29"/>
      <c r="T1221" s="32"/>
    </row>
    <row r="1222" spans="1:20" s="28" customFormat="1" ht="24.9" customHeight="1" x14ac:dyDescent="0.3">
      <c r="A1222" s="27"/>
      <c r="C1222" s="29"/>
      <c r="D1222" s="32"/>
      <c r="E1222" s="31"/>
      <c r="F1222" s="29"/>
      <c r="G1222" s="32"/>
      <c r="H1222" s="32"/>
      <c r="I1222" s="32"/>
      <c r="J1222" s="32"/>
      <c r="K1222" s="32"/>
      <c r="L1222" s="31"/>
      <c r="M1222" s="32"/>
      <c r="N1222" s="32"/>
      <c r="O1222" s="32"/>
      <c r="P1222" s="32"/>
      <c r="Q1222" s="29"/>
      <c r="R1222" s="32"/>
      <c r="S1222" s="29"/>
      <c r="T1222" s="32"/>
    </row>
    <row r="1223" spans="1:20" s="28" customFormat="1" ht="24.9" customHeight="1" x14ac:dyDescent="0.3">
      <c r="A1223" s="27"/>
      <c r="C1223" s="29"/>
      <c r="D1223" s="32"/>
      <c r="E1223" s="31"/>
      <c r="F1223" s="29"/>
      <c r="G1223" s="32"/>
      <c r="H1223" s="32"/>
      <c r="I1223" s="32"/>
      <c r="J1223" s="32"/>
      <c r="K1223" s="32"/>
      <c r="L1223" s="31"/>
      <c r="M1223" s="32"/>
      <c r="N1223" s="32"/>
      <c r="O1223" s="32"/>
      <c r="P1223" s="32"/>
      <c r="Q1223" s="29"/>
      <c r="R1223" s="32"/>
      <c r="S1223" s="29"/>
      <c r="T1223" s="32"/>
    </row>
    <row r="1224" spans="1:20" s="28" customFormat="1" ht="24.9" customHeight="1" x14ac:dyDescent="0.3">
      <c r="A1224" s="27"/>
      <c r="C1224" s="29"/>
      <c r="D1224" s="32"/>
      <c r="E1224" s="31"/>
      <c r="F1224" s="29"/>
      <c r="G1224" s="32"/>
      <c r="H1224" s="32"/>
      <c r="I1224" s="32"/>
      <c r="J1224" s="32"/>
      <c r="K1224" s="32"/>
      <c r="L1224" s="31"/>
      <c r="M1224" s="32"/>
      <c r="N1224" s="32"/>
      <c r="O1224" s="32"/>
      <c r="P1224" s="32"/>
      <c r="Q1224" s="29"/>
      <c r="R1224" s="32"/>
      <c r="S1224" s="29"/>
      <c r="T1224" s="32"/>
    </row>
    <row r="1225" spans="1:20" s="28" customFormat="1" ht="24.9" customHeight="1" x14ac:dyDescent="0.3">
      <c r="A1225" s="27"/>
      <c r="C1225" s="29"/>
      <c r="D1225" s="32"/>
      <c r="E1225" s="31"/>
      <c r="F1225" s="29"/>
      <c r="G1225" s="32"/>
      <c r="H1225" s="32"/>
      <c r="I1225" s="32"/>
      <c r="J1225" s="32"/>
      <c r="K1225" s="32"/>
      <c r="L1225" s="31"/>
      <c r="M1225" s="32"/>
      <c r="N1225" s="32"/>
      <c r="O1225" s="32"/>
      <c r="P1225" s="32"/>
      <c r="Q1225" s="29"/>
      <c r="R1225" s="32"/>
      <c r="S1225" s="29"/>
      <c r="T1225" s="32"/>
    </row>
    <row r="1226" spans="1:20" s="28" customFormat="1" ht="24.9" customHeight="1" x14ac:dyDescent="0.3">
      <c r="A1226" s="27"/>
      <c r="C1226" s="29"/>
      <c r="D1226" s="32"/>
      <c r="E1226" s="31"/>
      <c r="F1226" s="29"/>
      <c r="G1226" s="32"/>
      <c r="H1226" s="32"/>
      <c r="I1226" s="32"/>
      <c r="J1226" s="32"/>
      <c r="K1226" s="32"/>
      <c r="L1226" s="31"/>
      <c r="M1226" s="32"/>
      <c r="N1226" s="32"/>
      <c r="O1226" s="32"/>
      <c r="P1226" s="32"/>
      <c r="Q1226" s="29"/>
      <c r="R1226" s="32"/>
      <c r="S1226" s="29"/>
      <c r="T1226" s="32"/>
    </row>
    <row r="1227" spans="1:20" s="28" customFormat="1" ht="24.9" customHeight="1" x14ac:dyDescent="0.3">
      <c r="A1227" s="27"/>
      <c r="C1227" s="29"/>
      <c r="D1227" s="32"/>
      <c r="E1227" s="31"/>
      <c r="F1227" s="29"/>
      <c r="G1227" s="32"/>
      <c r="H1227" s="32"/>
      <c r="I1227" s="32"/>
      <c r="J1227" s="32"/>
      <c r="K1227" s="32"/>
      <c r="L1227" s="31"/>
      <c r="M1227" s="32"/>
      <c r="N1227" s="32"/>
      <c r="O1227" s="32"/>
      <c r="P1227" s="32"/>
      <c r="Q1227" s="29"/>
      <c r="R1227" s="32"/>
      <c r="S1227" s="29"/>
      <c r="T1227" s="32"/>
    </row>
    <row r="1228" spans="1:20" s="28" customFormat="1" ht="24.9" customHeight="1" x14ac:dyDescent="0.3">
      <c r="A1228" s="27"/>
      <c r="C1228" s="29"/>
      <c r="D1228" s="32"/>
      <c r="E1228" s="31"/>
      <c r="F1228" s="29"/>
      <c r="G1228" s="32"/>
      <c r="H1228" s="32"/>
      <c r="I1228" s="32"/>
      <c r="J1228" s="32"/>
      <c r="K1228" s="32"/>
      <c r="L1228" s="31"/>
      <c r="M1228" s="32"/>
      <c r="N1228" s="32"/>
      <c r="O1228" s="32"/>
      <c r="P1228" s="32"/>
      <c r="Q1228" s="29"/>
      <c r="R1228" s="32"/>
      <c r="S1228" s="29"/>
      <c r="T1228" s="32"/>
    </row>
    <row r="1229" spans="1:20" s="28" customFormat="1" ht="24.9" customHeight="1" x14ac:dyDescent="0.3">
      <c r="A1229" s="27"/>
      <c r="C1229" s="29"/>
      <c r="D1229" s="32"/>
      <c r="E1229" s="31"/>
      <c r="F1229" s="29"/>
      <c r="G1229" s="32"/>
      <c r="H1229" s="32"/>
      <c r="I1229" s="32"/>
      <c r="J1229" s="32"/>
      <c r="K1229" s="32"/>
      <c r="L1229" s="31"/>
      <c r="M1229" s="32"/>
      <c r="N1229" s="32"/>
      <c r="O1229" s="32"/>
      <c r="P1229" s="32"/>
      <c r="Q1229" s="29"/>
      <c r="R1229" s="32"/>
      <c r="S1229" s="29"/>
      <c r="T1229" s="32"/>
    </row>
    <row r="1230" spans="1:20" s="28" customFormat="1" ht="24.9" customHeight="1" x14ac:dyDescent="0.3">
      <c r="A1230" s="27"/>
      <c r="C1230" s="29"/>
      <c r="D1230" s="32"/>
      <c r="E1230" s="31"/>
      <c r="F1230" s="29"/>
      <c r="G1230" s="32"/>
      <c r="H1230" s="32"/>
      <c r="I1230" s="32"/>
      <c r="J1230" s="32"/>
      <c r="K1230" s="32"/>
      <c r="L1230" s="31"/>
      <c r="M1230" s="32"/>
      <c r="N1230" s="32"/>
      <c r="O1230" s="32"/>
      <c r="P1230" s="32"/>
      <c r="Q1230" s="29"/>
      <c r="R1230" s="32"/>
      <c r="S1230" s="29"/>
      <c r="T1230" s="32"/>
    </row>
    <row r="1231" spans="1:20" s="28" customFormat="1" ht="24.9" customHeight="1" x14ac:dyDescent="0.3">
      <c r="A1231" s="27"/>
      <c r="C1231" s="29"/>
      <c r="D1231" s="32"/>
      <c r="E1231" s="31"/>
      <c r="F1231" s="29"/>
      <c r="G1231" s="32"/>
      <c r="H1231" s="32"/>
      <c r="I1231" s="32"/>
      <c r="J1231" s="32"/>
      <c r="K1231" s="32"/>
      <c r="L1231" s="31"/>
      <c r="M1231" s="32"/>
      <c r="N1231" s="32"/>
      <c r="O1231" s="32"/>
      <c r="P1231" s="32"/>
      <c r="Q1231" s="29"/>
      <c r="R1231" s="32"/>
      <c r="S1231" s="29"/>
      <c r="T1231" s="32"/>
    </row>
    <row r="1232" spans="1:20" s="28" customFormat="1" ht="24.9" customHeight="1" x14ac:dyDescent="0.3">
      <c r="A1232" s="27"/>
      <c r="C1232" s="29"/>
      <c r="D1232" s="32"/>
      <c r="E1232" s="31"/>
      <c r="F1232" s="29"/>
      <c r="G1232" s="32"/>
      <c r="H1232" s="32"/>
      <c r="I1232" s="32"/>
      <c r="J1232" s="32"/>
      <c r="K1232" s="32"/>
      <c r="L1232" s="31"/>
      <c r="M1232" s="32"/>
      <c r="N1232" s="32"/>
      <c r="O1232" s="32"/>
      <c r="P1232" s="32"/>
      <c r="Q1232" s="29"/>
      <c r="R1232" s="32"/>
      <c r="S1232" s="29"/>
      <c r="T1232" s="32"/>
    </row>
    <row r="1233" spans="1:20" s="28" customFormat="1" ht="24.9" customHeight="1" x14ac:dyDescent="0.3">
      <c r="A1233" s="27"/>
      <c r="C1233" s="29"/>
      <c r="D1233" s="32"/>
      <c r="E1233" s="31"/>
      <c r="F1233" s="29"/>
      <c r="G1233" s="32"/>
      <c r="H1233" s="32"/>
      <c r="I1233" s="32"/>
      <c r="J1233" s="32"/>
      <c r="K1233" s="32"/>
      <c r="L1233" s="31"/>
      <c r="M1233" s="32"/>
      <c r="N1233" s="32"/>
      <c r="O1233" s="32"/>
      <c r="P1233" s="32"/>
      <c r="Q1233" s="29"/>
      <c r="R1233" s="32"/>
      <c r="S1233" s="29"/>
      <c r="T1233" s="32"/>
    </row>
    <row r="1234" spans="1:20" s="28" customFormat="1" ht="24.9" customHeight="1" x14ac:dyDescent="0.3">
      <c r="A1234" s="27"/>
      <c r="C1234" s="29"/>
      <c r="D1234" s="32"/>
      <c r="E1234" s="31"/>
      <c r="F1234" s="29"/>
      <c r="G1234" s="32"/>
      <c r="H1234" s="32"/>
      <c r="I1234" s="32"/>
      <c r="J1234" s="32"/>
      <c r="K1234" s="32"/>
      <c r="L1234" s="31"/>
      <c r="M1234" s="32"/>
      <c r="N1234" s="32"/>
      <c r="O1234" s="32"/>
      <c r="P1234" s="32"/>
      <c r="Q1234" s="29"/>
      <c r="R1234" s="32"/>
      <c r="S1234" s="29"/>
      <c r="T1234" s="32"/>
    </row>
    <row r="1235" spans="1:20" s="28" customFormat="1" ht="24.9" customHeight="1" x14ac:dyDescent="0.3">
      <c r="A1235" s="27"/>
      <c r="C1235" s="29"/>
      <c r="D1235" s="32"/>
      <c r="E1235" s="31"/>
      <c r="F1235" s="29"/>
      <c r="G1235" s="32"/>
      <c r="H1235" s="32"/>
      <c r="I1235" s="32"/>
      <c r="J1235" s="32"/>
      <c r="K1235" s="32"/>
      <c r="L1235" s="31"/>
      <c r="M1235" s="32"/>
      <c r="N1235" s="32"/>
      <c r="O1235" s="32"/>
      <c r="P1235" s="32"/>
      <c r="Q1235" s="29"/>
      <c r="R1235" s="32"/>
      <c r="S1235" s="29"/>
      <c r="T1235" s="32"/>
    </row>
    <row r="1236" spans="1:20" s="28" customFormat="1" ht="24.9" customHeight="1" x14ac:dyDescent="0.3">
      <c r="A1236" s="27"/>
      <c r="C1236" s="29"/>
      <c r="D1236" s="32"/>
      <c r="E1236" s="31"/>
      <c r="F1236" s="29"/>
      <c r="G1236" s="32"/>
      <c r="H1236" s="32"/>
      <c r="I1236" s="32"/>
      <c r="J1236" s="32"/>
      <c r="K1236" s="32"/>
      <c r="L1236" s="31"/>
      <c r="M1236" s="32"/>
      <c r="N1236" s="32"/>
      <c r="O1236" s="32"/>
      <c r="P1236" s="32"/>
      <c r="Q1236" s="29"/>
      <c r="R1236" s="32"/>
      <c r="S1236" s="29"/>
      <c r="T1236" s="32"/>
    </row>
    <row r="1237" spans="1:20" s="28" customFormat="1" ht="24.9" customHeight="1" x14ac:dyDescent="0.3">
      <c r="A1237" s="27"/>
      <c r="C1237" s="29"/>
      <c r="D1237" s="32"/>
      <c r="E1237" s="31"/>
      <c r="F1237" s="29"/>
      <c r="G1237" s="32"/>
      <c r="H1237" s="32"/>
      <c r="I1237" s="32"/>
      <c r="J1237" s="32"/>
      <c r="K1237" s="32"/>
      <c r="L1237" s="31"/>
      <c r="M1237" s="32"/>
      <c r="N1237" s="32"/>
      <c r="O1237" s="32"/>
      <c r="P1237" s="32"/>
      <c r="Q1237" s="29"/>
      <c r="R1237" s="32"/>
      <c r="S1237" s="29"/>
      <c r="T1237" s="32"/>
    </row>
    <row r="1238" spans="1:20" s="28" customFormat="1" ht="24.9" customHeight="1" x14ac:dyDescent="0.3">
      <c r="A1238" s="27"/>
      <c r="C1238" s="29"/>
      <c r="D1238" s="32"/>
      <c r="E1238" s="31"/>
      <c r="F1238" s="29"/>
      <c r="G1238" s="32"/>
      <c r="H1238" s="32"/>
      <c r="I1238" s="32"/>
      <c r="J1238" s="32"/>
      <c r="K1238" s="32"/>
      <c r="L1238" s="31"/>
      <c r="M1238" s="32"/>
      <c r="N1238" s="32"/>
      <c r="O1238" s="32"/>
      <c r="P1238" s="32"/>
      <c r="Q1238" s="29"/>
      <c r="R1238" s="32"/>
      <c r="S1238" s="29"/>
      <c r="T1238" s="32"/>
    </row>
    <row r="1239" spans="1:20" s="28" customFormat="1" ht="24.9" customHeight="1" x14ac:dyDescent="0.3">
      <c r="A1239" s="27"/>
      <c r="C1239" s="29"/>
      <c r="D1239" s="32"/>
      <c r="E1239" s="31"/>
      <c r="F1239" s="29"/>
      <c r="G1239" s="32"/>
      <c r="H1239" s="32"/>
      <c r="I1239" s="32"/>
      <c r="J1239" s="32"/>
      <c r="K1239" s="32"/>
      <c r="L1239" s="31"/>
      <c r="M1239" s="32"/>
      <c r="N1239" s="32"/>
      <c r="O1239" s="32"/>
      <c r="P1239" s="32"/>
      <c r="Q1239" s="29"/>
      <c r="R1239" s="32"/>
      <c r="S1239" s="29"/>
      <c r="T1239" s="32"/>
    </row>
    <row r="1240" spans="1:20" s="28" customFormat="1" ht="24.9" customHeight="1" x14ac:dyDescent="0.3">
      <c r="A1240" s="27"/>
      <c r="C1240" s="29"/>
      <c r="D1240" s="32"/>
      <c r="E1240" s="31"/>
      <c r="F1240" s="29"/>
      <c r="G1240" s="32"/>
      <c r="H1240" s="32"/>
      <c r="I1240" s="32"/>
      <c r="J1240" s="32"/>
      <c r="K1240" s="32"/>
      <c r="L1240" s="31"/>
      <c r="M1240" s="32"/>
      <c r="N1240" s="32"/>
      <c r="O1240" s="32"/>
      <c r="P1240" s="32"/>
      <c r="Q1240" s="29"/>
      <c r="R1240" s="32"/>
      <c r="S1240" s="29"/>
      <c r="T1240" s="32"/>
    </row>
    <row r="1241" spans="1:20" s="28" customFormat="1" ht="24.9" customHeight="1" x14ac:dyDescent="0.3">
      <c r="A1241" s="27"/>
      <c r="C1241" s="29"/>
      <c r="D1241" s="32"/>
      <c r="E1241" s="31"/>
      <c r="F1241" s="29"/>
      <c r="G1241" s="32"/>
      <c r="H1241" s="32"/>
      <c r="I1241" s="32"/>
      <c r="J1241" s="32"/>
      <c r="K1241" s="32"/>
      <c r="L1241" s="31"/>
      <c r="M1241" s="32"/>
      <c r="N1241" s="32"/>
      <c r="O1241" s="32"/>
      <c r="P1241" s="32"/>
      <c r="Q1241" s="29"/>
      <c r="R1241" s="32"/>
      <c r="S1241" s="29"/>
      <c r="T1241" s="32"/>
    </row>
    <row r="1242" spans="1:20" s="28" customFormat="1" ht="24.9" customHeight="1" x14ac:dyDescent="0.3">
      <c r="A1242" s="27"/>
      <c r="C1242" s="29"/>
      <c r="D1242" s="32"/>
      <c r="E1242" s="31"/>
      <c r="F1242" s="29"/>
      <c r="G1242" s="32"/>
      <c r="H1242" s="32"/>
      <c r="I1242" s="32"/>
      <c r="J1242" s="32"/>
      <c r="K1242" s="32"/>
      <c r="L1242" s="31"/>
      <c r="M1242" s="32"/>
      <c r="N1242" s="32"/>
      <c r="O1242" s="32"/>
      <c r="P1242" s="32"/>
      <c r="Q1242" s="29"/>
      <c r="R1242" s="32"/>
      <c r="S1242" s="29"/>
      <c r="T1242" s="32"/>
    </row>
    <row r="1243" spans="1:20" s="28" customFormat="1" ht="24.9" customHeight="1" x14ac:dyDescent="0.3">
      <c r="A1243" s="27"/>
      <c r="C1243" s="29"/>
      <c r="D1243" s="32"/>
      <c r="E1243" s="31"/>
      <c r="F1243" s="29"/>
      <c r="G1243" s="32"/>
      <c r="H1243" s="32"/>
      <c r="I1243" s="32"/>
      <c r="J1243" s="32"/>
      <c r="K1243" s="32"/>
      <c r="L1243" s="31"/>
      <c r="M1243" s="32"/>
      <c r="N1243" s="32"/>
      <c r="O1243" s="32"/>
      <c r="P1243" s="32"/>
      <c r="Q1243" s="29"/>
      <c r="R1243" s="32"/>
      <c r="S1243" s="29"/>
      <c r="T1243" s="32"/>
    </row>
    <row r="1244" spans="1:20" s="28" customFormat="1" ht="24.9" customHeight="1" x14ac:dyDescent="0.3">
      <c r="A1244" s="27"/>
      <c r="C1244" s="29"/>
      <c r="D1244" s="32"/>
      <c r="E1244" s="31"/>
      <c r="F1244" s="29"/>
      <c r="G1244" s="32"/>
      <c r="H1244" s="32"/>
      <c r="I1244" s="32"/>
      <c r="J1244" s="32"/>
      <c r="K1244" s="32"/>
      <c r="L1244" s="31"/>
      <c r="M1244" s="32"/>
      <c r="N1244" s="32"/>
      <c r="O1244" s="32"/>
      <c r="P1244" s="32"/>
      <c r="Q1244" s="29"/>
      <c r="R1244" s="32"/>
      <c r="S1244" s="29"/>
      <c r="T1244" s="32"/>
    </row>
    <row r="1245" spans="1:20" s="28" customFormat="1" ht="24.9" customHeight="1" x14ac:dyDescent="0.3">
      <c r="A1245" s="27"/>
      <c r="C1245" s="29"/>
      <c r="D1245" s="32"/>
      <c r="E1245" s="31"/>
      <c r="F1245" s="29"/>
      <c r="G1245" s="32"/>
      <c r="H1245" s="32"/>
      <c r="I1245" s="32"/>
      <c r="J1245" s="32"/>
      <c r="K1245" s="32"/>
      <c r="L1245" s="31"/>
      <c r="M1245" s="32"/>
      <c r="N1245" s="32"/>
      <c r="O1245" s="32"/>
      <c r="P1245" s="32"/>
      <c r="Q1245" s="29"/>
      <c r="R1245" s="32"/>
      <c r="S1245" s="29"/>
      <c r="T1245" s="32"/>
    </row>
    <row r="1246" spans="1:20" s="28" customFormat="1" ht="24.9" customHeight="1" x14ac:dyDescent="0.3">
      <c r="A1246" s="27"/>
      <c r="C1246" s="29"/>
      <c r="D1246" s="32"/>
      <c r="E1246" s="31"/>
      <c r="F1246" s="29"/>
      <c r="G1246" s="32"/>
      <c r="H1246" s="32"/>
      <c r="I1246" s="32"/>
      <c r="J1246" s="32"/>
      <c r="K1246" s="32"/>
      <c r="L1246" s="31"/>
      <c r="M1246" s="32"/>
      <c r="N1246" s="32"/>
      <c r="O1246" s="32"/>
      <c r="P1246" s="32"/>
      <c r="Q1246" s="29"/>
      <c r="R1246" s="32"/>
      <c r="S1246" s="29"/>
      <c r="T1246" s="32"/>
    </row>
    <row r="1247" spans="1:20" s="28" customFormat="1" ht="24.9" customHeight="1" x14ac:dyDescent="0.3">
      <c r="A1247" s="27"/>
      <c r="C1247" s="29"/>
      <c r="D1247" s="32"/>
      <c r="E1247" s="31"/>
      <c r="F1247" s="29"/>
      <c r="G1247" s="32"/>
      <c r="H1247" s="32"/>
      <c r="I1247" s="32"/>
      <c r="J1247" s="32"/>
      <c r="K1247" s="32"/>
      <c r="L1247" s="31"/>
      <c r="M1247" s="32"/>
      <c r="N1247" s="32"/>
      <c r="O1247" s="32"/>
      <c r="P1247" s="32"/>
      <c r="Q1247" s="29"/>
      <c r="R1247" s="32"/>
      <c r="S1247" s="29"/>
      <c r="T1247" s="32"/>
    </row>
    <row r="1248" spans="1:20" s="28" customFormat="1" ht="24.9" customHeight="1" x14ac:dyDescent="0.3">
      <c r="A1248" s="27"/>
      <c r="C1248" s="29"/>
      <c r="D1248" s="32"/>
      <c r="E1248" s="31"/>
      <c r="F1248" s="29"/>
      <c r="G1248" s="32"/>
      <c r="H1248" s="32"/>
      <c r="I1248" s="32"/>
      <c r="J1248" s="32"/>
      <c r="K1248" s="32"/>
      <c r="L1248" s="31"/>
      <c r="M1248" s="32"/>
      <c r="N1248" s="32"/>
      <c r="O1248" s="32"/>
      <c r="P1248" s="32"/>
      <c r="Q1248" s="29"/>
      <c r="R1248" s="32"/>
      <c r="S1248" s="29"/>
      <c r="T1248" s="32"/>
    </row>
    <row r="1249" spans="1:20" s="28" customFormat="1" ht="24.9" customHeight="1" x14ac:dyDescent="0.3">
      <c r="A1249" s="27"/>
      <c r="C1249" s="29"/>
      <c r="D1249" s="32"/>
      <c r="E1249" s="31"/>
      <c r="F1249" s="29"/>
      <c r="G1249" s="32"/>
      <c r="H1249" s="32"/>
      <c r="I1249" s="32"/>
      <c r="J1249" s="32"/>
      <c r="K1249" s="32"/>
      <c r="L1249" s="31"/>
      <c r="M1249" s="32"/>
      <c r="N1249" s="32"/>
      <c r="O1249" s="32"/>
      <c r="P1249" s="32"/>
      <c r="Q1249" s="29"/>
      <c r="R1249" s="32"/>
      <c r="S1249" s="29"/>
      <c r="T1249" s="32"/>
    </row>
    <row r="1250" spans="1:20" s="28" customFormat="1" ht="24.9" customHeight="1" x14ac:dyDescent="0.3">
      <c r="A1250" s="27"/>
      <c r="C1250" s="29"/>
      <c r="D1250" s="32"/>
      <c r="E1250" s="31"/>
      <c r="F1250" s="29"/>
      <c r="G1250" s="32"/>
      <c r="H1250" s="32"/>
      <c r="I1250" s="32"/>
      <c r="J1250" s="32"/>
      <c r="K1250" s="32"/>
      <c r="L1250" s="31"/>
      <c r="M1250" s="32"/>
      <c r="N1250" s="32"/>
      <c r="O1250" s="32"/>
      <c r="P1250" s="32"/>
      <c r="Q1250" s="29"/>
      <c r="R1250" s="32"/>
      <c r="S1250" s="29"/>
      <c r="T1250" s="32"/>
    </row>
    <row r="1251" spans="1:20" s="28" customFormat="1" ht="24.9" customHeight="1" x14ac:dyDescent="0.3">
      <c r="A1251" s="27"/>
      <c r="C1251" s="29"/>
      <c r="D1251" s="32"/>
      <c r="E1251" s="31"/>
      <c r="F1251" s="29"/>
      <c r="G1251" s="32"/>
      <c r="H1251" s="32"/>
      <c r="I1251" s="32"/>
      <c r="J1251" s="32"/>
      <c r="K1251" s="32"/>
      <c r="L1251" s="31"/>
      <c r="M1251" s="32"/>
      <c r="N1251" s="32"/>
      <c r="O1251" s="32"/>
      <c r="P1251" s="32"/>
      <c r="Q1251" s="29"/>
      <c r="R1251" s="32"/>
      <c r="S1251" s="29"/>
      <c r="T1251" s="32"/>
    </row>
    <row r="1252" spans="1:20" s="28" customFormat="1" ht="24.9" customHeight="1" x14ac:dyDescent="0.3">
      <c r="A1252" s="27"/>
      <c r="C1252" s="29"/>
      <c r="D1252" s="32"/>
      <c r="E1252" s="31"/>
      <c r="F1252" s="29"/>
      <c r="G1252" s="32"/>
      <c r="H1252" s="32"/>
      <c r="I1252" s="32"/>
      <c r="J1252" s="32"/>
      <c r="K1252" s="32"/>
      <c r="L1252" s="31"/>
      <c r="M1252" s="32"/>
      <c r="N1252" s="32"/>
      <c r="O1252" s="32"/>
      <c r="P1252" s="32"/>
      <c r="Q1252" s="29"/>
      <c r="R1252" s="32"/>
      <c r="S1252" s="29"/>
      <c r="T1252" s="32"/>
    </row>
    <row r="1253" spans="1:20" s="28" customFormat="1" ht="24.9" customHeight="1" x14ac:dyDescent="0.3">
      <c r="A1253" s="27"/>
      <c r="C1253" s="29"/>
      <c r="D1253" s="32"/>
      <c r="E1253" s="31"/>
      <c r="F1253" s="29"/>
      <c r="G1253" s="32"/>
      <c r="H1253" s="32"/>
      <c r="I1253" s="32"/>
      <c r="J1253" s="32"/>
      <c r="K1253" s="32"/>
      <c r="L1253" s="31"/>
      <c r="M1253" s="32"/>
      <c r="N1253" s="32"/>
      <c r="O1253" s="32"/>
      <c r="P1253" s="32"/>
      <c r="Q1253" s="29"/>
      <c r="R1253" s="32"/>
      <c r="S1253" s="29"/>
      <c r="T1253" s="32"/>
    </row>
    <row r="1254" spans="1:20" s="28" customFormat="1" ht="24.9" customHeight="1" x14ac:dyDescent="0.3">
      <c r="A1254" s="27"/>
      <c r="C1254" s="29"/>
      <c r="D1254" s="32"/>
      <c r="E1254" s="31"/>
      <c r="F1254" s="29"/>
      <c r="G1254" s="32"/>
      <c r="H1254" s="32"/>
      <c r="I1254" s="32"/>
      <c r="J1254" s="32"/>
      <c r="K1254" s="32"/>
      <c r="L1254" s="31"/>
      <c r="M1254" s="32"/>
      <c r="N1254" s="32"/>
      <c r="O1254" s="32"/>
      <c r="P1254" s="32"/>
      <c r="Q1254" s="29"/>
      <c r="R1254" s="32"/>
      <c r="S1254" s="29"/>
      <c r="T1254" s="32"/>
    </row>
    <row r="1255" spans="1:20" s="28" customFormat="1" ht="24.9" customHeight="1" x14ac:dyDescent="0.3">
      <c r="A1255" s="27"/>
      <c r="C1255" s="29"/>
      <c r="D1255" s="32"/>
      <c r="E1255" s="31"/>
      <c r="F1255" s="29"/>
      <c r="G1255" s="32"/>
      <c r="H1255" s="32"/>
      <c r="I1255" s="32"/>
      <c r="J1255" s="32"/>
      <c r="K1255" s="32"/>
      <c r="L1255" s="31"/>
      <c r="M1255" s="32"/>
      <c r="N1255" s="32"/>
      <c r="O1255" s="32"/>
      <c r="P1255" s="32"/>
      <c r="Q1255" s="29"/>
      <c r="R1255" s="32"/>
      <c r="S1255" s="29"/>
      <c r="T1255" s="32"/>
    </row>
    <row r="1256" spans="1:20" s="28" customFormat="1" ht="24.9" customHeight="1" x14ac:dyDescent="0.3">
      <c r="A1256" s="27"/>
      <c r="C1256" s="29"/>
      <c r="D1256" s="32"/>
      <c r="E1256" s="31"/>
      <c r="F1256" s="29"/>
      <c r="G1256" s="32"/>
      <c r="H1256" s="32"/>
      <c r="I1256" s="32"/>
      <c r="J1256" s="32"/>
      <c r="K1256" s="32"/>
      <c r="L1256" s="31"/>
      <c r="M1256" s="32"/>
      <c r="N1256" s="32"/>
      <c r="O1256" s="32"/>
      <c r="P1256" s="32"/>
      <c r="Q1256" s="29"/>
      <c r="R1256" s="32"/>
      <c r="S1256" s="29"/>
      <c r="T1256" s="32"/>
    </row>
    <row r="1257" spans="1:20" s="28" customFormat="1" ht="24.9" customHeight="1" x14ac:dyDescent="0.3">
      <c r="A1257" s="27"/>
      <c r="C1257" s="29"/>
      <c r="D1257" s="32"/>
      <c r="E1257" s="31"/>
      <c r="F1257" s="29"/>
      <c r="G1257" s="32"/>
      <c r="H1257" s="32"/>
      <c r="I1257" s="32"/>
      <c r="J1257" s="32"/>
      <c r="K1257" s="32"/>
      <c r="L1257" s="31"/>
      <c r="M1257" s="32"/>
      <c r="N1257" s="32"/>
      <c r="O1257" s="32"/>
      <c r="P1257" s="32"/>
      <c r="Q1257" s="29"/>
      <c r="R1257" s="32"/>
      <c r="S1257" s="29"/>
      <c r="T1257" s="32"/>
    </row>
    <row r="1258" spans="1:20" s="28" customFormat="1" ht="24.9" customHeight="1" x14ac:dyDescent="0.3">
      <c r="A1258" s="27"/>
      <c r="C1258" s="29"/>
      <c r="D1258" s="32"/>
      <c r="E1258" s="31"/>
      <c r="F1258" s="29"/>
      <c r="G1258" s="32"/>
      <c r="H1258" s="32"/>
      <c r="I1258" s="32"/>
      <c r="J1258" s="32"/>
      <c r="K1258" s="32"/>
      <c r="L1258" s="31"/>
      <c r="M1258" s="32"/>
      <c r="N1258" s="32"/>
      <c r="O1258" s="32"/>
      <c r="P1258" s="32"/>
      <c r="Q1258" s="29"/>
      <c r="R1258" s="32"/>
      <c r="S1258" s="29"/>
      <c r="T1258" s="32"/>
    </row>
    <row r="1259" spans="1:20" s="28" customFormat="1" ht="24.9" customHeight="1" x14ac:dyDescent="0.3">
      <c r="A1259" s="27"/>
      <c r="C1259" s="29"/>
      <c r="D1259" s="32"/>
      <c r="E1259" s="31"/>
      <c r="F1259" s="29"/>
      <c r="G1259" s="32"/>
      <c r="H1259" s="32"/>
      <c r="I1259" s="32"/>
      <c r="J1259" s="32"/>
      <c r="K1259" s="32"/>
      <c r="L1259" s="31"/>
      <c r="M1259" s="32"/>
      <c r="N1259" s="32"/>
      <c r="O1259" s="32"/>
      <c r="P1259" s="32"/>
      <c r="Q1259" s="29"/>
      <c r="R1259" s="32"/>
      <c r="S1259" s="29"/>
      <c r="T1259" s="32"/>
    </row>
    <row r="1260" spans="1:20" s="28" customFormat="1" ht="24.9" customHeight="1" x14ac:dyDescent="0.3">
      <c r="A1260" s="27"/>
      <c r="C1260" s="29"/>
      <c r="D1260" s="32"/>
      <c r="E1260" s="31"/>
      <c r="F1260" s="29"/>
      <c r="G1260" s="32"/>
      <c r="H1260" s="32"/>
      <c r="I1260" s="32"/>
      <c r="J1260" s="32"/>
      <c r="K1260" s="32"/>
      <c r="L1260" s="31"/>
      <c r="M1260" s="32"/>
      <c r="N1260" s="32"/>
      <c r="O1260" s="32"/>
      <c r="P1260" s="32"/>
      <c r="Q1260" s="29"/>
      <c r="R1260" s="32"/>
      <c r="S1260" s="29"/>
      <c r="T1260" s="32"/>
    </row>
    <row r="1261" spans="1:20" s="28" customFormat="1" ht="24.9" customHeight="1" x14ac:dyDescent="0.3">
      <c r="A1261" s="27"/>
      <c r="C1261" s="29"/>
      <c r="D1261" s="32"/>
      <c r="E1261" s="31"/>
      <c r="F1261" s="29"/>
      <c r="G1261" s="32"/>
      <c r="H1261" s="32"/>
      <c r="I1261" s="32"/>
      <c r="J1261" s="32"/>
      <c r="K1261" s="32"/>
      <c r="L1261" s="31"/>
      <c r="M1261" s="32"/>
      <c r="N1261" s="32"/>
      <c r="O1261" s="32"/>
      <c r="P1261" s="32"/>
      <c r="Q1261" s="29"/>
      <c r="R1261" s="32"/>
      <c r="S1261" s="29"/>
      <c r="T1261" s="32"/>
    </row>
    <row r="1262" spans="1:20" s="28" customFormat="1" ht="24.9" customHeight="1" x14ac:dyDescent="0.3">
      <c r="A1262" s="27"/>
      <c r="C1262" s="29"/>
      <c r="D1262" s="32"/>
      <c r="E1262" s="31"/>
      <c r="F1262" s="29"/>
      <c r="G1262" s="32"/>
      <c r="H1262" s="32"/>
      <c r="I1262" s="32"/>
      <c r="J1262" s="32"/>
      <c r="K1262" s="32"/>
      <c r="L1262" s="31"/>
      <c r="M1262" s="32"/>
      <c r="N1262" s="32"/>
      <c r="O1262" s="32"/>
      <c r="P1262" s="32"/>
      <c r="Q1262" s="29"/>
      <c r="R1262" s="32"/>
      <c r="S1262" s="29"/>
      <c r="T1262" s="32"/>
    </row>
    <row r="1263" spans="1:20" s="28" customFormat="1" ht="24.9" customHeight="1" x14ac:dyDescent="0.3">
      <c r="A1263" s="27"/>
      <c r="C1263" s="29"/>
      <c r="D1263" s="32"/>
      <c r="E1263" s="31"/>
      <c r="F1263" s="29"/>
      <c r="G1263" s="32"/>
      <c r="H1263" s="32"/>
      <c r="I1263" s="32"/>
      <c r="J1263" s="32"/>
      <c r="K1263" s="32"/>
      <c r="L1263" s="31"/>
      <c r="M1263" s="32"/>
      <c r="N1263" s="32"/>
      <c r="O1263" s="32"/>
      <c r="P1263" s="32"/>
      <c r="Q1263" s="29"/>
      <c r="R1263" s="32"/>
      <c r="S1263" s="29"/>
      <c r="T1263" s="32"/>
    </row>
    <row r="1264" spans="1:20" s="28" customFormat="1" ht="24.9" customHeight="1" x14ac:dyDescent="0.3">
      <c r="A1264" s="27"/>
      <c r="C1264" s="29"/>
      <c r="D1264" s="32"/>
      <c r="E1264" s="31"/>
      <c r="F1264" s="29"/>
      <c r="G1264" s="32"/>
      <c r="H1264" s="32"/>
      <c r="I1264" s="32"/>
      <c r="J1264" s="32"/>
      <c r="K1264" s="32"/>
      <c r="L1264" s="31"/>
      <c r="M1264" s="32"/>
      <c r="N1264" s="32"/>
      <c r="O1264" s="32"/>
      <c r="P1264" s="32"/>
      <c r="Q1264" s="29"/>
      <c r="R1264" s="32"/>
      <c r="S1264" s="29"/>
      <c r="T1264" s="32"/>
    </row>
    <row r="1265" spans="1:20" s="28" customFormat="1" ht="24.9" customHeight="1" x14ac:dyDescent="0.3">
      <c r="A1265" s="27"/>
      <c r="C1265" s="29"/>
      <c r="D1265" s="32"/>
      <c r="E1265" s="31"/>
      <c r="F1265" s="29"/>
      <c r="G1265" s="32"/>
      <c r="H1265" s="32"/>
      <c r="I1265" s="32"/>
      <c r="J1265" s="32"/>
      <c r="K1265" s="32"/>
      <c r="L1265" s="31"/>
      <c r="M1265" s="32"/>
      <c r="N1265" s="32"/>
      <c r="O1265" s="32"/>
      <c r="P1265" s="32"/>
      <c r="Q1265" s="29"/>
      <c r="R1265" s="32"/>
      <c r="S1265" s="29"/>
      <c r="T1265" s="32"/>
    </row>
    <row r="1266" spans="1:20" s="28" customFormat="1" ht="24.9" customHeight="1" x14ac:dyDescent="0.3">
      <c r="A1266" s="27"/>
      <c r="C1266" s="29"/>
      <c r="D1266" s="32"/>
      <c r="E1266" s="31"/>
      <c r="F1266" s="29"/>
      <c r="G1266" s="32"/>
      <c r="H1266" s="32"/>
      <c r="I1266" s="32"/>
      <c r="J1266" s="32"/>
      <c r="K1266" s="32"/>
      <c r="L1266" s="31"/>
      <c r="M1266" s="32"/>
      <c r="N1266" s="32"/>
      <c r="O1266" s="32"/>
      <c r="P1266" s="32"/>
      <c r="Q1266" s="29"/>
      <c r="R1266" s="32"/>
      <c r="S1266" s="29"/>
      <c r="T1266" s="32"/>
    </row>
    <row r="1267" spans="1:20" s="28" customFormat="1" ht="24.9" customHeight="1" x14ac:dyDescent="0.3">
      <c r="A1267" s="27"/>
      <c r="C1267" s="29"/>
      <c r="D1267" s="32"/>
      <c r="E1267" s="31"/>
      <c r="F1267" s="29"/>
      <c r="G1267" s="32"/>
      <c r="H1267" s="32"/>
      <c r="I1267" s="32"/>
      <c r="J1267" s="32"/>
      <c r="K1267" s="32"/>
      <c r="L1267" s="31"/>
      <c r="M1267" s="32"/>
      <c r="N1267" s="32"/>
      <c r="O1267" s="32"/>
      <c r="P1267" s="32"/>
      <c r="Q1267" s="29"/>
      <c r="R1267" s="32"/>
      <c r="S1267" s="29"/>
      <c r="T1267" s="32"/>
    </row>
    <row r="1268" spans="1:20" s="28" customFormat="1" ht="24.9" customHeight="1" x14ac:dyDescent="0.3">
      <c r="A1268" s="27"/>
      <c r="C1268" s="29"/>
      <c r="D1268" s="32"/>
      <c r="E1268" s="31"/>
      <c r="F1268" s="29"/>
      <c r="G1268" s="32"/>
      <c r="H1268" s="32"/>
      <c r="I1268" s="32"/>
      <c r="J1268" s="32"/>
      <c r="K1268" s="32"/>
      <c r="L1268" s="31"/>
      <c r="M1268" s="32"/>
      <c r="N1268" s="32"/>
      <c r="O1268" s="32"/>
      <c r="P1268" s="32"/>
      <c r="Q1268" s="29"/>
      <c r="R1268" s="32"/>
      <c r="S1268" s="29"/>
      <c r="T1268" s="32"/>
    </row>
    <row r="1269" spans="1:20" s="28" customFormat="1" ht="24.9" customHeight="1" x14ac:dyDescent="0.3">
      <c r="A1269" s="27"/>
      <c r="C1269" s="29"/>
      <c r="D1269" s="32"/>
      <c r="E1269" s="31"/>
      <c r="F1269" s="29"/>
      <c r="G1269" s="32"/>
      <c r="H1269" s="32"/>
      <c r="I1269" s="32"/>
      <c r="J1269" s="32"/>
      <c r="K1269" s="32"/>
      <c r="L1269" s="31"/>
      <c r="M1269" s="32"/>
      <c r="N1269" s="32"/>
      <c r="O1269" s="32"/>
      <c r="P1269" s="32"/>
      <c r="Q1269" s="29"/>
      <c r="R1269" s="32"/>
      <c r="S1269" s="29"/>
      <c r="T1269" s="32"/>
    </row>
    <row r="1270" spans="1:20" s="28" customFormat="1" ht="24.9" customHeight="1" x14ac:dyDescent="0.3">
      <c r="A1270" s="27"/>
      <c r="C1270" s="29"/>
      <c r="D1270" s="32"/>
      <c r="E1270" s="31"/>
      <c r="F1270" s="29"/>
      <c r="G1270" s="32"/>
      <c r="H1270" s="32"/>
      <c r="I1270" s="32"/>
      <c r="J1270" s="32"/>
      <c r="K1270" s="32"/>
      <c r="L1270" s="31"/>
      <c r="M1270" s="32"/>
      <c r="N1270" s="32"/>
      <c r="O1270" s="32"/>
      <c r="P1270" s="32"/>
      <c r="Q1270" s="29"/>
      <c r="R1270" s="32"/>
      <c r="S1270" s="29"/>
      <c r="T1270" s="32"/>
    </row>
    <row r="1271" spans="1:20" s="28" customFormat="1" ht="24.9" customHeight="1" x14ac:dyDescent="0.3">
      <c r="A1271" s="27"/>
      <c r="C1271" s="29"/>
      <c r="D1271" s="32"/>
      <c r="E1271" s="31"/>
      <c r="F1271" s="29"/>
      <c r="G1271" s="32"/>
      <c r="H1271" s="32"/>
      <c r="I1271" s="32"/>
      <c r="J1271" s="32"/>
      <c r="K1271" s="32"/>
      <c r="L1271" s="31"/>
      <c r="M1271" s="32"/>
      <c r="N1271" s="32"/>
      <c r="O1271" s="32"/>
      <c r="P1271" s="32"/>
      <c r="Q1271" s="29"/>
      <c r="R1271" s="32"/>
      <c r="S1271" s="29"/>
      <c r="T1271" s="32"/>
    </row>
    <row r="1272" spans="1:20" s="28" customFormat="1" ht="24.9" customHeight="1" x14ac:dyDescent="0.3">
      <c r="A1272" s="27"/>
      <c r="C1272" s="29"/>
      <c r="D1272" s="32"/>
      <c r="E1272" s="31"/>
      <c r="F1272" s="29"/>
      <c r="G1272" s="32"/>
      <c r="H1272" s="32"/>
      <c r="I1272" s="32"/>
      <c r="J1272" s="32"/>
      <c r="K1272" s="32"/>
      <c r="L1272" s="31"/>
      <c r="M1272" s="32"/>
      <c r="N1272" s="32"/>
      <c r="O1272" s="32"/>
      <c r="P1272" s="32"/>
      <c r="Q1272" s="29"/>
      <c r="R1272" s="32"/>
      <c r="S1272" s="29"/>
      <c r="T1272" s="32"/>
    </row>
    <row r="1273" spans="1:20" s="28" customFormat="1" ht="24.9" customHeight="1" x14ac:dyDescent="0.3">
      <c r="A1273" s="27"/>
      <c r="C1273" s="29"/>
      <c r="D1273" s="32"/>
      <c r="E1273" s="31"/>
      <c r="F1273" s="29"/>
      <c r="G1273" s="32"/>
      <c r="H1273" s="32"/>
      <c r="I1273" s="32"/>
      <c r="J1273" s="32"/>
      <c r="K1273" s="32"/>
      <c r="L1273" s="31"/>
      <c r="M1273" s="32"/>
      <c r="N1273" s="32"/>
      <c r="O1273" s="32"/>
      <c r="P1273" s="32"/>
      <c r="Q1273" s="29"/>
      <c r="R1273" s="32"/>
      <c r="S1273" s="29"/>
      <c r="T1273" s="32"/>
    </row>
    <row r="1274" spans="1:20" s="28" customFormat="1" ht="24.9" customHeight="1" x14ac:dyDescent="0.3">
      <c r="A1274" s="27"/>
      <c r="C1274" s="29"/>
      <c r="D1274" s="32"/>
      <c r="E1274" s="31"/>
      <c r="F1274" s="29"/>
      <c r="G1274" s="32"/>
      <c r="H1274" s="32"/>
      <c r="I1274" s="32"/>
      <c r="J1274" s="32"/>
      <c r="K1274" s="32"/>
      <c r="L1274" s="31"/>
      <c r="M1274" s="32"/>
      <c r="N1274" s="32"/>
      <c r="O1274" s="32"/>
      <c r="P1274" s="32"/>
      <c r="Q1274" s="29"/>
      <c r="R1274" s="32"/>
      <c r="S1274" s="29"/>
      <c r="T1274" s="32"/>
    </row>
    <row r="1275" spans="1:20" s="28" customFormat="1" ht="24.9" customHeight="1" x14ac:dyDescent="0.3">
      <c r="A1275" s="27"/>
      <c r="C1275" s="29"/>
      <c r="D1275" s="32"/>
      <c r="E1275" s="31"/>
      <c r="F1275" s="29"/>
      <c r="G1275" s="32"/>
      <c r="H1275" s="32"/>
      <c r="I1275" s="32"/>
      <c r="J1275" s="32"/>
      <c r="K1275" s="32"/>
      <c r="L1275" s="31"/>
      <c r="M1275" s="32"/>
      <c r="N1275" s="32"/>
      <c r="O1275" s="32"/>
      <c r="P1275" s="32"/>
      <c r="Q1275" s="29"/>
      <c r="R1275" s="32"/>
      <c r="S1275" s="29"/>
      <c r="T1275" s="32"/>
    </row>
    <row r="1276" spans="1:20" s="28" customFormat="1" ht="24.9" customHeight="1" x14ac:dyDescent="0.3">
      <c r="A1276" s="27"/>
      <c r="C1276" s="29"/>
      <c r="D1276" s="32"/>
      <c r="E1276" s="31"/>
      <c r="F1276" s="29"/>
      <c r="G1276" s="32"/>
      <c r="H1276" s="32"/>
      <c r="I1276" s="32"/>
      <c r="J1276" s="32"/>
      <c r="K1276" s="32"/>
      <c r="L1276" s="31"/>
      <c r="M1276" s="32"/>
      <c r="N1276" s="32"/>
      <c r="O1276" s="32"/>
      <c r="P1276" s="32"/>
      <c r="Q1276" s="29"/>
      <c r="R1276" s="32"/>
      <c r="S1276" s="29"/>
      <c r="T1276" s="32"/>
    </row>
    <row r="1277" spans="1:20" s="28" customFormat="1" ht="24.9" customHeight="1" x14ac:dyDescent="0.3">
      <c r="A1277" s="27"/>
      <c r="C1277" s="29"/>
      <c r="D1277" s="32"/>
      <c r="E1277" s="31"/>
      <c r="F1277" s="29"/>
      <c r="G1277" s="32"/>
      <c r="H1277" s="32"/>
      <c r="I1277" s="32"/>
      <c r="J1277" s="32"/>
      <c r="K1277" s="32"/>
      <c r="L1277" s="31"/>
      <c r="M1277" s="32"/>
      <c r="N1277" s="32"/>
      <c r="O1277" s="32"/>
      <c r="P1277" s="32"/>
      <c r="Q1277" s="29"/>
      <c r="R1277" s="32"/>
      <c r="S1277" s="29"/>
      <c r="T1277" s="32"/>
    </row>
    <row r="1278" spans="1:20" s="28" customFormat="1" ht="24.9" customHeight="1" x14ac:dyDescent="0.3">
      <c r="A1278" s="27"/>
      <c r="C1278" s="29"/>
      <c r="D1278" s="32"/>
      <c r="E1278" s="31"/>
      <c r="F1278" s="29"/>
      <c r="G1278" s="32"/>
      <c r="H1278" s="32"/>
      <c r="I1278" s="32"/>
      <c r="J1278" s="32"/>
      <c r="K1278" s="32"/>
      <c r="L1278" s="31"/>
      <c r="M1278" s="32"/>
      <c r="N1278" s="32"/>
      <c r="O1278" s="32"/>
      <c r="P1278" s="32"/>
      <c r="Q1278" s="29"/>
      <c r="R1278" s="32"/>
      <c r="S1278" s="29"/>
      <c r="T1278" s="32"/>
    </row>
    <row r="1279" spans="1:20" s="28" customFormat="1" ht="24.9" customHeight="1" x14ac:dyDescent="0.3">
      <c r="A1279" s="27"/>
      <c r="C1279" s="29"/>
      <c r="D1279" s="32"/>
      <c r="E1279" s="31"/>
      <c r="F1279" s="29"/>
      <c r="G1279" s="32"/>
      <c r="H1279" s="32"/>
      <c r="I1279" s="32"/>
      <c r="J1279" s="32"/>
      <c r="K1279" s="32"/>
      <c r="L1279" s="31"/>
      <c r="M1279" s="32"/>
      <c r="N1279" s="32"/>
      <c r="O1279" s="32"/>
      <c r="P1279" s="32"/>
      <c r="Q1279" s="29"/>
      <c r="R1279" s="32"/>
      <c r="S1279" s="29"/>
      <c r="T1279" s="32"/>
    </row>
    <row r="1280" spans="1:20" s="28" customFormat="1" ht="24.9" customHeight="1" x14ac:dyDescent="0.3">
      <c r="A1280" s="27"/>
      <c r="C1280" s="29"/>
      <c r="D1280" s="32"/>
      <c r="E1280" s="31"/>
      <c r="F1280" s="29"/>
      <c r="G1280" s="32"/>
      <c r="H1280" s="32"/>
      <c r="I1280" s="32"/>
      <c r="J1280" s="32"/>
      <c r="K1280" s="32"/>
      <c r="L1280" s="31"/>
      <c r="M1280" s="32"/>
      <c r="N1280" s="32"/>
      <c r="O1280" s="32"/>
      <c r="P1280" s="32"/>
      <c r="Q1280" s="29"/>
      <c r="R1280" s="32"/>
      <c r="S1280" s="29"/>
      <c r="T1280" s="32"/>
    </row>
    <row r="1281" spans="1:20" s="28" customFormat="1" ht="24.9" customHeight="1" x14ac:dyDescent="0.3">
      <c r="A1281" s="27"/>
      <c r="C1281" s="29"/>
      <c r="D1281" s="32"/>
      <c r="E1281" s="31"/>
      <c r="F1281" s="29"/>
      <c r="G1281" s="32"/>
      <c r="H1281" s="32"/>
      <c r="I1281" s="32"/>
      <c r="J1281" s="32"/>
      <c r="K1281" s="32"/>
      <c r="L1281" s="31"/>
      <c r="M1281" s="32"/>
      <c r="N1281" s="32"/>
      <c r="O1281" s="32"/>
      <c r="P1281" s="32"/>
      <c r="Q1281" s="29"/>
      <c r="R1281" s="32"/>
      <c r="S1281" s="29"/>
      <c r="T1281" s="32"/>
    </row>
    <row r="1282" spans="1:20" s="28" customFormat="1" ht="24.9" customHeight="1" x14ac:dyDescent="0.3">
      <c r="A1282" s="27"/>
      <c r="C1282" s="29"/>
      <c r="D1282" s="32"/>
      <c r="E1282" s="31"/>
      <c r="F1282" s="29"/>
      <c r="G1282" s="32"/>
      <c r="H1282" s="32"/>
      <c r="I1282" s="32"/>
      <c r="J1282" s="32"/>
      <c r="K1282" s="32"/>
      <c r="L1282" s="31"/>
      <c r="M1282" s="32"/>
      <c r="N1282" s="32"/>
      <c r="O1282" s="32"/>
      <c r="P1282" s="32"/>
      <c r="Q1282" s="29"/>
      <c r="R1282" s="32"/>
      <c r="S1282" s="29"/>
      <c r="T1282" s="32"/>
    </row>
    <row r="1283" spans="1:20" s="28" customFormat="1" ht="24.9" customHeight="1" x14ac:dyDescent="0.3">
      <c r="A1283" s="27"/>
      <c r="C1283" s="29"/>
      <c r="D1283" s="32"/>
      <c r="E1283" s="31"/>
      <c r="F1283" s="29"/>
      <c r="G1283" s="32"/>
      <c r="H1283" s="32"/>
      <c r="I1283" s="32"/>
      <c r="J1283" s="32"/>
      <c r="K1283" s="32"/>
      <c r="L1283" s="31"/>
      <c r="M1283" s="32"/>
      <c r="N1283" s="32"/>
      <c r="O1283" s="32"/>
      <c r="P1283" s="32"/>
      <c r="Q1283" s="29"/>
      <c r="R1283" s="32"/>
      <c r="S1283" s="29"/>
      <c r="T1283" s="32"/>
    </row>
    <row r="1284" spans="1:20" s="28" customFormat="1" ht="24.9" customHeight="1" x14ac:dyDescent="0.3">
      <c r="A1284" s="27"/>
      <c r="C1284" s="29"/>
      <c r="D1284" s="32"/>
      <c r="E1284" s="31"/>
      <c r="F1284" s="29"/>
      <c r="G1284" s="32"/>
      <c r="H1284" s="32"/>
      <c r="I1284" s="32"/>
      <c r="J1284" s="32"/>
      <c r="K1284" s="32"/>
      <c r="L1284" s="31"/>
      <c r="M1284" s="32"/>
      <c r="N1284" s="32"/>
      <c r="O1284" s="32"/>
      <c r="P1284" s="32"/>
      <c r="Q1284" s="29"/>
      <c r="R1284" s="32"/>
      <c r="S1284" s="29"/>
      <c r="T1284" s="32"/>
    </row>
    <row r="1285" spans="1:20" s="28" customFormat="1" ht="24.9" customHeight="1" x14ac:dyDescent="0.3">
      <c r="A1285" s="27"/>
      <c r="C1285" s="29"/>
      <c r="D1285" s="32"/>
      <c r="E1285" s="31"/>
      <c r="F1285" s="29"/>
      <c r="G1285" s="32"/>
      <c r="H1285" s="32"/>
      <c r="I1285" s="32"/>
      <c r="J1285" s="32"/>
      <c r="K1285" s="32"/>
      <c r="L1285" s="31"/>
      <c r="M1285" s="32"/>
      <c r="N1285" s="32"/>
      <c r="O1285" s="32"/>
      <c r="P1285" s="32"/>
      <c r="Q1285" s="29"/>
      <c r="R1285" s="32"/>
      <c r="S1285" s="29"/>
      <c r="T1285" s="32"/>
    </row>
    <row r="1286" spans="1:20" s="28" customFormat="1" ht="24.9" customHeight="1" x14ac:dyDescent="0.3">
      <c r="A1286" s="27"/>
      <c r="C1286" s="29"/>
      <c r="D1286" s="32"/>
      <c r="E1286" s="31"/>
      <c r="F1286" s="29"/>
      <c r="G1286" s="32"/>
      <c r="H1286" s="32"/>
      <c r="I1286" s="32"/>
      <c r="J1286" s="32"/>
      <c r="K1286" s="32"/>
      <c r="L1286" s="31"/>
      <c r="M1286" s="32"/>
      <c r="N1286" s="32"/>
      <c r="O1286" s="32"/>
      <c r="P1286" s="32"/>
      <c r="Q1286" s="29"/>
      <c r="R1286" s="32"/>
      <c r="S1286" s="29"/>
      <c r="T1286" s="32"/>
    </row>
    <row r="1287" spans="1:20" s="28" customFormat="1" ht="24.9" customHeight="1" x14ac:dyDescent="0.3">
      <c r="A1287" s="27"/>
      <c r="C1287" s="29"/>
      <c r="D1287" s="32"/>
      <c r="E1287" s="31"/>
      <c r="F1287" s="29"/>
      <c r="G1287" s="32"/>
      <c r="H1287" s="32"/>
      <c r="I1287" s="32"/>
      <c r="J1287" s="32"/>
      <c r="K1287" s="32"/>
      <c r="L1287" s="31"/>
      <c r="M1287" s="32"/>
      <c r="N1287" s="32"/>
      <c r="O1287" s="32"/>
      <c r="P1287" s="32"/>
      <c r="Q1287" s="29"/>
      <c r="R1287" s="32"/>
      <c r="S1287" s="29"/>
      <c r="T1287" s="32"/>
    </row>
    <row r="1288" spans="1:20" s="28" customFormat="1" ht="24.9" customHeight="1" x14ac:dyDescent="0.3">
      <c r="A1288" s="27"/>
      <c r="C1288" s="29"/>
      <c r="D1288" s="32"/>
      <c r="E1288" s="31"/>
      <c r="F1288" s="29"/>
      <c r="G1288" s="32"/>
      <c r="H1288" s="32"/>
      <c r="I1288" s="32"/>
      <c r="J1288" s="32"/>
      <c r="K1288" s="32"/>
      <c r="L1288" s="31"/>
      <c r="M1288" s="32"/>
      <c r="N1288" s="32"/>
      <c r="O1288" s="32"/>
      <c r="P1288" s="32"/>
      <c r="Q1288" s="29"/>
      <c r="R1288" s="32"/>
      <c r="S1288" s="29"/>
      <c r="T1288" s="32"/>
    </row>
    <row r="1289" spans="1:20" s="28" customFormat="1" ht="24.9" customHeight="1" x14ac:dyDescent="0.3">
      <c r="A1289" s="27"/>
      <c r="C1289" s="29"/>
      <c r="D1289" s="32"/>
      <c r="E1289" s="31"/>
      <c r="F1289" s="29"/>
      <c r="G1289" s="32"/>
      <c r="H1289" s="32"/>
      <c r="I1289" s="32"/>
      <c r="J1289" s="32"/>
      <c r="K1289" s="32"/>
      <c r="L1289" s="31"/>
      <c r="M1289" s="32"/>
      <c r="N1289" s="32"/>
      <c r="O1289" s="32"/>
      <c r="P1289" s="32"/>
      <c r="Q1289" s="29"/>
      <c r="R1289" s="32"/>
      <c r="S1289" s="29"/>
      <c r="T1289" s="32"/>
    </row>
    <row r="1290" spans="1:20" s="28" customFormat="1" ht="24.9" customHeight="1" x14ac:dyDescent="0.3">
      <c r="A1290" s="27"/>
      <c r="C1290" s="29"/>
      <c r="D1290" s="32"/>
      <c r="E1290" s="31"/>
      <c r="F1290" s="29"/>
      <c r="G1290" s="32"/>
      <c r="H1290" s="32"/>
      <c r="I1290" s="32"/>
      <c r="J1290" s="32"/>
      <c r="K1290" s="32"/>
      <c r="L1290" s="31"/>
      <c r="M1290" s="32"/>
      <c r="N1290" s="32"/>
      <c r="O1290" s="32"/>
      <c r="P1290" s="32"/>
      <c r="Q1290" s="29"/>
      <c r="R1290" s="32"/>
      <c r="S1290" s="29"/>
      <c r="T1290" s="32"/>
    </row>
    <row r="1291" spans="1:20" s="28" customFormat="1" ht="24.9" customHeight="1" x14ac:dyDescent="0.3">
      <c r="A1291" s="27"/>
      <c r="C1291" s="29"/>
      <c r="D1291" s="32"/>
      <c r="E1291" s="31"/>
      <c r="F1291" s="29"/>
      <c r="G1291" s="32"/>
      <c r="H1291" s="32"/>
      <c r="I1291" s="32"/>
      <c r="J1291" s="32"/>
      <c r="K1291" s="32"/>
      <c r="L1291" s="31"/>
      <c r="M1291" s="32"/>
      <c r="N1291" s="32"/>
      <c r="O1291" s="32"/>
      <c r="P1291" s="32"/>
      <c r="Q1291" s="29"/>
      <c r="R1291" s="32"/>
      <c r="S1291" s="29"/>
      <c r="T1291" s="32"/>
    </row>
    <row r="1292" spans="1:20" s="28" customFormat="1" ht="24.9" customHeight="1" x14ac:dyDescent="0.3">
      <c r="A1292" s="27"/>
      <c r="C1292" s="29"/>
      <c r="D1292" s="32"/>
      <c r="E1292" s="31"/>
      <c r="F1292" s="29"/>
      <c r="G1292" s="32"/>
      <c r="H1292" s="32"/>
      <c r="I1292" s="32"/>
      <c r="J1292" s="32"/>
      <c r="K1292" s="32"/>
      <c r="L1292" s="31"/>
      <c r="M1292" s="32"/>
      <c r="N1292" s="32"/>
      <c r="O1292" s="32"/>
      <c r="P1292" s="32"/>
      <c r="Q1292" s="29"/>
      <c r="R1292" s="32"/>
      <c r="S1292" s="29"/>
      <c r="T1292" s="32"/>
    </row>
    <row r="1293" spans="1:20" s="28" customFormat="1" ht="24.9" customHeight="1" x14ac:dyDescent="0.3">
      <c r="A1293" s="27"/>
      <c r="C1293" s="29"/>
      <c r="D1293" s="32"/>
      <c r="E1293" s="31"/>
      <c r="F1293" s="29"/>
      <c r="G1293" s="32"/>
      <c r="H1293" s="32"/>
      <c r="I1293" s="32"/>
      <c r="J1293" s="32"/>
      <c r="K1293" s="32"/>
      <c r="L1293" s="31"/>
      <c r="M1293" s="32"/>
      <c r="N1293" s="32"/>
      <c r="O1293" s="32"/>
      <c r="P1293" s="32"/>
      <c r="Q1293" s="29"/>
      <c r="R1293" s="32"/>
      <c r="S1293" s="29"/>
      <c r="T1293" s="32"/>
    </row>
    <row r="1294" spans="1:20" s="28" customFormat="1" ht="24.9" customHeight="1" x14ac:dyDescent="0.3">
      <c r="A1294" s="27"/>
      <c r="C1294" s="29"/>
      <c r="D1294" s="32"/>
      <c r="E1294" s="31"/>
      <c r="F1294" s="29"/>
      <c r="G1294" s="32"/>
      <c r="H1294" s="32"/>
      <c r="I1294" s="32"/>
      <c r="J1294" s="32"/>
      <c r="K1294" s="32"/>
      <c r="L1294" s="31"/>
      <c r="M1294" s="32"/>
      <c r="N1294" s="32"/>
      <c r="O1294" s="32"/>
      <c r="P1294" s="32"/>
      <c r="Q1294" s="29"/>
      <c r="R1294" s="32"/>
      <c r="S1294" s="29"/>
      <c r="T1294" s="32"/>
    </row>
    <row r="1295" spans="1:20" s="28" customFormat="1" ht="24.9" customHeight="1" x14ac:dyDescent="0.3">
      <c r="A1295" s="27"/>
      <c r="C1295" s="29"/>
      <c r="D1295" s="32"/>
      <c r="E1295" s="31"/>
      <c r="F1295" s="29"/>
      <c r="G1295" s="32"/>
      <c r="H1295" s="32"/>
      <c r="I1295" s="32"/>
      <c r="J1295" s="32"/>
      <c r="K1295" s="32"/>
      <c r="L1295" s="31"/>
      <c r="M1295" s="32"/>
      <c r="N1295" s="32"/>
      <c r="O1295" s="32"/>
      <c r="P1295" s="32"/>
      <c r="Q1295" s="29"/>
      <c r="R1295" s="32"/>
      <c r="S1295" s="29"/>
      <c r="T1295" s="32"/>
    </row>
    <row r="1296" spans="1:20" s="28" customFormat="1" ht="24.9" customHeight="1" x14ac:dyDescent="0.3">
      <c r="A1296" s="27"/>
      <c r="C1296" s="29"/>
      <c r="D1296" s="32"/>
      <c r="E1296" s="31"/>
      <c r="F1296" s="29"/>
      <c r="G1296" s="32"/>
      <c r="H1296" s="32"/>
      <c r="I1296" s="32"/>
      <c r="J1296" s="32"/>
      <c r="K1296" s="32"/>
      <c r="L1296" s="31"/>
      <c r="M1296" s="32"/>
      <c r="N1296" s="32"/>
      <c r="O1296" s="32"/>
      <c r="P1296" s="32"/>
      <c r="Q1296" s="29"/>
      <c r="R1296" s="32"/>
      <c r="S1296" s="29"/>
      <c r="T1296" s="32"/>
    </row>
    <row r="1297" spans="1:20" s="28" customFormat="1" ht="24.9" customHeight="1" x14ac:dyDescent="0.3">
      <c r="A1297" s="27"/>
      <c r="C1297" s="29"/>
      <c r="D1297" s="32"/>
      <c r="E1297" s="31"/>
      <c r="F1297" s="29"/>
      <c r="G1297" s="32"/>
      <c r="H1297" s="32"/>
      <c r="I1297" s="32"/>
      <c r="J1297" s="32"/>
      <c r="K1297" s="32"/>
      <c r="L1297" s="31"/>
      <c r="M1297" s="32"/>
      <c r="N1297" s="32"/>
      <c r="O1297" s="32"/>
      <c r="P1297" s="32"/>
      <c r="Q1297" s="29"/>
      <c r="R1297" s="32"/>
      <c r="S1297" s="29"/>
      <c r="T1297" s="32"/>
    </row>
    <row r="1298" spans="1:20" s="28" customFormat="1" ht="24.9" customHeight="1" x14ac:dyDescent="0.3">
      <c r="A1298" s="27"/>
      <c r="C1298" s="29"/>
      <c r="D1298" s="32"/>
      <c r="E1298" s="31"/>
      <c r="F1298" s="29"/>
      <c r="G1298" s="32"/>
      <c r="H1298" s="32"/>
      <c r="I1298" s="32"/>
      <c r="J1298" s="32"/>
      <c r="K1298" s="32"/>
      <c r="L1298" s="31"/>
      <c r="M1298" s="32"/>
      <c r="N1298" s="32"/>
      <c r="O1298" s="32"/>
      <c r="P1298" s="32"/>
      <c r="Q1298" s="29"/>
      <c r="R1298" s="32"/>
      <c r="S1298" s="29"/>
      <c r="T1298" s="32"/>
    </row>
    <row r="1299" spans="1:20" s="28" customFormat="1" ht="24.9" customHeight="1" x14ac:dyDescent="0.3">
      <c r="A1299" s="27"/>
      <c r="C1299" s="29"/>
      <c r="D1299" s="32"/>
      <c r="E1299" s="31"/>
      <c r="F1299" s="29"/>
      <c r="G1299" s="32"/>
      <c r="H1299" s="32"/>
      <c r="I1299" s="32"/>
      <c r="J1299" s="32"/>
      <c r="K1299" s="32"/>
      <c r="L1299" s="31"/>
      <c r="M1299" s="32"/>
      <c r="N1299" s="32"/>
      <c r="O1299" s="32"/>
      <c r="P1299" s="32"/>
      <c r="Q1299" s="29"/>
      <c r="R1299" s="32"/>
      <c r="S1299" s="29"/>
      <c r="T1299" s="32"/>
    </row>
    <row r="1300" spans="1:20" s="28" customFormat="1" ht="24.9" customHeight="1" x14ac:dyDescent="0.3">
      <c r="A1300" s="27"/>
      <c r="C1300" s="29"/>
      <c r="D1300" s="32"/>
      <c r="E1300" s="31"/>
      <c r="F1300" s="29"/>
      <c r="G1300" s="32"/>
      <c r="H1300" s="32"/>
      <c r="I1300" s="32"/>
      <c r="J1300" s="32"/>
      <c r="K1300" s="32"/>
      <c r="L1300" s="31"/>
      <c r="M1300" s="32"/>
      <c r="N1300" s="32"/>
      <c r="O1300" s="32"/>
      <c r="P1300" s="32"/>
      <c r="Q1300" s="29"/>
      <c r="R1300" s="32"/>
      <c r="S1300" s="29"/>
      <c r="T1300" s="32"/>
    </row>
    <row r="1301" spans="1:20" s="28" customFormat="1" ht="24.9" customHeight="1" x14ac:dyDescent="0.3">
      <c r="A1301" s="27"/>
      <c r="C1301" s="29"/>
      <c r="D1301" s="32"/>
      <c r="E1301" s="31"/>
      <c r="F1301" s="29"/>
      <c r="G1301" s="32"/>
      <c r="H1301" s="32"/>
      <c r="I1301" s="32"/>
      <c r="J1301" s="32"/>
      <c r="K1301" s="32"/>
      <c r="L1301" s="31"/>
      <c r="M1301" s="32"/>
      <c r="N1301" s="32"/>
      <c r="O1301" s="32"/>
      <c r="P1301" s="32"/>
      <c r="Q1301" s="29"/>
      <c r="R1301" s="32"/>
      <c r="S1301" s="29"/>
      <c r="T1301" s="32"/>
    </row>
    <row r="1302" spans="1:20" s="28" customFormat="1" ht="24.9" customHeight="1" x14ac:dyDescent="0.3">
      <c r="A1302" s="27"/>
      <c r="C1302" s="29"/>
      <c r="D1302" s="32"/>
      <c r="E1302" s="31"/>
      <c r="F1302" s="29"/>
      <c r="G1302" s="32"/>
      <c r="H1302" s="32"/>
      <c r="I1302" s="32"/>
      <c r="J1302" s="32"/>
      <c r="K1302" s="32"/>
      <c r="L1302" s="31"/>
      <c r="M1302" s="32"/>
      <c r="N1302" s="32"/>
      <c r="O1302" s="32"/>
      <c r="P1302" s="32"/>
      <c r="Q1302" s="29"/>
      <c r="R1302" s="32"/>
      <c r="S1302" s="29"/>
      <c r="T1302" s="32"/>
    </row>
    <row r="1303" spans="1:20" s="28" customFormat="1" ht="24.9" customHeight="1" x14ac:dyDescent="0.3">
      <c r="A1303" s="27"/>
      <c r="C1303" s="29"/>
      <c r="D1303" s="32"/>
      <c r="E1303" s="31"/>
      <c r="F1303" s="29"/>
      <c r="G1303" s="32"/>
      <c r="H1303" s="32"/>
      <c r="I1303" s="32"/>
      <c r="J1303" s="32"/>
      <c r="K1303" s="32"/>
      <c r="L1303" s="31"/>
      <c r="M1303" s="32"/>
      <c r="N1303" s="32"/>
      <c r="O1303" s="32"/>
      <c r="P1303" s="32"/>
      <c r="Q1303" s="29"/>
      <c r="R1303" s="32"/>
      <c r="S1303" s="29"/>
      <c r="T1303" s="32"/>
    </row>
    <row r="1304" spans="1:20" s="28" customFormat="1" ht="24.9" customHeight="1" x14ac:dyDescent="0.3">
      <c r="A1304" s="27"/>
      <c r="C1304" s="29"/>
      <c r="D1304" s="32"/>
      <c r="E1304" s="31"/>
      <c r="F1304" s="29"/>
      <c r="G1304" s="32"/>
      <c r="H1304" s="32"/>
      <c r="I1304" s="32"/>
      <c r="J1304" s="32"/>
      <c r="K1304" s="32"/>
      <c r="L1304" s="31"/>
      <c r="M1304" s="32"/>
      <c r="N1304" s="32"/>
      <c r="O1304" s="32"/>
      <c r="P1304" s="32"/>
      <c r="Q1304" s="29"/>
      <c r="R1304" s="32"/>
      <c r="S1304" s="29"/>
      <c r="T1304" s="32"/>
    </row>
    <row r="1305" spans="1:20" s="28" customFormat="1" ht="24.9" customHeight="1" x14ac:dyDescent="0.3">
      <c r="A1305" s="27"/>
      <c r="C1305" s="29"/>
      <c r="D1305" s="32"/>
      <c r="E1305" s="31"/>
      <c r="F1305" s="29"/>
      <c r="G1305" s="32"/>
      <c r="H1305" s="32"/>
      <c r="I1305" s="32"/>
      <c r="J1305" s="32"/>
      <c r="K1305" s="32"/>
      <c r="L1305" s="31"/>
      <c r="M1305" s="32"/>
      <c r="N1305" s="32"/>
      <c r="O1305" s="32"/>
      <c r="P1305" s="32"/>
      <c r="Q1305" s="29"/>
      <c r="R1305" s="32"/>
      <c r="S1305" s="29"/>
      <c r="T1305" s="32"/>
    </row>
    <row r="1306" spans="1:20" s="28" customFormat="1" ht="24.9" customHeight="1" x14ac:dyDescent="0.3">
      <c r="A1306" s="27"/>
      <c r="C1306" s="29"/>
      <c r="D1306" s="32"/>
      <c r="E1306" s="31"/>
      <c r="F1306" s="29"/>
      <c r="G1306" s="32"/>
      <c r="H1306" s="32"/>
      <c r="I1306" s="32"/>
      <c r="J1306" s="32"/>
      <c r="K1306" s="32"/>
      <c r="L1306" s="31"/>
      <c r="M1306" s="32"/>
      <c r="N1306" s="32"/>
      <c r="O1306" s="32"/>
      <c r="P1306" s="32"/>
      <c r="Q1306" s="29"/>
      <c r="R1306" s="32"/>
      <c r="S1306" s="29"/>
      <c r="T1306" s="32"/>
    </row>
    <row r="1307" spans="1:20" s="28" customFormat="1" ht="24.9" customHeight="1" x14ac:dyDescent="0.3">
      <c r="A1307" s="27"/>
      <c r="C1307" s="29"/>
      <c r="D1307" s="32"/>
      <c r="E1307" s="31"/>
      <c r="F1307" s="29"/>
      <c r="G1307" s="32"/>
      <c r="H1307" s="32"/>
      <c r="I1307" s="32"/>
      <c r="J1307" s="32"/>
      <c r="K1307" s="32"/>
      <c r="L1307" s="31"/>
      <c r="M1307" s="32"/>
      <c r="N1307" s="32"/>
      <c r="O1307" s="32"/>
      <c r="P1307" s="32"/>
      <c r="Q1307" s="29"/>
      <c r="R1307" s="32"/>
      <c r="S1307" s="29"/>
      <c r="T1307" s="32"/>
    </row>
    <row r="1308" spans="1:20" s="28" customFormat="1" ht="24.9" customHeight="1" x14ac:dyDescent="0.3">
      <c r="A1308" s="27"/>
      <c r="C1308" s="29"/>
      <c r="D1308" s="32"/>
      <c r="E1308" s="31"/>
      <c r="F1308" s="29"/>
      <c r="G1308" s="32"/>
      <c r="H1308" s="32"/>
      <c r="I1308" s="32"/>
      <c r="J1308" s="32"/>
      <c r="K1308" s="32"/>
      <c r="L1308" s="31"/>
      <c r="M1308" s="32"/>
      <c r="N1308" s="32"/>
      <c r="O1308" s="32"/>
      <c r="P1308" s="32"/>
      <c r="Q1308" s="29"/>
      <c r="R1308" s="32"/>
      <c r="S1308" s="29"/>
      <c r="T1308" s="32"/>
    </row>
    <row r="1309" spans="1:20" s="28" customFormat="1" ht="24.9" customHeight="1" x14ac:dyDescent="0.3">
      <c r="A1309" s="27"/>
      <c r="C1309" s="29"/>
      <c r="D1309" s="32"/>
      <c r="E1309" s="31"/>
      <c r="F1309" s="29"/>
      <c r="G1309" s="32"/>
      <c r="H1309" s="32"/>
      <c r="I1309" s="32"/>
      <c r="J1309" s="32"/>
      <c r="K1309" s="32"/>
      <c r="L1309" s="31"/>
      <c r="M1309" s="32"/>
      <c r="N1309" s="32"/>
      <c r="O1309" s="32"/>
      <c r="P1309" s="32"/>
      <c r="Q1309" s="29"/>
      <c r="R1309" s="32"/>
      <c r="S1309" s="29"/>
      <c r="T1309" s="32"/>
    </row>
    <row r="1310" spans="1:20" s="28" customFormat="1" ht="24.9" customHeight="1" x14ac:dyDescent="0.3">
      <c r="A1310" s="27"/>
      <c r="C1310" s="29"/>
      <c r="D1310" s="32"/>
      <c r="E1310" s="31"/>
      <c r="F1310" s="29"/>
      <c r="G1310" s="32"/>
      <c r="H1310" s="32"/>
      <c r="I1310" s="32"/>
      <c r="J1310" s="32"/>
      <c r="K1310" s="32"/>
      <c r="L1310" s="31"/>
      <c r="M1310" s="32"/>
      <c r="N1310" s="32"/>
      <c r="O1310" s="32"/>
      <c r="P1310" s="32"/>
      <c r="Q1310" s="29"/>
      <c r="R1310" s="32"/>
      <c r="S1310" s="29"/>
      <c r="T1310" s="32"/>
    </row>
    <row r="1311" spans="1:20" s="28" customFormat="1" ht="24.9" customHeight="1" x14ac:dyDescent="0.3">
      <c r="A1311" s="27"/>
      <c r="C1311" s="29"/>
      <c r="D1311" s="32"/>
      <c r="E1311" s="31"/>
      <c r="F1311" s="29"/>
      <c r="G1311" s="32"/>
      <c r="H1311" s="32"/>
      <c r="I1311" s="32"/>
      <c r="J1311" s="32"/>
      <c r="K1311" s="32"/>
      <c r="L1311" s="31"/>
      <c r="M1311" s="32"/>
      <c r="N1311" s="32"/>
      <c r="O1311" s="32"/>
      <c r="P1311" s="32"/>
      <c r="Q1311" s="29"/>
      <c r="R1311" s="32"/>
      <c r="S1311" s="29"/>
      <c r="T1311" s="32"/>
    </row>
    <row r="1312" spans="1:20" s="28" customFormat="1" ht="24.9" customHeight="1" x14ac:dyDescent="0.3">
      <c r="A1312" s="27"/>
      <c r="C1312" s="29"/>
      <c r="D1312" s="32"/>
      <c r="E1312" s="31"/>
      <c r="F1312" s="29"/>
      <c r="G1312" s="32"/>
      <c r="H1312" s="32"/>
      <c r="I1312" s="32"/>
      <c r="J1312" s="32"/>
      <c r="K1312" s="32"/>
      <c r="L1312" s="31"/>
      <c r="M1312" s="32"/>
      <c r="N1312" s="32"/>
      <c r="O1312" s="32"/>
      <c r="P1312" s="32"/>
      <c r="Q1312" s="29"/>
      <c r="R1312" s="32"/>
      <c r="S1312" s="29"/>
      <c r="T1312" s="32"/>
    </row>
    <row r="1313" spans="1:20" s="28" customFormat="1" ht="24.9" customHeight="1" x14ac:dyDescent="0.3">
      <c r="A1313" s="27"/>
      <c r="C1313" s="29"/>
      <c r="D1313" s="32"/>
      <c r="E1313" s="31"/>
      <c r="F1313" s="29"/>
      <c r="G1313" s="32"/>
      <c r="H1313" s="32"/>
      <c r="I1313" s="32"/>
      <c r="J1313" s="32"/>
      <c r="K1313" s="32"/>
      <c r="L1313" s="31"/>
      <c r="M1313" s="32"/>
      <c r="N1313" s="32"/>
      <c r="O1313" s="32"/>
      <c r="P1313" s="32"/>
      <c r="Q1313" s="29"/>
      <c r="R1313" s="32"/>
      <c r="S1313" s="29"/>
      <c r="T1313" s="32"/>
    </row>
    <row r="1314" spans="1:20" s="28" customFormat="1" ht="24.9" customHeight="1" x14ac:dyDescent="0.3">
      <c r="A1314" s="27"/>
      <c r="C1314" s="29"/>
      <c r="D1314" s="32"/>
      <c r="E1314" s="31"/>
      <c r="F1314" s="29"/>
      <c r="G1314" s="32"/>
      <c r="H1314" s="32"/>
      <c r="I1314" s="32"/>
      <c r="J1314" s="32"/>
      <c r="K1314" s="32"/>
      <c r="L1314" s="31"/>
      <c r="M1314" s="32"/>
      <c r="N1314" s="32"/>
      <c r="O1314" s="32"/>
      <c r="P1314" s="32"/>
      <c r="Q1314" s="29"/>
      <c r="R1314" s="32"/>
      <c r="S1314" s="29"/>
      <c r="T1314" s="32"/>
    </row>
    <row r="1315" spans="1:20" s="28" customFormat="1" ht="24.9" customHeight="1" x14ac:dyDescent="0.3">
      <c r="A1315" s="27"/>
      <c r="C1315" s="29"/>
      <c r="D1315" s="32"/>
      <c r="E1315" s="31"/>
      <c r="F1315" s="29"/>
      <c r="G1315" s="32"/>
      <c r="H1315" s="32"/>
      <c r="I1315" s="32"/>
      <c r="J1315" s="32"/>
      <c r="K1315" s="32"/>
      <c r="L1315" s="31"/>
      <c r="M1315" s="32"/>
      <c r="N1315" s="32"/>
      <c r="O1315" s="32"/>
      <c r="P1315" s="32"/>
      <c r="Q1315" s="29"/>
      <c r="R1315" s="32"/>
      <c r="S1315" s="29"/>
      <c r="T1315" s="32"/>
    </row>
    <row r="1316" spans="1:20" s="28" customFormat="1" ht="24.9" customHeight="1" x14ac:dyDescent="0.3">
      <c r="A1316" s="27"/>
      <c r="C1316" s="29"/>
      <c r="D1316" s="32"/>
      <c r="E1316" s="31"/>
      <c r="F1316" s="29"/>
      <c r="G1316" s="32"/>
      <c r="H1316" s="32"/>
      <c r="I1316" s="32"/>
      <c r="J1316" s="32"/>
      <c r="K1316" s="32"/>
      <c r="L1316" s="31"/>
      <c r="M1316" s="32"/>
      <c r="N1316" s="32"/>
      <c r="O1316" s="32"/>
      <c r="P1316" s="32"/>
      <c r="Q1316" s="29"/>
      <c r="R1316" s="32"/>
      <c r="S1316" s="29"/>
      <c r="T1316" s="32"/>
    </row>
    <row r="1317" spans="1:20" s="28" customFormat="1" ht="24.9" customHeight="1" x14ac:dyDescent="0.3">
      <c r="A1317" s="27"/>
      <c r="C1317" s="29"/>
      <c r="D1317" s="32"/>
      <c r="E1317" s="31"/>
      <c r="F1317" s="29"/>
      <c r="G1317" s="32"/>
      <c r="H1317" s="32"/>
      <c r="I1317" s="32"/>
      <c r="J1317" s="32"/>
      <c r="K1317" s="32"/>
      <c r="L1317" s="31"/>
      <c r="M1317" s="32"/>
      <c r="N1317" s="32"/>
      <c r="O1317" s="32"/>
      <c r="P1317" s="32"/>
      <c r="Q1317" s="29"/>
      <c r="R1317" s="32"/>
      <c r="S1317" s="29"/>
      <c r="T1317" s="32"/>
    </row>
    <row r="1318" spans="1:20" s="28" customFormat="1" ht="24.9" customHeight="1" x14ac:dyDescent="0.3">
      <c r="A1318" s="27"/>
      <c r="C1318" s="29"/>
      <c r="D1318" s="32"/>
      <c r="E1318" s="31"/>
      <c r="F1318" s="29"/>
      <c r="G1318" s="32"/>
      <c r="H1318" s="32"/>
      <c r="I1318" s="32"/>
      <c r="J1318" s="32"/>
      <c r="K1318" s="32"/>
      <c r="L1318" s="31"/>
      <c r="M1318" s="32"/>
      <c r="N1318" s="32"/>
      <c r="O1318" s="32"/>
      <c r="P1318" s="32"/>
      <c r="Q1318" s="29"/>
      <c r="R1318" s="32"/>
      <c r="S1318" s="29"/>
      <c r="T1318" s="32"/>
    </row>
    <row r="1319" spans="1:20" s="28" customFormat="1" ht="24.9" customHeight="1" x14ac:dyDescent="0.3">
      <c r="A1319" s="27"/>
      <c r="C1319" s="29"/>
      <c r="D1319" s="32"/>
      <c r="E1319" s="31"/>
      <c r="F1319" s="29"/>
      <c r="G1319" s="32"/>
      <c r="H1319" s="32"/>
      <c r="I1319" s="32"/>
      <c r="J1319" s="32"/>
      <c r="K1319" s="32"/>
      <c r="L1319" s="31"/>
      <c r="M1319" s="32"/>
      <c r="N1319" s="32"/>
      <c r="O1319" s="32"/>
      <c r="P1319" s="32"/>
      <c r="Q1319" s="29"/>
      <c r="R1319" s="32"/>
      <c r="S1319" s="29"/>
      <c r="T1319" s="32"/>
    </row>
    <row r="1320" spans="1:20" s="28" customFormat="1" ht="24.9" customHeight="1" x14ac:dyDescent="0.3">
      <c r="A1320" s="27"/>
      <c r="C1320" s="29"/>
      <c r="D1320" s="32"/>
      <c r="E1320" s="31"/>
      <c r="F1320" s="29"/>
      <c r="G1320" s="32"/>
      <c r="H1320" s="32"/>
      <c r="I1320" s="32"/>
      <c r="J1320" s="32"/>
      <c r="K1320" s="32"/>
      <c r="L1320" s="31"/>
      <c r="M1320" s="32"/>
      <c r="N1320" s="32"/>
      <c r="O1320" s="32"/>
      <c r="P1320" s="32"/>
      <c r="Q1320" s="29"/>
      <c r="R1320" s="32"/>
      <c r="S1320" s="29"/>
      <c r="T1320" s="32"/>
    </row>
    <row r="1321" spans="1:20" s="28" customFormat="1" ht="24.9" customHeight="1" x14ac:dyDescent="0.3">
      <c r="A1321" s="27"/>
      <c r="C1321" s="29"/>
      <c r="D1321" s="32"/>
      <c r="E1321" s="31"/>
      <c r="F1321" s="29"/>
      <c r="G1321" s="32"/>
      <c r="H1321" s="32"/>
      <c r="I1321" s="32"/>
      <c r="J1321" s="32"/>
      <c r="K1321" s="32"/>
      <c r="L1321" s="31"/>
      <c r="M1321" s="32"/>
      <c r="N1321" s="32"/>
      <c r="O1321" s="32"/>
      <c r="P1321" s="32"/>
      <c r="Q1321" s="29"/>
      <c r="R1321" s="32"/>
      <c r="S1321" s="29"/>
      <c r="T1321" s="32"/>
    </row>
    <row r="1322" spans="1:20" s="28" customFormat="1" ht="24.9" customHeight="1" x14ac:dyDescent="0.3">
      <c r="A1322" s="27"/>
      <c r="C1322" s="29"/>
      <c r="D1322" s="32"/>
      <c r="E1322" s="31"/>
      <c r="F1322" s="29"/>
      <c r="G1322" s="32"/>
      <c r="H1322" s="32"/>
      <c r="I1322" s="32"/>
      <c r="J1322" s="32"/>
      <c r="K1322" s="32"/>
      <c r="L1322" s="31"/>
      <c r="M1322" s="32"/>
      <c r="N1322" s="32"/>
      <c r="O1322" s="32"/>
      <c r="P1322" s="32"/>
      <c r="Q1322" s="29"/>
      <c r="R1322" s="32"/>
      <c r="S1322" s="29"/>
      <c r="T1322" s="32"/>
    </row>
    <row r="1323" spans="1:20" s="28" customFormat="1" ht="24.9" customHeight="1" x14ac:dyDescent="0.3">
      <c r="A1323" s="27"/>
      <c r="C1323" s="29"/>
      <c r="D1323" s="32"/>
      <c r="E1323" s="31"/>
      <c r="F1323" s="29"/>
      <c r="G1323" s="32"/>
      <c r="H1323" s="32"/>
      <c r="I1323" s="32"/>
      <c r="J1323" s="32"/>
      <c r="K1323" s="32"/>
      <c r="L1323" s="31"/>
      <c r="M1323" s="32"/>
      <c r="N1323" s="32"/>
      <c r="O1323" s="32"/>
      <c r="P1323" s="32"/>
      <c r="Q1323" s="29"/>
      <c r="R1323" s="32"/>
      <c r="S1323" s="29"/>
      <c r="T1323" s="32"/>
    </row>
    <row r="1324" spans="1:20" s="28" customFormat="1" ht="24.9" customHeight="1" x14ac:dyDescent="0.3">
      <c r="A1324" s="27"/>
      <c r="C1324" s="29"/>
      <c r="D1324" s="32"/>
      <c r="E1324" s="31"/>
      <c r="F1324" s="29"/>
      <c r="G1324" s="32"/>
      <c r="H1324" s="32"/>
      <c r="I1324" s="32"/>
      <c r="J1324" s="32"/>
      <c r="K1324" s="32"/>
      <c r="L1324" s="31"/>
      <c r="M1324" s="32"/>
      <c r="N1324" s="32"/>
      <c r="O1324" s="32"/>
      <c r="P1324" s="32"/>
      <c r="Q1324" s="29"/>
      <c r="R1324" s="32"/>
      <c r="S1324" s="29"/>
      <c r="T1324" s="32"/>
    </row>
    <row r="1325" spans="1:20" s="28" customFormat="1" ht="24.9" customHeight="1" x14ac:dyDescent="0.3">
      <c r="A1325" s="27"/>
      <c r="C1325" s="29"/>
      <c r="D1325" s="32"/>
      <c r="E1325" s="31"/>
      <c r="F1325" s="29"/>
      <c r="G1325" s="32"/>
      <c r="H1325" s="32"/>
      <c r="I1325" s="32"/>
      <c r="J1325" s="32"/>
      <c r="K1325" s="32"/>
      <c r="L1325" s="31"/>
      <c r="M1325" s="32"/>
      <c r="N1325" s="32"/>
      <c r="O1325" s="32"/>
      <c r="P1325" s="32"/>
      <c r="Q1325" s="29"/>
      <c r="R1325" s="32"/>
      <c r="S1325" s="29"/>
      <c r="T1325" s="32"/>
    </row>
    <row r="1326" spans="1:20" s="28" customFormat="1" ht="24.9" customHeight="1" x14ac:dyDescent="0.3">
      <c r="A1326" s="27"/>
      <c r="C1326" s="29"/>
      <c r="D1326" s="32"/>
      <c r="E1326" s="31"/>
      <c r="F1326" s="29"/>
      <c r="G1326" s="32"/>
      <c r="H1326" s="32"/>
      <c r="I1326" s="32"/>
      <c r="J1326" s="32"/>
      <c r="K1326" s="32"/>
      <c r="L1326" s="31"/>
      <c r="M1326" s="32"/>
      <c r="N1326" s="32"/>
      <c r="O1326" s="32"/>
      <c r="P1326" s="32"/>
      <c r="Q1326" s="29"/>
      <c r="R1326" s="32"/>
      <c r="S1326" s="29"/>
      <c r="T1326" s="32"/>
    </row>
    <row r="1327" spans="1:20" s="28" customFormat="1" ht="24.9" customHeight="1" x14ac:dyDescent="0.3">
      <c r="A1327" s="27"/>
      <c r="C1327" s="29"/>
      <c r="D1327" s="32"/>
      <c r="E1327" s="31"/>
      <c r="F1327" s="29"/>
      <c r="G1327" s="32"/>
      <c r="H1327" s="32"/>
      <c r="I1327" s="32"/>
      <c r="J1327" s="32"/>
      <c r="K1327" s="32"/>
      <c r="L1327" s="31"/>
      <c r="M1327" s="32"/>
      <c r="N1327" s="32"/>
      <c r="O1327" s="32"/>
      <c r="P1327" s="32"/>
      <c r="Q1327" s="29"/>
      <c r="R1327" s="32"/>
      <c r="S1327" s="29"/>
      <c r="T1327" s="32"/>
    </row>
    <row r="1328" spans="1:20" s="28" customFormat="1" ht="24.9" customHeight="1" x14ac:dyDescent="0.3">
      <c r="A1328" s="27"/>
      <c r="C1328" s="29"/>
      <c r="D1328" s="32"/>
      <c r="E1328" s="31"/>
      <c r="F1328" s="29"/>
      <c r="G1328" s="32"/>
      <c r="H1328" s="32"/>
      <c r="I1328" s="32"/>
      <c r="J1328" s="32"/>
      <c r="K1328" s="32"/>
      <c r="L1328" s="31"/>
      <c r="M1328" s="32"/>
      <c r="N1328" s="32"/>
      <c r="O1328" s="32"/>
      <c r="P1328" s="32"/>
      <c r="Q1328" s="29"/>
      <c r="R1328" s="32"/>
      <c r="S1328" s="29"/>
      <c r="T1328" s="32"/>
    </row>
    <row r="1329" spans="1:20" s="28" customFormat="1" ht="24.9" customHeight="1" x14ac:dyDescent="0.3">
      <c r="A1329" s="27"/>
      <c r="C1329" s="29"/>
      <c r="D1329" s="32"/>
      <c r="E1329" s="31"/>
      <c r="F1329" s="29"/>
      <c r="G1329" s="32"/>
      <c r="H1329" s="32"/>
      <c r="I1329" s="32"/>
      <c r="J1329" s="32"/>
      <c r="K1329" s="32"/>
      <c r="L1329" s="31"/>
      <c r="M1329" s="32"/>
      <c r="N1329" s="32"/>
      <c r="O1329" s="32"/>
      <c r="P1329" s="32"/>
      <c r="Q1329" s="29"/>
      <c r="R1329" s="32"/>
      <c r="S1329" s="29"/>
      <c r="T1329" s="32"/>
    </row>
    <row r="1330" spans="1:20" s="28" customFormat="1" ht="24.9" customHeight="1" x14ac:dyDescent="0.3">
      <c r="A1330" s="27"/>
      <c r="C1330" s="29"/>
      <c r="D1330" s="32"/>
      <c r="E1330" s="31"/>
      <c r="F1330" s="29"/>
      <c r="G1330" s="32"/>
      <c r="H1330" s="32"/>
      <c r="I1330" s="32"/>
      <c r="J1330" s="32"/>
      <c r="K1330" s="32"/>
      <c r="L1330" s="31"/>
      <c r="M1330" s="32"/>
      <c r="N1330" s="32"/>
      <c r="O1330" s="32"/>
      <c r="P1330" s="32"/>
      <c r="Q1330" s="29"/>
      <c r="R1330" s="32"/>
      <c r="S1330" s="29"/>
      <c r="T1330" s="32"/>
    </row>
    <row r="1331" spans="1:20" s="28" customFormat="1" ht="24.9" customHeight="1" x14ac:dyDescent="0.3">
      <c r="A1331" s="27"/>
      <c r="C1331" s="29"/>
      <c r="D1331" s="32"/>
      <c r="E1331" s="31"/>
      <c r="F1331" s="29"/>
      <c r="G1331" s="32"/>
      <c r="H1331" s="32"/>
      <c r="I1331" s="32"/>
      <c r="J1331" s="32"/>
      <c r="K1331" s="32"/>
      <c r="L1331" s="31"/>
      <c r="M1331" s="32"/>
      <c r="N1331" s="32"/>
      <c r="O1331" s="32"/>
      <c r="P1331" s="32"/>
      <c r="Q1331" s="29"/>
      <c r="R1331" s="32"/>
      <c r="S1331" s="29"/>
      <c r="T1331" s="32"/>
    </row>
    <row r="1332" spans="1:20" s="28" customFormat="1" ht="24.9" customHeight="1" x14ac:dyDescent="0.3">
      <c r="A1332" s="27"/>
      <c r="C1332" s="29"/>
      <c r="D1332" s="32"/>
      <c r="E1332" s="31"/>
      <c r="F1332" s="29"/>
      <c r="G1332" s="32"/>
      <c r="H1332" s="32"/>
      <c r="I1332" s="32"/>
      <c r="J1332" s="32"/>
      <c r="K1332" s="32"/>
      <c r="L1332" s="31"/>
      <c r="M1332" s="32"/>
      <c r="N1332" s="32"/>
      <c r="O1332" s="32"/>
      <c r="P1332" s="32"/>
      <c r="Q1332" s="29"/>
      <c r="R1332" s="32"/>
      <c r="S1332" s="29"/>
      <c r="T1332" s="32"/>
    </row>
    <row r="1333" spans="1:20" s="28" customFormat="1" ht="24.9" customHeight="1" x14ac:dyDescent="0.3">
      <c r="A1333" s="27"/>
      <c r="C1333" s="29"/>
      <c r="D1333" s="32"/>
      <c r="E1333" s="31"/>
      <c r="F1333" s="29"/>
      <c r="G1333" s="32"/>
      <c r="H1333" s="32"/>
      <c r="I1333" s="32"/>
      <c r="J1333" s="32"/>
      <c r="K1333" s="32"/>
      <c r="L1333" s="31"/>
      <c r="M1333" s="32"/>
      <c r="N1333" s="32"/>
      <c r="O1333" s="32"/>
      <c r="P1333" s="32"/>
      <c r="Q1333" s="29"/>
      <c r="R1333" s="32"/>
      <c r="S1333" s="29"/>
      <c r="T1333" s="32"/>
    </row>
    <row r="1334" spans="1:20" s="28" customFormat="1" ht="24.9" customHeight="1" x14ac:dyDescent="0.3">
      <c r="A1334" s="27"/>
      <c r="C1334" s="29"/>
      <c r="D1334" s="32"/>
      <c r="E1334" s="31"/>
      <c r="F1334" s="29"/>
      <c r="G1334" s="32"/>
      <c r="H1334" s="32"/>
      <c r="I1334" s="32"/>
      <c r="J1334" s="32"/>
      <c r="K1334" s="32"/>
      <c r="L1334" s="31"/>
      <c r="M1334" s="32"/>
      <c r="N1334" s="32"/>
      <c r="O1334" s="32"/>
      <c r="P1334" s="32"/>
      <c r="Q1334" s="29"/>
      <c r="R1334" s="32"/>
      <c r="S1334" s="29"/>
      <c r="T1334" s="32"/>
    </row>
    <row r="1335" spans="1:20" s="28" customFormat="1" ht="24.9" customHeight="1" x14ac:dyDescent="0.3">
      <c r="A1335" s="27"/>
      <c r="C1335" s="29"/>
      <c r="D1335" s="32"/>
      <c r="E1335" s="31"/>
      <c r="F1335" s="29"/>
      <c r="G1335" s="32"/>
      <c r="H1335" s="32"/>
      <c r="I1335" s="32"/>
      <c r="J1335" s="32"/>
      <c r="K1335" s="32"/>
      <c r="L1335" s="31"/>
      <c r="M1335" s="32"/>
      <c r="N1335" s="32"/>
      <c r="O1335" s="32"/>
      <c r="P1335" s="32"/>
      <c r="Q1335" s="29"/>
      <c r="R1335" s="32"/>
      <c r="S1335" s="29"/>
      <c r="T1335" s="32"/>
    </row>
    <row r="1336" spans="1:20" s="28" customFormat="1" ht="24.9" customHeight="1" x14ac:dyDescent="0.3">
      <c r="A1336" s="27"/>
      <c r="C1336" s="29"/>
      <c r="D1336" s="32"/>
      <c r="E1336" s="31"/>
      <c r="F1336" s="29"/>
      <c r="G1336" s="32"/>
      <c r="H1336" s="32"/>
      <c r="I1336" s="32"/>
      <c r="J1336" s="32"/>
      <c r="K1336" s="32"/>
      <c r="L1336" s="31"/>
      <c r="M1336" s="32"/>
      <c r="N1336" s="32"/>
      <c r="O1336" s="32"/>
      <c r="P1336" s="32"/>
      <c r="Q1336" s="29"/>
      <c r="R1336" s="32"/>
      <c r="S1336" s="29"/>
      <c r="T1336" s="32"/>
    </row>
    <row r="1337" spans="1:20" s="28" customFormat="1" ht="24.9" customHeight="1" x14ac:dyDescent="0.3">
      <c r="A1337" s="27"/>
      <c r="C1337" s="29"/>
      <c r="D1337" s="32"/>
      <c r="E1337" s="31"/>
      <c r="F1337" s="29"/>
      <c r="G1337" s="32"/>
      <c r="H1337" s="32"/>
      <c r="I1337" s="32"/>
      <c r="J1337" s="32"/>
      <c r="K1337" s="32"/>
      <c r="L1337" s="31"/>
      <c r="M1337" s="32"/>
      <c r="N1337" s="32"/>
      <c r="O1337" s="32"/>
      <c r="P1337" s="32"/>
      <c r="Q1337" s="29"/>
      <c r="R1337" s="32"/>
      <c r="S1337" s="29"/>
      <c r="T1337" s="32"/>
    </row>
    <row r="1338" spans="1:20" s="28" customFormat="1" ht="24.9" customHeight="1" x14ac:dyDescent="0.3">
      <c r="A1338" s="27"/>
      <c r="C1338" s="29"/>
      <c r="D1338" s="32"/>
      <c r="E1338" s="31"/>
      <c r="F1338" s="29"/>
      <c r="G1338" s="32"/>
      <c r="H1338" s="32"/>
      <c r="I1338" s="32"/>
      <c r="J1338" s="32"/>
      <c r="K1338" s="32"/>
      <c r="L1338" s="31"/>
      <c r="M1338" s="32"/>
      <c r="N1338" s="32"/>
      <c r="O1338" s="32"/>
      <c r="P1338" s="32"/>
      <c r="Q1338" s="29"/>
      <c r="R1338" s="32"/>
      <c r="S1338" s="29"/>
      <c r="T1338" s="32"/>
    </row>
    <row r="1339" spans="1:20" s="28" customFormat="1" ht="24.9" customHeight="1" x14ac:dyDescent="0.3">
      <c r="A1339" s="27"/>
      <c r="C1339" s="29"/>
      <c r="D1339" s="32"/>
      <c r="E1339" s="31"/>
      <c r="F1339" s="29"/>
      <c r="G1339" s="32"/>
      <c r="H1339" s="32"/>
      <c r="I1339" s="32"/>
      <c r="J1339" s="32"/>
      <c r="K1339" s="32"/>
      <c r="L1339" s="31"/>
      <c r="M1339" s="32"/>
      <c r="N1339" s="32"/>
      <c r="O1339" s="32"/>
      <c r="P1339" s="32"/>
      <c r="Q1339" s="29"/>
      <c r="R1339" s="32"/>
      <c r="S1339" s="29"/>
      <c r="T1339" s="32"/>
    </row>
    <row r="1340" spans="1:20" s="28" customFormat="1" ht="24.9" customHeight="1" x14ac:dyDescent="0.3">
      <c r="A1340" s="27"/>
      <c r="C1340" s="29"/>
      <c r="D1340" s="32"/>
      <c r="E1340" s="31"/>
      <c r="F1340" s="29"/>
      <c r="G1340" s="32"/>
      <c r="H1340" s="32"/>
      <c r="I1340" s="32"/>
      <c r="J1340" s="32"/>
      <c r="K1340" s="32"/>
      <c r="L1340" s="31"/>
      <c r="M1340" s="32"/>
      <c r="N1340" s="32"/>
      <c r="O1340" s="32"/>
      <c r="P1340" s="32"/>
      <c r="Q1340" s="29"/>
      <c r="R1340" s="32"/>
      <c r="S1340" s="29"/>
      <c r="T1340" s="32"/>
    </row>
    <row r="1341" spans="1:20" s="28" customFormat="1" ht="24.9" customHeight="1" x14ac:dyDescent="0.3">
      <c r="A1341" s="27"/>
      <c r="C1341" s="29"/>
      <c r="D1341" s="32"/>
      <c r="E1341" s="31"/>
      <c r="F1341" s="29"/>
      <c r="G1341" s="32"/>
      <c r="H1341" s="32"/>
      <c r="I1341" s="32"/>
      <c r="J1341" s="32"/>
      <c r="K1341" s="32"/>
      <c r="L1341" s="31"/>
      <c r="M1341" s="32"/>
      <c r="N1341" s="32"/>
      <c r="O1341" s="32"/>
      <c r="P1341" s="32"/>
      <c r="Q1341" s="29"/>
      <c r="R1341" s="32"/>
      <c r="S1341" s="29"/>
      <c r="T1341" s="32"/>
    </row>
    <row r="1342" spans="1:20" s="28" customFormat="1" ht="24.9" customHeight="1" x14ac:dyDescent="0.3">
      <c r="A1342" s="27"/>
      <c r="C1342" s="29"/>
      <c r="D1342" s="32"/>
      <c r="E1342" s="31"/>
      <c r="F1342" s="29"/>
      <c r="G1342" s="32"/>
      <c r="H1342" s="32"/>
      <c r="I1342" s="32"/>
      <c r="J1342" s="32"/>
      <c r="K1342" s="32"/>
      <c r="L1342" s="31"/>
      <c r="M1342" s="32"/>
      <c r="N1342" s="32"/>
      <c r="O1342" s="32"/>
      <c r="P1342" s="32"/>
      <c r="Q1342" s="29"/>
      <c r="R1342" s="32"/>
      <c r="S1342" s="29"/>
      <c r="T1342" s="32"/>
    </row>
    <row r="1343" spans="1:20" s="28" customFormat="1" ht="24.9" customHeight="1" x14ac:dyDescent="0.3">
      <c r="A1343" s="27"/>
      <c r="C1343" s="29"/>
      <c r="D1343" s="32"/>
      <c r="E1343" s="31"/>
      <c r="F1343" s="29"/>
      <c r="G1343" s="32"/>
      <c r="H1343" s="32"/>
      <c r="I1343" s="32"/>
      <c r="J1343" s="32"/>
      <c r="K1343" s="32"/>
      <c r="L1343" s="31"/>
      <c r="M1343" s="32"/>
      <c r="N1343" s="32"/>
      <c r="O1343" s="32"/>
      <c r="P1343" s="32"/>
      <c r="Q1343" s="29"/>
      <c r="R1343" s="32"/>
      <c r="S1343" s="29"/>
      <c r="T1343" s="32"/>
    </row>
    <row r="1344" spans="1:20" s="28" customFormat="1" ht="24.9" customHeight="1" x14ac:dyDescent="0.3">
      <c r="A1344" s="27"/>
      <c r="C1344" s="29"/>
      <c r="D1344" s="32"/>
      <c r="E1344" s="31"/>
      <c r="F1344" s="29"/>
      <c r="G1344" s="32"/>
      <c r="H1344" s="32"/>
      <c r="I1344" s="32"/>
      <c r="J1344" s="32"/>
      <c r="K1344" s="32"/>
      <c r="L1344" s="31"/>
      <c r="M1344" s="32"/>
      <c r="N1344" s="32"/>
      <c r="O1344" s="32"/>
      <c r="P1344" s="32"/>
      <c r="Q1344" s="29"/>
      <c r="R1344" s="32"/>
      <c r="S1344" s="29"/>
      <c r="T1344" s="32"/>
    </row>
    <row r="1345" spans="1:20" s="28" customFormat="1" ht="24.9" customHeight="1" x14ac:dyDescent="0.3">
      <c r="A1345" s="27"/>
      <c r="C1345" s="29"/>
      <c r="D1345" s="32"/>
      <c r="E1345" s="31"/>
      <c r="F1345" s="29"/>
      <c r="G1345" s="32"/>
      <c r="H1345" s="32"/>
      <c r="I1345" s="32"/>
      <c r="J1345" s="32"/>
      <c r="K1345" s="32"/>
      <c r="L1345" s="31"/>
      <c r="M1345" s="32"/>
      <c r="N1345" s="32"/>
      <c r="O1345" s="32"/>
      <c r="P1345" s="32"/>
      <c r="Q1345" s="29"/>
      <c r="R1345" s="32"/>
      <c r="S1345" s="29"/>
      <c r="T1345" s="32"/>
    </row>
    <row r="1346" spans="1:20" s="28" customFormat="1" ht="24.9" customHeight="1" x14ac:dyDescent="0.3">
      <c r="A1346" s="27"/>
      <c r="C1346" s="29"/>
      <c r="D1346" s="32"/>
      <c r="E1346" s="31"/>
      <c r="F1346" s="29"/>
      <c r="G1346" s="32"/>
      <c r="H1346" s="32"/>
      <c r="I1346" s="32"/>
      <c r="J1346" s="32"/>
      <c r="K1346" s="32"/>
      <c r="L1346" s="31"/>
      <c r="M1346" s="32"/>
      <c r="N1346" s="32"/>
      <c r="O1346" s="32"/>
      <c r="P1346" s="32"/>
      <c r="Q1346" s="29"/>
      <c r="R1346" s="32"/>
      <c r="S1346" s="29"/>
      <c r="T1346" s="32"/>
    </row>
    <row r="1347" spans="1:20" s="28" customFormat="1" ht="24.9" customHeight="1" x14ac:dyDescent="0.3">
      <c r="A1347" s="27"/>
      <c r="C1347" s="29"/>
      <c r="D1347" s="32"/>
      <c r="E1347" s="31"/>
      <c r="F1347" s="29"/>
      <c r="G1347" s="32"/>
      <c r="H1347" s="32"/>
      <c r="I1347" s="32"/>
      <c r="J1347" s="32"/>
      <c r="K1347" s="32"/>
      <c r="L1347" s="31"/>
      <c r="M1347" s="32"/>
      <c r="N1347" s="32"/>
      <c r="O1347" s="32"/>
      <c r="P1347" s="32"/>
      <c r="Q1347" s="29"/>
      <c r="R1347" s="32"/>
      <c r="S1347" s="29"/>
      <c r="T1347" s="32"/>
    </row>
    <row r="1348" spans="1:20" s="28" customFormat="1" ht="24.9" customHeight="1" x14ac:dyDescent="0.3">
      <c r="A1348" s="27"/>
      <c r="C1348" s="29"/>
      <c r="D1348" s="32"/>
      <c r="E1348" s="31"/>
      <c r="F1348" s="29"/>
      <c r="G1348" s="32"/>
      <c r="H1348" s="32"/>
      <c r="I1348" s="32"/>
      <c r="J1348" s="32"/>
      <c r="K1348" s="32"/>
      <c r="L1348" s="31"/>
      <c r="M1348" s="32"/>
      <c r="N1348" s="32"/>
      <c r="O1348" s="32"/>
      <c r="P1348" s="32"/>
      <c r="Q1348" s="29"/>
      <c r="R1348" s="32"/>
      <c r="S1348" s="29"/>
      <c r="T1348" s="32"/>
    </row>
    <row r="1349" spans="1:20" s="28" customFormat="1" ht="24.9" customHeight="1" x14ac:dyDescent="0.3">
      <c r="A1349" s="27"/>
      <c r="C1349" s="29"/>
      <c r="D1349" s="32"/>
      <c r="E1349" s="31"/>
      <c r="F1349" s="29"/>
      <c r="G1349" s="32"/>
      <c r="H1349" s="32"/>
      <c r="I1349" s="32"/>
      <c r="J1349" s="32"/>
      <c r="K1349" s="32"/>
      <c r="L1349" s="31"/>
      <c r="M1349" s="32"/>
      <c r="N1349" s="32"/>
      <c r="O1349" s="32"/>
      <c r="P1349" s="32"/>
      <c r="Q1349" s="29"/>
      <c r="R1349" s="32"/>
      <c r="S1349" s="29"/>
      <c r="T1349" s="32"/>
    </row>
    <row r="1350" spans="1:20" s="28" customFormat="1" ht="24.9" customHeight="1" x14ac:dyDescent="0.3">
      <c r="A1350" s="27"/>
      <c r="C1350" s="29"/>
      <c r="D1350" s="32"/>
      <c r="E1350" s="31"/>
      <c r="F1350" s="29"/>
      <c r="G1350" s="32"/>
      <c r="H1350" s="32"/>
      <c r="I1350" s="32"/>
      <c r="J1350" s="32"/>
      <c r="K1350" s="32"/>
      <c r="L1350" s="31"/>
      <c r="M1350" s="32"/>
      <c r="N1350" s="32"/>
      <c r="O1350" s="32"/>
      <c r="P1350" s="32"/>
      <c r="Q1350" s="29"/>
      <c r="R1350" s="32"/>
      <c r="S1350" s="29"/>
      <c r="T1350" s="32"/>
    </row>
    <row r="1351" spans="1:20" s="28" customFormat="1" ht="24.9" customHeight="1" x14ac:dyDescent="0.3">
      <c r="A1351" s="27"/>
      <c r="C1351" s="29"/>
      <c r="D1351" s="32"/>
      <c r="E1351" s="31"/>
      <c r="F1351" s="29"/>
      <c r="G1351" s="32"/>
      <c r="H1351" s="32"/>
      <c r="I1351" s="32"/>
      <c r="J1351" s="32"/>
      <c r="K1351" s="32"/>
      <c r="L1351" s="31"/>
      <c r="M1351" s="32"/>
      <c r="N1351" s="32"/>
      <c r="O1351" s="32"/>
      <c r="P1351" s="32"/>
      <c r="Q1351" s="29"/>
      <c r="R1351" s="32"/>
      <c r="S1351" s="29"/>
      <c r="T1351" s="32"/>
    </row>
    <row r="1352" spans="1:20" s="28" customFormat="1" ht="24.9" customHeight="1" x14ac:dyDescent="0.3">
      <c r="A1352" s="27"/>
      <c r="C1352" s="29"/>
      <c r="D1352" s="32"/>
      <c r="E1352" s="31"/>
      <c r="F1352" s="29"/>
      <c r="G1352" s="32"/>
      <c r="H1352" s="32"/>
      <c r="I1352" s="32"/>
      <c r="J1352" s="32"/>
      <c r="K1352" s="32"/>
      <c r="L1352" s="31"/>
      <c r="M1352" s="32"/>
      <c r="N1352" s="32"/>
      <c r="O1352" s="32"/>
      <c r="P1352" s="32"/>
      <c r="Q1352" s="29"/>
      <c r="R1352" s="32"/>
      <c r="S1352" s="29"/>
      <c r="T1352" s="32"/>
    </row>
    <row r="1353" spans="1:20" s="28" customFormat="1" ht="24.9" customHeight="1" x14ac:dyDescent="0.3">
      <c r="A1353" s="27"/>
      <c r="C1353" s="29"/>
      <c r="D1353" s="32"/>
      <c r="E1353" s="31"/>
      <c r="F1353" s="29"/>
      <c r="G1353" s="32"/>
      <c r="H1353" s="32"/>
      <c r="I1353" s="32"/>
      <c r="J1353" s="32"/>
      <c r="K1353" s="32"/>
      <c r="L1353" s="31"/>
      <c r="M1353" s="32"/>
      <c r="N1353" s="32"/>
      <c r="O1353" s="32"/>
      <c r="P1353" s="32"/>
      <c r="Q1353" s="29"/>
      <c r="R1353" s="32"/>
      <c r="S1353" s="29"/>
      <c r="T1353" s="32"/>
    </row>
    <row r="1354" spans="1:20" s="28" customFormat="1" ht="24.9" customHeight="1" x14ac:dyDescent="0.3">
      <c r="A1354" s="27"/>
      <c r="C1354" s="29"/>
      <c r="D1354" s="32"/>
      <c r="E1354" s="31"/>
      <c r="F1354" s="29"/>
      <c r="G1354" s="32"/>
      <c r="H1354" s="32"/>
      <c r="I1354" s="32"/>
      <c r="J1354" s="32"/>
      <c r="K1354" s="32"/>
      <c r="L1354" s="31"/>
      <c r="M1354" s="32"/>
      <c r="N1354" s="32"/>
      <c r="O1354" s="32"/>
      <c r="P1354" s="32"/>
      <c r="Q1354" s="29"/>
      <c r="R1354" s="32"/>
      <c r="S1354" s="29"/>
      <c r="T1354" s="32"/>
    </row>
    <row r="1355" spans="1:20" s="28" customFormat="1" ht="24.9" customHeight="1" x14ac:dyDescent="0.3">
      <c r="A1355" s="27"/>
      <c r="C1355" s="29"/>
      <c r="D1355" s="32"/>
      <c r="E1355" s="31"/>
      <c r="F1355" s="29"/>
      <c r="G1355" s="32"/>
      <c r="H1355" s="32"/>
      <c r="I1355" s="32"/>
      <c r="J1355" s="32"/>
      <c r="K1355" s="32"/>
      <c r="L1355" s="31"/>
      <c r="M1355" s="32"/>
      <c r="N1355" s="32"/>
      <c r="O1355" s="32"/>
      <c r="P1355" s="32"/>
      <c r="Q1355" s="29"/>
      <c r="R1355" s="32"/>
      <c r="S1355" s="29"/>
      <c r="T1355" s="32"/>
    </row>
    <row r="1356" spans="1:20" s="28" customFormat="1" ht="24.9" customHeight="1" x14ac:dyDescent="0.3">
      <c r="A1356" s="27"/>
      <c r="C1356" s="29"/>
      <c r="D1356" s="32"/>
      <c r="E1356" s="31"/>
      <c r="F1356" s="29"/>
      <c r="G1356" s="32"/>
      <c r="H1356" s="32"/>
      <c r="I1356" s="32"/>
      <c r="J1356" s="32"/>
      <c r="K1356" s="32"/>
      <c r="L1356" s="31"/>
      <c r="M1356" s="32"/>
      <c r="N1356" s="32"/>
      <c r="O1356" s="32"/>
      <c r="P1356" s="32"/>
      <c r="Q1356" s="29"/>
      <c r="R1356" s="32"/>
      <c r="S1356" s="29"/>
      <c r="T1356" s="32"/>
    </row>
    <row r="1357" spans="1:20" s="28" customFormat="1" ht="24.9" customHeight="1" x14ac:dyDescent="0.3">
      <c r="A1357" s="27"/>
      <c r="C1357" s="29"/>
      <c r="D1357" s="32"/>
      <c r="E1357" s="31"/>
      <c r="F1357" s="29"/>
      <c r="G1357" s="32"/>
      <c r="H1357" s="32"/>
      <c r="I1357" s="32"/>
      <c r="J1357" s="32"/>
      <c r="K1357" s="32"/>
      <c r="L1357" s="31"/>
      <c r="M1357" s="32"/>
      <c r="N1357" s="32"/>
      <c r="O1357" s="32"/>
      <c r="P1357" s="32"/>
      <c r="Q1357" s="29"/>
      <c r="R1357" s="32"/>
      <c r="S1357" s="29"/>
      <c r="T1357" s="32"/>
    </row>
    <row r="1358" spans="1:20" s="28" customFormat="1" ht="24.9" customHeight="1" x14ac:dyDescent="0.3">
      <c r="A1358" s="27"/>
      <c r="C1358" s="29"/>
      <c r="D1358" s="32"/>
      <c r="E1358" s="31"/>
      <c r="F1358" s="29"/>
      <c r="G1358" s="32"/>
      <c r="H1358" s="32"/>
      <c r="I1358" s="32"/>
      <c r="J1358" s="32"/>
      <c r="K1358" s="32"/>
      <c r="L1358" s="31"/>
      <c r="M1358" s="32"/>
      <c r="N1358" s="32"/>
      <c r="O1358" s="32"/>
      <c r="P1358" s="32"/>
      <c r="Q1358" s="29"/>
      <c r="R1358" s="32"/>
      <c r="S1358" s="29"/>
      <c r="T1358" s="32"/>
    </row>
    <row r="1359" spans="1:20" s="28" customFormat="1" ht="24.9" customHeight="1" x14ac:dyDescent="0.3">
      <c r="A1359" s="27"/>
      <c r="C1359" s="29"/>
      <c r="D1359" s="32"/>
      <c r="E1359" s="31"/>
      <c r="F1359" s="29"/>
      <c r="G1359" s="32"/>
      <c r="H1359" s="32"/>
      <c r="I1359" s="32"/>
      <c r="J1359" s="32"/>
      <c r="K1359" s="32"/>
      <c r="L1359" s="31"/>
      <c r="M1359" s="32"/>
      <c r="N1359" s="32"/>
      <c r="O1359" s="32"/>
      <c r="P1359" s="32"/>
      <c r="Q1359" s="29"/>
      <c r="R1359" s="32"/>
      <c r="S1359" s="29"/>
      <c r="T1359" s="32"/>
    </row>
    <row r="1360" spans="1:20" s="28" customFormat="1" ht="24.9" customHeight="1" x14ac:dyDescent="0.3">
      <c r="A1360" s="27"/>
      <c r="C1360" s="29"/>
      <c r="D1360" s="32"/>
      <c r="E1360" s="31"/>
      <c r="F1360" s="29"/>
      <c r="G1360" s="32"/>
      <c r="H1360" s="32"/>
      <c r="I1360" s="32"/>
      <c r="J1360" s="32"/>
      <c r="K1360" s="32"/>
      <c r="L1360" s="31"/>
      <c r="M1360" s="32"/>
      <c r="N1360" s="32"/>
      <c r="O1360" s="32"/>
      <c r="P1360" s="32"/>
      <c r="Q1360" s="29"/>
      <c r="R1360" s="32"/>
      <c r="S1360" s="29"/>
      <c r="T1360" s="32"/>
    </row>
    <row r="1361" spans="1:20" s="28" customFormat="1" ht="24.9" customHeight="1" x14ac:dyDescent="0.3">
      <c r="A1361" s="27"/>
      <c r="C1361" s="29"/>
      <c r="D1361" s="32"/>
      <c r="E1361" s="31"/>
      <c r="F1361" s="29"/>
      <c r="G1361" s="32"/>
      <c r="H1361" s="32"/>
      <c r="I1361" s="32"/>
      <c r="J1361" s="32"/>
      <c r="K1361" s="32"/>
      <c r="L1361" s="31"/>
      <c r="M1361" s="32"/>
      <c r="N1361" s="32"/>
      <c r="O1361" s="32"/>
      <c r="P1361" s="32"/>
      <c r="Q1361" s="29"/>
      <c r="R1361" s="32"/>
      <c r="S1361" s="29"/>
      <c r="T1361" s="32"/>
    </row>
    <row r="1362" spans="1:20" s="28" customFormat="1" ht="24.9" customHeight="1" x14ac:dyDescent="0.3">
      <c r="A1362" s="27"/>
      <c r="C1362" s="29"/>
      <c r="D1362" s="32"/>
      <c r="E1362" s="31"/>
      <c r="F1362" s="29"/>
      <c r="G1362" s="32"/>
      <c r="H1362" s="32"/>
      <c r="I1362" s="32"/>
      <c r="J1362" s="32"/>
      <c r="K1362" s="32"/>
      <c r="L1362" s="31"/>
      <c r="M1362" s="32"/>
      <c r="N1362" s="32"/>
      <c r="O1362" s="32"/>
      <c r="P1362" s="32"/>
      <c r="Q1362" s="29"/>
      <c r="R1362" s="32"/>
      <c r="S1362" s="29"/>
      <c r="T1362" s="32"/>
    </row>
    <row r="1363" spans="1:20" s="28" customFormat="1" ht="24.9" customHeight="1" x14ac:dyDescent="0.3">
      <c r="A1363" s="27"/>
      <c r="C1363" s="29"/>
      <c r="D1363" s="32"/>
      <c r="E1363" s="31"/>
      <c r="F1363" s="29"/>
      <c r="G1363" s="32"/>
      <c r="H1363" s="32"/>
      <c r="I1363" s="32"/>
      <c r="J1363" s="32"/>
      <c r="K1363" s="32"/>
      <c r="L1363" s="31"/>
      <c r="M1363" s="32"/>
      <c r="N1363" s="32"/>
      <c r="O1363" s="32"/>
      <c r="P1363" s="32"/>
      <c r="Q1363" s="29"/>
      <c r="R1363" s="32"/>
      <c r="S1363" s="29"/>
      <c r="T1363" s="32"/>
    </row>
    <row r="1364" spans="1:20" s="28" customFormat="1" ht="24.9" customHeight="1" x14ac:dyDescent="0.3">
      <c r="A1364" s="27"/>
      <c r="C1364" s="29"/>
      <c r="D1364" s="32"/>
      <c r="E1364" s="31"/>
      <c r="F1364" s="29"/>
      <c r="G1364" s="32"/>
      <c r="H1364" s="32"/>
      <c r="I1364" s="32"/>
      <c r="J1364" s="32"/>
      <c r="K1364" s="32"/>
      <c r="L1364" s="31"/>
      <c r="M1364" s="32"/>
      <c r="N1364" s="32"/>
      <c r="O1364" s="32"/>
      <c r="P1364" s="32"/>
      <c r="Q1364" s="29"/>
      <c r="R1364" s="32"/>
      <c r="S1364" s="29"/>
      <c r="T1364" s="32"/>
    </row>
    <row r="1365" spans="1:20" s="28" customFormat="1" ht="24.9" customHeight="1" x14ac:dyDescent="0.3">
      <c r="A1365" s="27"/>
      <c r="C1365" s="29"/>
      <c r="D1365" s="32"/>
      <c r="E1365" s="31"/>
      <c r="F1365" s="29"/>
      <c r="G1365" s="32"/>
      <c r="H1365" s="32"/>
      <c r="I1365" s="32"/>
      <c r="J1365" s="32"/>
      <c r="K1365" s="32"/>
      <c r="L1365" s="31"/>
      <c r="M1365" s="32"/>
      <c r="N1365" s="32"/>
      <c r="O1365" s="32"/>
      <c r="P1365" s="32"/>
      <c r="Q1365" s="29"/>
      <c r="R1365" s="32"/>
      <c r="S1365" s="29"/>
      <c r="T1365" s="32"/>
    </row>
    <row r="1366" spans="1:20" s="28" customFormat="1" ht="24.9" customHeight="1" x14ac:dyDescent="0.3">
      <c r="A1366" s="27"/>
      <c r="C1366" s="29"/>
      <c r="D1366" s="32"/>
      <c r="E1366" s="31"/>
      <c r="F1366" s="29"/>
      <c r="G1366" s="32"/>
      <c r="H1366" s="32"/>
      <c r="I1366" s="32"/>
      <c r="J1366" s="32"/>
      <c r="K1366" s="32"/>
      <c r="L1366" s="31"/>
      <c r="M1366" s="32"/>
      <c r="N1366" s="32"/>
      <c r="O1366" s="32"/>
      <c r="P1366" s="32"/>
      <c r="Q1366" s="29"/>
      <c r="R1366" s="32"/>
      <c r="S1366" s="29"/>
      <c r="T1366" s="32"/>
    </row>
    <row r="1367" spans="1:20" s="28" customFormat="1" ht="24.9" customHeight="1" x14ac:dyDescent="0.3">
      <c r="A1367" s="27"/>
      <c r="C1367" s="29"/>
      <c r="D1367" s="32"/>
      <c r="E1367" s="31"/>
      <c r="F1367" s="29"/>
      <c r="G1367" s="32"/>
      <c r="H1367" s="32"/>
      <c r="I1367" s="32"/>
      <c r="J1367" s="32"/>
      <c r="K1367" s="32"/>
      <c r="L1367" s="31"/>
      <c r="M1367" s="32"/>
      <c r="N1367" s="32"/>
      <c r="O1367" s="32"/>
      <c r="P1367" s="32"/>
      <c r="Q1367" s="29"/>
      <c r="R1367" s="32"/>
      <c r="S1367" s="29"/>
      <c r="T1367" s="32"/>
    </row>
    <row r="1368" spans="1:20" s="28" customFormat="1" ht="24.9" customHeight="1" x14ac:dyDescent="0.3">
      <c r="A1368" s="27"/>
      <c r="C1368" s="29"/>
      <c r="D1368" s="32"/>
      <c r="E1368" s="31"/>
      <c r="F1368" s="29"/>
      <c r="G1368" s="32"/>
      <c r="H1368" s="32"/>
      <c r="I1368" s="32"/>
      <c r="J1368" s="32"/>
      <c r="K1368" s="32"/>
      <c r="L1368" s="31"/>
      <c r="M1368" s="32"/>
      <c r="N1368" s="32"/>
      <c r="O1368" s="32"/>
      <c r="P1368" s="32"/>
      <c r="Q1368" s="29"/>
      <c r="R1368" s="32"/>
      <c r="S1368" s="29"/>
      <c r="T1368" s="32"/>
    </row>
    <row r="1369" spans="1:20" s="28" customFormat="1" ht="24.9" customHeight="1" x14ac:dyDescent="0.3">
      <c r="A1369" s="27"/>
      <c r="C1369" s="29"/>
      <c r="D1369" s="32"/>
      <c r="E1369" s="31"/>
      <c r="F1369" s="29"/>
      <c r="G1369" s="32"/>
      <c r="H1369" s="32"/>
      <c r="I1369" s="32"/>
      <c r="J1369" s="32"/>
      <c r="K1369" s="32"/>
      <c r="L1369" s="31"/>
      <c r="M1369" s="32"/>
      <c r="N1369" s="32"/>
      <c r="O1369" s="32"/>
      <c r="P1369" s="32"/>
      <c r="Q1369" s="29"/>
      <c r="R1369" s="32"/>
      <c r="S1369" s="29"/>
      <c r="T1369" s="32"/>
    </row>
    <row r="1370" spans="1:20" s="28" customFormat="1" ht="24.9" customHeight="1" x14ac:dyDescent="0.3">
      <c r="A1370" s="27"/>
      <c r="C1370" s="29"/>
      <c r="D1370" s="32"/>
      <c r="E1370" s="31"/>
      <c r="F1370" s="29"/>
      <c r="G1370" s="32"/>
      <c r="H1370" s="32"/>
      <c r="I1370" s="32"/>
      <c r="J1370" s="32"/>
      <c r="K1370" s="32"/>
      <c r="L1370" s="31"/>
      <c r="M1370" s="32"/>
      <c r="N1370" s="32"/>
      <c r="O1370" s="32"/>
      <c r="P1370" s="32"/>
      <c r="Q1370" s="29"/>
      <c r="R1370" s="32"/>
      <c r="S1370" s="29"/>
      <c r="T1370" s="32"/>
    </row>
    <row r="1371" spans="1:20" s="28" customFormat="1" ht="24.9" customHeight="1" x14ac:dyDescent="0.3">
      <c r="A1371" s="27"/>
      <c r="C1371" s="29"/>
      <c r="D1371" s="32"/>
      <c r="E1371" s="31"/>
      <c r="F1371" s="29"/>
      <c r="G1371" s="32"/>
      <c r="H1371" s="32"/>
      <c r="I1371" s="32"/>
      <c r="J1371" s="32"/>
      <c r="K1371" s="32"/>
      <c r="L1371" s="31"/>
      <c r="M1371" s="32"/>
      <c r="N1371" s="32"/>
      <c r="O1371" s="32"/>
      <c r="P1371" s="32"/>
      <c r="Q1371" s="29"/>
      <c r="R1371" s="32"/>
      <c r="S1371" s="29"/>
      <c r="T1371" s="32"/>
    </row>
    <row r="1372" spans="1:20" s="28" customFormat="1" ht="24.9" customHeight="1" x14ac:dyDescent="0.3">
      <c r="A1372" s="27"/>
      <c r="C1372" s="29"/>
      <c r="D1372" s="32"/>
      <c r="E1372" s="31"/>
      <c r="F1372" s="29"/>
      <c r="G1372" s="32"/>
      <c r="H1372" s="32"/>
      <c r="I1372" s="32"/>
      <c r="J1372" s="32"/>
      <c r="K1372" s="32"/>
      <c r="L1372" s="31"/>
      <c r="M1372" s="32"/>
      <c r="N1372" s="32"/>
      <c r="O1372" s="32"/>
      <c r="P1372" s="32"/>
      <c r="Q1372" s="29"/>
      <c r="R1372" s="32"/>
      <c r="S1372" s="29"/>
      <c r="T1372" s="32"/>
    </row>
    <row r="1373" spans="1:20" s="28" customFormat="1" ht="24.9" customHeight="1" x14ac:dyDescent="0.3">
      <c r="A1373" s="27"/>
      <c r="C1373" s="29"/>
      <c r="D1373" s="32"/>
      <c r="E1373" s="31"/>
      <c r="F1373" s="29"/>
      <c r="G1373" s="32"/>
      <c r="H1373" s="32"/>
      <c r="I1373" s="32"/>
      <c r="J1373" s="32"/>
      <c r="K1373" s="32"/>
      <c r="L1373" s="31"/>
      <c r="M1373" s="32"/>
      <c r="N1373" s="32"/>
      <c r="O1373" s="32"/>
      <c r="P1373" s="32"/>
      <c r="Q1373" s="29"/>
      <c r="R1373" s="32"/>
      <c r="S1373" s="29"/>
      <c r="T1373" s="32"/>
    </row>
    <row r="1374" spans="1:20" s="28" customFormat="1" ht="24.9" customHeight="1" x14ac:dyDescent="0.3">
      <c r="A1374" s="27"/>
      <c r="C1374" s="29"/>
      <c r="D1374" s="32"/>
      <c r="E1374" s="31"/>
      <c r="F1374" s="29"/>
      <c r="G1374" s="32"/>
      <c r="H1374" s="32"/>
      <c r="I1374" s="32"/>
      <c r="J1374" s="32"/>
      <c r="K1374" s="32"/>
      <c r="L1374" s="31"/>
      <c r="M1374" s="32"/>
      <c r="N1374" s="32"/>
      <c r="O1374" s="32"/>
      <c r="P1374" s="32"/>
      <c r="Q1374" s="29"/>
      <c r="R1374" s="32"/>
      <c r="S1374" s="29"/>
      <c r="T1374" s="32"/>
    </row>
    <row r="1375" spans="1:20" s="28" customFormat="1" ht="24.9" customHeight="1" x14ac:dyDescent="0.3">
      <c r="A1375" s="27"/>
      <c r="C1375" s="29"/>
      <c r="D1375" s="32"/>
      <c r="E1375" s="31"/>
      <c r="F1375" s="29"/>
      <c r="G1375" s="32"/>
      <c r="H1375" s="32"/>
      <c r="I1375" s="32"/>
      <c r="J1375" s="32"/>
      <c r="K1375" s="32"/>
      <c r="L1375" s="31"/>
      <c r="M1375" s="32"/>
      <c r="N1375" s="32"/>
      <c r="O1375" s="32"/>
      <c r="P1375" s="32"/>
      <c r="Q1375" s="29"/>
      <c r="R1375" s="32"/>
      <c r="S1375" s="29"/>
      <c r="T1375" s="32"/>
    </row>
    <row r="1376" spans="1:20" s="28" customFormat="1" ht="24.9" customHeight="1" x14ac:dyDescent="0.3">
      <c r="A1376" s="27"/>
      <c r="C1376" s="29"/>
      <c r="D1376" s="32"/>
      <c r="E1376" s="31"/>
      <c r="F1376" s="29"/>
      <c r="G1376" s="32"/>
      <c r="H1376" s="32"/>
      <c r="I1376" s="32"/>
      <c r="J1376" s="32"/>
      <c r="K1376" s="32"/>
      <c r="L1376" s="31"/>
      <c r="M1376" s="32"/>
      <c r="N1376" s="32"/>
      <c r="O1376" s="32"/>
      <c r="P1376" s="32"/>
      <c r="Q1376" s="29"/>
      <c r="R1376" s="32"/>
      <c r="S1376" s="29"/>
      <c r="T1376" s="32"/>
    </row>
    <row r="1377" spans="1:20" s="28" customFormat="1" ht="24.9" customHeight="1" x14ac:dyDescent="0.3">
      <c r="A1377" s="27"/>
      <c r="C1377" s="29"/>
      <c r="D1377" s="32"/>
      <c r="E1377" s="31"/>
      <c r="F1377" s="29"/>
      <c r="G1377" s="32"/>
      <c r="H1377" s="32"/>
      <c r="I1377" s="32"/>
      <c r="J1377" s="32"/>
      <c r="K1377" s="32"/>
      <c r="L1377" s="31"/>
      <c r="M1377" s="32"/>
      <c r="N1377" s="32"/>
      <c r="O1377" s="32"/>
      <c r="P1377" s="32"/>
      <c r="Q1377" s="29"/>
      <c r="R1377" s="32"/>
      <c r="S1377" s="29"/>
      <c r="T1377" s="32"/>
    </row>
    <row r="1378" spans="1:20" s="28" customFormat="1" ht="24.9" customHeight="1" x14ac:dyDescent="0.3">
      <c r="A1378" s="27"/>
      <c r="C1378" s="29"/>
      <c r="D1378" s="32"/>
      <c r="E1378" s="31"/>
      <c r="F1378" s="29"/>
      <c r="G1378" s="32"/>
      <c r="H1378" s="32"/>
      <c r="I1378" s="32"/>
      <c r="J1378" s="32"/>
      <c r="K1378" s="32"/>
      <c r="L1378" s="31"/>
      <c r="M1378" s="32"/>
      <c r="N1378" s="32"/>
      <c r="O1378" s="32"/>
      <c r="P1378" s="32"/>
      <c r="Q1378" s="29"/>
      <c r="R1378" s="32"/>
      <c r="S1378" s="29"/>
      <c r="T1378" s="32"/>
    </row>
    <row r="1379" spans="1:20" s="28" customFormat="1" ht="24.9" customHeight="1" x14ac:dyDescent="0.3">
      <c r="A1379" s="27"/>
      <c r="C1379" s="29"/>
      <c r="D1379" s="32"/>
      <c r="E1379" s="31"/>
      <c r="F1379" s="29"/>
      <c r="G1379" s="32"/>
      <c r="H1379" s="32"/>
      <c r="I1379" s="32"/>
      <c r="J1379" s="32"/>
      <c r="K1379" s="32"/>
      <c r="L1379" s="31"/>
      <c r="M1379" s="32"/>
      <c r="N1379" s="32"/>
      <c r="O1379" s="32"/>
      <c r="P1379" s="32"/>
      <c r="Q1379" s="29"/>
      <c r="R1379" s="32"/>
      <c r="S1379" s="29"/>
      <c r="T1379" s="32"/>
    </row>
    <row r="1380" spans="1:20" s="28" customFormat="1" ht="24.9" customHeight="1" x14ac:dyDescent="0.3">
      <c r="A1380" s="27"/>
      <c r="C1380" s="29"/>
      <c r="D1380" s="32"/>
      <c r="E1380" s="31"/>
      <c r="F1380" s="29"/>
      <c r="G1380" s="32"/>
      <c r="H1380" s="32"/>
      <c r="I1380" s="32"/>
      <c r="J1380" s="32"/>
      <c r="K1380" s="32"/>
      <c r="L1380" s="31"/>
      <c r="M1380" s="32"/>
      <c r="N1380" s="32"/>
      <c r="O1380" s="32"/>
      <c r="P1380" s="32"/>
      <c r="Q1380" s="29"/>
      <c r="R1380" s="32"/>
      <c r="S1380" s="29"/>
      <c r="T1380" s="32"/>
    </row>
    <row r="1381" spans="1:20" s="28" customFormat="1" ht="24.9" customHeight="1" x14ac:dyDescent="0.3">
      <c r="A1381" s="27"/>
      <c r="C1381" s="29"/>
      <c r="D1381" s="32"/>
      <c r="E1381" s="31"/>
      <c r="F1381" s="29"/>
      <c r="G1381" s="32"/>
      <c r="H1381" s="32"/>
      <c r="I1381" s="32"/>
      <c r="J1381" s="32"/>
      <c r="K1381" s="32"/>
      <c r="L1381" s="31"/>
      <c r="M1381" s="32"/>
      <c r="N1381" s="32"/>
      <c r="O1381" s="32"/>
      <c r="P1381" s="32"/>
      <c r="Q1381" s="29"/>
      <c r="R1381" s="32"/>
      <c r="S1381" s="29"/>
      <c r="T1381" s="32"/>
    </row>
    <row r="1382" spans="1:20" s="28" customFormat="1" ht="24.9" customHeight="1" x14ac:dyDescent="0.3">
      <c r="A1382" s="27"/>
      <c r="C1382" s="29"/>
      <c r="D1382" s="32"/>
      <c r="E1382" s="31"/>
      <c r="F1382" s="29"/>
      <c r="G1382" s="32"/>
      <c r="H1382" s="32"/>
      <c r="I1382" s="32"/>
      <c r="J1382" s="32"/>
      <c r="K1382" s="32"/>
      <c r="L1382" s="31"/>
      <c r="M1382" s="32"/>
      <c r="N1382" s="32"/>
      <c r="O1382" s="32"/>
      <c r="P1382" s="32"/>
      <c r="Q1382" s="29"/>
      <c r="R1382" s="32"/>
      <c r="S1382" s="29"/>
      <c r="T1382" s="32"/>
    </row>
    <row r="1383" spans="1:20" s="28" customFormat="1" ht="24.9" customHeight="1" x14ac:dyDescent="0.3">
      <c r="A1383" s="27"/>
      <c r="C1383" s="29"/>
      <c r="D1383" s="32"/>
      <c r="E1383" s="31"/>
      <c r="F1383" s="29"/>
      <c r="G1383" s="32"/>
      <c r="H1383" s="32"/>
      <c r="I1383" s="32"/>
      <c r="J1383" s="32"/>
      <c r="K1383" s="32"/>
      <c r="L1383" s="31"/>
      <c r="M1383" s="32"/>
      <c r="N1383" s="32"/>
      <c r="O1383" s="32"/>
      <c r="P1383" s="32"/>
      <c r="Q1383" s="29"/>
      <c r="R1383" s="32"/>
      <c r="S1383" s="29"/>
      <c r="T1383" s="32"/>
    </row>
    <row r="1384" spans="1:20" s="28" customFormat="1" ht="24.9" customHeight="1" x14ac:dyDescent="0.3">
      <c r="A1384" s="27"/>
      <c r="C1384" s="29"/>
      <c r="D1384" s="32"/>
      <c r="E1384" s="31"/>
      <c r="F1384" s="29"/>
      <c r="G1384" s="32"/>
      <c r="H1384" s="32"/>
      <c r="I1384" s="32"/>
      <c r="J1384" s="32"/>
      <c r="K1384" s="32"/>
      <c r="L1384" s="31"/>
      <c r="M1384" s="32"/>
      <c r="N1384" s="32"/>
      <c r="O1384" s="32"/>
      <c r="P1384" s="32"/>
      <c r="Q1384" s="29"/>
      <c r="R1384" s="32"/>
      <c r="S1384" s="29"/>
      <c r="T1384" s="32"/>
    </row>
    <row r="1385" spans="1:20" s="28" customFormat="1" ht="24.9" customHeight="1" x14ac:dyDescent="0.3">
      <c r="A1385" s="27"/>
      <c r="C1385" s="29"/>
      <c r="D1385" s="32"/>
      <c r="E1385" s="31"/>
      <c r="F1385" s="29"/>
      <c r="G1385" s="32"/>
      <c r="H1385" s="32"/>
      <c r="I1385" s="32"/>
      <c r="J1385" s="32"/>
      <c r="K1385" s="32"/>
      <c r="L1385" s="31"/>
      <c r="M1385" s="32"/>
      <c r="N1385" s="32"/>
      <c r="O1385" s="32"/>
      <c r="P1385" s="32"/>
      <c r="Q1385" s="29"/>
      <c r="R1385" s="32"/>
      <c r="S1385" s="29"/>
      <c r="T1385" s="32"/>
    </row>
    <row r="1386" spans="1:20" s="28" customFormat="1" ht="24.9" customHeight="1" x14ac:dyDescent="0.3">
      <c r="A1386" s="27"/>
      <c r="C1386" s="29"/>
      <c r="D1386" s="32"/>
      <c r="E1386" s="31"/>
      <c r="F1386" s="29"/>
      <c r="G1386" s="32"/>
      <c r="H1386" s="32"/>
      <c r="I1386" s="32"/>
      <c r="J1386" s="32"/>
      <c r="K1386" s="32"/>
      <c r="L1386" s="31"/>
      <c r="M1386" s="32"/>
      <c r="N1386" s="32"/>
      <c r="O1386" s="32"/>
      <c r="P1386" s="32"/>
      <c r="Q1386" s="29"/>
      <c r="R1386" s="32"/>
      <c r="S1386" s="29"/>
      <c r="T1386" s="32"/>
    </row>
    <row r="1387" spans="1:20" s="28" customFormat="1" ht="24.9" customHeight="1" x14ac:dyDescent="0.3">
      <c r="A1387" s="27"/>
      <c r="C1387" s="29"/>
      <c r="D1387" s="32"/>
      <c r="E1387" s="31"/>
      <c r="F1387" s="29"/>
      <c r="G1387" s="32"/>
      <c r="H1387" s="32"/>
      <c r="I1387" s="32"/>
      <c r="J1387" s="32"/>
      <c r="K1387" s="32"/>
      <c r="L1387" s="31"/>
      <c r="M1387" s="32"/>
      <c r="N1387" s="32"/>
      <c r="O1387" s="32"/>
      <c r="P1387" s="32"/>
      <c r="Q1387" s="29"/>
      <c r="R1387" s="32"/>
      <c r="S1387" s="29"/>
      <c r="T1387" s="32"/>
    </row>
    <row r="1388" spans="1:20" s="28" customFormat="1" ht="24.9" customHeight="1" x14ac:dyDescent="0.3">
      <c r="A1388" s="27"/>
      <c r="C1388" s="29"/>
      <c r="D1388" s="32"/>
      <c r="E1388" s="31"/>
      <c r="F1388" s="29"/>
      <c r="G1388" s="32"/>
      <c r="H1388" s="32"/>
      <c r="I1388" s="32"/>
      <c r="J1388" s="32"/>
      <c r="K1388" s="32"/>
      <c r="L1388" s="31"/>
      <c r="M1388" s="32"/>
      <c r="N1388" s="32"/>
      <c r="O1388" s="32"/>
      <c r="P1388" s="32"/>
      <c r="Q1388" s="29"/>
      <c r="R1388" s="32"/>
      <c r="S1388" s="29"/>
      <c r="T1388" s="32"/>
    </row>
    <row r="1389" spans="1:20" s="28" customFormat="1" ht="24.9" customHeight="1" x14ac:dyDescent="0.3">
      <c r="A1389" s="27"/>
      <c r="C1389" s="29"/>
      <c r="D1389" s="32"/>
      <c r="E1389" s="31"/>
      <c r="F1389" s="29"/>
      <c r="G1389" s="32"/>
      <c r="H1389" s="32"/>
      <c r="I1389" s="32"/>
      <c r="J1389" s="32"/>
      <c r="K1389" s="32"/>
      <c r="L1389" s="31"/>
      <c r="M1389" s="32"/>
      <c r="N1389" s="32"/>
      <c r="O1389" s="32"/>
      <c r="P1389" s="32"/>
      <c r="Q1389" s="29"/>
      <c r="R1389" s="32"/>
      <c r="S1389" s="29"/>
      <c r="T1389" s="32"/>
    </row>
    <row r="1390" spans="1:20" s="28" customFormat="1" ht="24.9" customHeight="1" x14ac:dyDescent="0.3">
      <c r="A1390" s="27"/>
      <c r="C1390" s="29"/>
      <c r="D1390" s="32"/>
      <c r="E1390" s="31"/>
      <c r="F1390" s="29"/>
      <c r="G1390" s="32"/>
      <c r="H1390" s="32"/>
      <c r="I1390" s="32"/>
      <c r="J1390" s="32"/>
      <c r="K1390" s="32"/>
      <c r="L1390" s="31"/>
      <c r="M1390" s="32"/>
      <c r="N1390" s="32"/>
      <c r="O1390" s="32"/>
      <c r="P1390" s="32"/>
      <c r="Q1390" s="29"/>
      <c r="R1390" s="32"/>
      <c r="S1390" s="29"/>
      <c r="T1390" s="32"/>
    </row>
    <row r="1391" spans="1:20" s="28" customFormat="1" ht="24.9" customHeight="1" x14ac:dyDescent="0.3">
      <c r="A1391" s="27"/>
      <c r="C1391" s="29"/>
      <c r="D1391" s="32"/>
      <c r="E1391" s="31"/>
      <c r="F1391" s="29"/>
      <c r="G1391" s="32"/>
      <c r="H1391" s="32"/>
      <c r="I1391" s="32"/>
      <c r="J1391" s="32"/>
      <c r="K1391" s="32"/>
      <c r="L1391" s="31"/>
      <c r="M1391" s="32"/>
      <c r="N1391" s="32"/>
      <c r="O1391" s="32"/>
      <c r="P1391" s="32"/>
      <c r="Q1391" s="29"/>
      <c r="R1391" s="32"/>
      <c r="S1391" s="29"/>
      <c r="T1391" s="32"/>
    </row>
    <row r="1392" spans="1:20" s="28" customFormat="1" ht="24.9" customHeight="1" x14ac:dyDescent="0.3">
      <c r="A1392" s="27"/>
      <c r="C1392" s="29"/>
      <c r="D1392" s="32"/>
      <c r="E1392" s="31"/>
      <c r="F1392" s="29"/>
      <c r="G1392" s="32"/>
      <c r="H1392" s="32"/>
      <c r="I1392" s="32"/>
      <c r="J1392" s="32"/>
      <c r="K1392" s="32"/>
      <c r="L1392" s="31"/>
      <c r="M1392" s="32"/>
      <c r="N1392" s="32"/>
      <c r="O1392" s="32"/>
      <c r="P1392" s="32"/>
      <c r="Q1392" s="29"/>
      <c r="R1392" s="32"/>
      <c r="S1392" s="29"/>
      <c r="T1392" s="32"/>
    </row>
    <row r="1393" spans="1:20" s="28" customFormat="1" ht="24.9" customHeight="1" x14ac:dyDescent="0.3">
      <c r="A1393" s="27"/>
      <c r="C1393" s="29"/>
      <c r="D1393" s="32"/>
      <c r="E1393" s="31"/>
      <c r="F1393" s="29"/>
      <c r="G1393" s="32"/>
      <c r="H1393" s="32"/>
      <c r="I1393" s="32"/>
      <c r="J1393" s="32"/>
      <c r="K1393" s="32"/>
      <c r="L1393" s="31"/>
      <c r="M1393" s="32"/>
      <c r="N1393" s="32"/>
      <c r="O1393" s="32"/>
      <c r="P1393" s="32"/>
      <c r="Q1393" s="29"/>
      <c r="R1393" s="32"/>
      <c r="S1393" s="29"/>
      <c r="T1393" s="32"/>
    </row>
    <row r="1394" spans="1:20" s="28" customFormat="1" ht="24.9" customHeight="1" x14ac:dyDescent="0.3">
      <c r="A1394" s="27"/>
      <c r="C1394" s="29"/>
      <c r="D1394" s="32"/>
      <c r="E1394" s="31"/>
      <c r="F1394" s="29"/>
      <c r="G1394" s="32"/>
      <c r="H1394" s="32"/>
      <c r="I1394" s="32"/>
      <c r="J1394" s="32"/>
      <c r="K1394" s="32"/>
      <c r="L1394" s="31"/>
      <c r="M1394" s="32"/>
      <c r="N1394" s="32"/>
      <c r="O1394" s="32"/>
      <c r="P1394" s="32"/>
      <c r="Q1394" s="29"/>
      <c r="R1394" s="32"/>
      <c r="S1394" s="29"/>
      <c r="T1394" s="32"/>
    </row>
    <row r="1395" spans="1:20" s="28" customFormat="1" ht="24.9" customHeight="1" x14ac:dyDescent="0.3">
      <c r="A1395" s="27"/>
      <c r="C1395" s="29"/>
      <c r="D1395" s="32"/>
      <c r="E1395" s="31"/>
      <c r="F1395" s="29"/>
      <c r="G1395" s="32"/>
      <c r="H1395" s="32"/>
      <c r="I1395" s="32"/>
      <c r="J1395" s="32"/>
      <c r="K1395" s="32"/>
      <c r="L1395" s="31"/>
      <c r="M1395" s="32"/>
      <c r="N1395" s="32"/>
      <c r="O1395" s="32"/>
      <c r="P1395" s="32"/>
      <c r="Q1395" s="29"/>
      <c r="R1395" s="32"/>
      <c r="S1395" s="29"/>
      <c r="T1395" s="32"/>
    </row>
    <row r="1396" spans="1:20" s="28" customFormat="1" ht="24.9" customHeight="1" x14ac:dyDescent="0.3">
      <c r="A1396" s="27"/>
      <c r="C1396" s="29"/>
      <c r="D1396" s="32"/>
      <c r="E1396" s="31"/>
      <c r="F1396" s="29"/>
      <c r="G1396" s="32"/>
      <c r="H1396" s="32"/>
      <c r="I1396" s="32"/>
      <c r="J1396" s="32"/>
      <c r="K1396" s="32"/>
      <c r="L1396" s="31"/>
      <c r="M1396" s="32"/>
      <c r="N1396" s="32"/>
      <c r="O1396" s="32"/>
      <c r="P1396" s="32"/>
      <c r="Q1396" s="29"/>
      <c r="R1396" s="32"/>
      <c r="S1396" s="29"/>
      <c r="T1396" s="32"/>
    </row>
    <row r="1397" spans="1:20" s="28" customFormat="1" ht="24.9" customHeight="1" x14ac:dyDescent="0.3">
      <c r="A1397" s="27"/>
      <c r="C1397" s="29"/>
      <c r="D1397" s="32"/>
      <c r="E1397" s="31"/>
      <c r="F1397" s="29"/>
      <c r="G1397" s="32"/>
      <c r="H1397" s="32"/>
      <c r="I1397" s="32"/>
      <c r="J1397" s="32"/>
      <c r="K1397" s="32"/>
      <c r="L1397" s="31"/>
      <c r="M1397" s="32"/>
      <c r="N1397" s="32"/>
      <c r="O1397" s="32"/>
      <c r="P1397" s="32"/>
      <c r="Q1397" s="29"/>
      <c r="R1397" s="32"/>
      <c r="S1397" s="29"/>
      <c r="T1397" s="32"/>
    </row>
    <row r="1398" spans="1:20" s="28" customFormat="1" ht="24.9" customHeight="1" x14ac:dyDescent="0.3">
      <c r="A1398" s="27"/>
      <c r="C1398" s="29"/>
      <c r="D1398" s="32"/>
      <c r="E1398" s="31"/>
      <c r="F1398" s="29"/>
      <c r="G1398" s="32"/>
      <c r="H1398" s="32"/>
      <c r="I1398" s="32"/>
      <c r="J1398" s="32"/>
      <c r="K1398" s="32"/>
      <c r="L1398" s="31"/>
      <c r="M1398" s="32"/>
      <c r="N1398" s="32"/>
      <c r="O1398" s="32"/>
      <c r="P1398" s="32"/>
      <c r="Q1398" s="29"/>
      <c r="R1398" s="32"/>
      <c r="S1398" s="29"/>
      <c r="T1398" s="32"/>
    </row>
    <row r="1399" spans="1:20" s="28" customFormat="1" ht="24.9" customHeight="1" x14ac:dyDescent="0.3">
      <c r="A1399" s="27"/>
      <c r="C1399" s="29"/>
      <c r="D1399" s="32"/>
      <c r="E1399" s="31"/>
      <c r="F1399" s="29"/>
      <c r="G1399" s="32"/>
      <c r="H1399" s="32"/>
      <c r="I1399" s="32"/>
      <c r="J1399" s="32"/>
      <c r="K1399" s="32"/>
      <c r="L1399" s="31"/>
      <c r="M1399" s="32"/>
      <c r="N1399" s="32"/>
      <c r="O1399" s="32"/>
      <c r="P1399" s="32"/>
      <c r="Q1399" s="29"/>
      <c r="R1399" s="32"/>
      <c r="S1399" s="29"/>
      <c r="T1399" s="32"/>
    </row>
    <row r="1400" spans="1:20" s="28" customFormat="1" ht="24.9" customHeight="1" x14ac:dyDescent="0.3">
      <c r="A1400" s="27"/>
      <c r="C1400" s="29"/>
      <c r="D1400" s="32"/>
      <c r="E1400" s="31"/>
      <c r="F1400" s="29"/>
      <c r="G1400" s="32"/>
      <c r="H1400" s="32"/>
      <c r="I1400" s="32"/>
      <c r="J1400" s="32"/>
      <c r="K1400" s="32"/>
      <c r="L1400" s="31"/>
      <c r="M1400" s="32"/>
      <c r="N1400" s="32"/>
      <c r="O1400" s="32"/>
      <c r="P1400" s="32"/>
      <c r="Q1400" s="29"/>
      <c r="R1400" s="32"/>
      <c r="S1400" s="29"/>
      <c r="T1400" s="32"/>
    </row>
    <row r="1401" spans="1:20" s="28" customFormat="1" ht="24.9" customHeight="1" x14ac:dyDescent="0.3">
      <c r="A1401" s="27"/>
      <c r="C1401" s="29"/>
      <c r="D1401" s="32"/>
      <c r="E1401" s="31"/>
      <c r="F1401" s="29"/>
      <c r="G1401" s="32"/>
      <c r="H1401" s="32"/>
      <c r="I1401" s="32"/>
      <c r="J1401" s="32"/>
      <c r="K1401" s="32"/>
      <c r="L1401" s="31"/>
      <c r="M1401" s="32"/>
      <c r="N1401" s="32"/>
      <c r="O1401" s="32"/>
      <c r="P1401" s="32"/>
      <c r="Q1401" s="29"/>
      <c r="R1401" s="32"/>
      <c r="S1401" s="29"/>
      <c r="T1401" s="32"/>
    </row>
    <row r="1402" spans="1:20" s="28" customFormat="1" ht="24.9" customHeight="1" x14ac:dyDescent="0.3">
      <c r="A1402" s="27"/>
      <c r="C1402" s="29"/>
      <c r="D1402" s="32"/>
      <c r="E1402" s="31"/>
      <c r="F1402" s="29"/>
      <c r="G1402" s="32"/>
      <c r="H1402" s="32"/>
      <c r="I1402" s="32"/>
      <c r="J1402" s="32"/>
      <c r="K1402" s="32"/>
      <c r="L1402" s="31"/>
      <c r="M1402" s="32"/>
      <c r="N1402" s="32"/>
      <c r="O1402" s="32"/>
      <c r="P1402" s="32"/>
      <c r="Q1402" s="29"/>
      <c r="R1402" s="32"/>
      <c r="S1402" s="29"/>
      <c r="T1402" s="32"/>
    </row>
    <row r="1403" spans="1:20" s="28" customFormat="1" ht="24.9" customHeight="1" x14ac:dyDescent="0.3">
      <c r="A1403" s="27"/>
      <c r="C1403" s="29"/>
      <c r="D1403" s="32"/>
      <c r="E1403" s="31"/>
      <c r="F1403" s="29"/>
      <c r="G1403" s="32"/>
      <c r="H1403" s="32"/>
      <c r="I1403" s="32"/>
      <c r="J1403" s="32"/>
      <c r="K1403" s="32"/>
      <c r="L1403" s="31"/>
      <c r="M1403" s="32"/>
      <c r="N1403" s="32"/>
      <c r="O1403" s="32"/>
      <c r="P1403" s="32"/>
      <c r="Q1403" s="29"/>
      <c r="R1403" s="32"/>
      <c r="S1403" s="29"/>
      <c r="T1403" s="32"/>
    </row>
    <row r="1404" spans="1:20" s="28" customFormat="1" ht="24.9" customHeight="1" x14ac:dyDescent="0.3">
      <c r="A1404" s="27"/>
      <c r="C1404" s="29"/>
      <c r="D1404" s="32"/>
      <c r="E1404" s="31"/>
      <c r="F1404" s="29"/>
      <c r="G1404" s="32"/>
      <c r="H1404" s="32"/>
      <c r="I1404" s="32"/>
      <c r="J1404" s="32"/>
      <c r="K1404" s="32"/>
      <c r="L1404" s="31"/>
      <c r="M1404" s="32"/>
      <c r="N1404" s="32"/>
      <c r="O1404" s="32"/>
      <c r="P1404" s="32"/>
      <c r="Q1404" s="29"/>
      <c r="R1404" s="32"/>
      <c r="S1404" s="29"/>
      <c r="T1404" s="32"/>
    </row>
    <row r="1405" spans="1:20" s="28" customFormat="1" ht="24.9" customHeight="1" x14ac:dyDescent="0.3">
      <c r="A1405" s="27"/>
      <c r="C1405" s="29"/>
      <c r="D1405" s="32"/>
      <c r="E1405" s="31"/>
      <c r="F1405" s="29"/>
      <c r="G1405" s="32"/>
      <c r="H1405" s="32"/>
      <c r="I1405" s="32"/>
      <c r="J1405" s="32"/>
      <c r="K1405" s="32"/>
      <c r="L1405" s="31"/>
      <c r="M1405" s="32"/>
      <c r="N1405" s="32"/>
      <c r="O1405" s="32"/>
      <c r="P1405" s="32"/>
      <c r="Q1405" s="29"/>
      <c r="R1405" s="32"/>
      <c r="S1405" s="29"/>
      <c r="T1405" s="32"/>
    </row>
    <row r="1406" spans="1:20" s="28" customFormat="1" ht="24.9" customHeight="1" x14ac:dyDescent="0.3">
      <c r="A1406" s="27"/>
      <c r="C1406" s="29"/>
      <c r="D1406" s="32"/>
      <c r="E1406" s="31"/>
      <c r="F1406" s="29"/>
      <c r="G1406" s="32"/>
      <c r="H1406" s="32"/>
      <c r="I1406" s="32"/>
      <c r="J1406" s="32"/>
      <c r="K1406" s="32"/>
      <c r="L1406" s="31"/>
      <c r="M1406" s="32"/>
      <c r="N1406" s="32"/>
      <c r="O1406" s="32"/>
      <c r="P1406" s="32"/>
      <c r="Q1406" s="29"/>
      <c r="R1406" s="32"/>
      <c r="S1406" s="29"/>
      <c r="T1406" s="32"/>
    </row>
    <row r="1407" spans="1:20" s="28" customFormat="1" ht="24.9" customHeight="1" x14ac:dyDescent="0.3">
      <c r="A1407" s="27"/>
      <c r="C1407" s="29"/>
      <c r="D1407" s="32"/>
      <c r="E1407" s="31"/>
      <c r="F1407" s="29"/>
      <c r="G1407" s="32"/>
      <c r="H1407" s="32"/>
      <c r="I1407" s="32"/>
      <c r="J1407" s="32"/>
      <c r="K1407" s="32"/>
      <c r="L1407" s="31"/>
      <c r="M1407" s="32"/>
      <c r="N1407" s="32"/>
      <c r="O1407" s="32"/>
      <c r="P1407" s="32"/>
      <c r="Q1407" s="29"/>
      <c r="R1407" s="32"/>
      <c r="S1407" s="29"/>
      <c r="T1407" s="32"/>
    </row>
    <row r="1408" spans="1:20" s="28" customFormat="1" ht="24.9" customHeight="1" x14ac:dyDescent="0.3">
      <c r="A1408" s="27"/>
      <c r="C1408" s="29"/>
      <c r="D1408" s="32"/>
      <c r="E1408" s="31"/>
      <c r="F1408" s="29"/>
      <c r="G1408" s="32"/>
      <c r="H1408" s="32"/>
      <c r="I1408" s="32"/>
      <c r="J1408" s="32"/>
      <c r="K1408" s="32"/>
      <c r="L1408" s="31"/>
      <c r="M1408" s="32"/>
      <c r="N1408" s="32"/>
      <c r="O1408" s="32"/>
      <c r="P1408" s="32"/>
      <c r="Q1408" s="29"/>
      <c r="R1408" s="32"/>
      <c r="S1408" s="29"/>
      <c r="T1408" s="32"/>
    </row>
    <row r="1409" spans="1:20" s="28" customFormat="1" ht="24.9" customHeight="1" x14ac:dyDescent="0.3">
      <c r="A1409" s="27"/>
      <c r="C1409" s="29"/>
      <c r="D1409" s="32"/>
      <c r="E1409" s="31"/>
      <c r="F1409" s="29"/>
      <c r="G1409" s="32"/>
      <c r="H1409" s="32"/>
      <c r="I1409" s="32"/>
      <c r="J1409" s="32"/>
      <c r="K1409" s="32"/>
      <c r="L1409" s="31"/>
      <c r="M1409" s="32"/>
      <c r="N1409" s="32"/>
      <c r="O1409" s="32"/>
      <c r="P1409" s="32"/>
      <c r="Q1409" s="29"/>
      <c r="R1409" s="32"/>
      <c r="S1409" s="29"/>
      <c r="T1409" s="32"/>
    </row>
    <row r="1410" spans="1:20" s="28" customFormat="1" ht="24.9" customHeight="1" x14ac:dyDescent="0.3">
      <c r="A1410" s="27"/>
      <c r="C1410" s="29"/>
      <c r="D1410" s="32"/>
      <c r="E1410" s="31"/>
      <c r="F1410" s="29"/>
      <c r="G1410" s="32"/>
      <c r="H1410" s="32"/>
      <c r="I1410" s="32"/>
      <c r="J1410" s="32"/>
      <c r="K1410" s="32"/>
      <c r="L1410" s="31"/>
      <c r="M1410" s="32"/>
      <c r="N1410" s="32"/>
      <c r="O1410" s="32"/>
      <c r="P1410" s="32"/>
      <c r="Q1410" s="29"/>
      <c r="R1410" s="32"/>
      <c r="S1410" s="29"/>
      <c r="T1410" s="32"/>
    </row>
    <row r="1411" spans="1:20" s="28" customFormat="1" ht="24.9" customHeight="1" x14ac:dyDescent="0.3">
      <c r="A1411" s="27"/>
      <c r="C1411" s="29"/>
      <c r="D1411" s="32"/>
      <c r="E1411" s="31"/>
      <c r="F1411" s="29"/>
      <c r="G1411" s="32"/>
      <c r="H1411" s="32"/>
      <c r="I1411" s="32"/>
      <c r="J1411" s="32"/>
      <c r="K1411" s="32"/>
      <c r="L1411" s="31"/>
      <c r="M1411" s="32"/>
      <c r="N1411" s="32"/>
      <c r="O1411" s="32"/>
      <c r="P1411" s="32"/>
      <c r="Q1411" s="29"/>
      <c r="R1411" s="32"/>
      <c r="S1411" s="29"/>
      <c r="T1411" s="32"/>
    </row>
    <row r="1412" spans="1:20" s="28" customFormat="1" ht="24.9" customHeight="1" x14ac:dyDescent="0.3">
      <c r="A1412" s="27"/>
      <c r="C1412" s="29"/>
      <c r="D1412" s="32"/>
      <c r="E1412" s="31"/>
      <c r="F1412" s="29"/>
      <c r="G1412" s="32"/>
      <c r="H1412" s="32"/>
      <c r="I1412" s="32"/>
      <c r="J1412" s="32"/>
      <c r="K1412" s="32"/>
      <c r="L1412" s="31"/>
      <c r="M1412" s="32"/>
      <c r="N1412" s="32"/>
      <c r="O1412" s="32"/>
      <c r="P1412" s="32"/>
      <c r="Q1412" s="29"/>
      <c r="R1412" s="32"/>
      <c r="S1412" s="29"/>
      <c r="T1412" s="32"/>
    </row>
    <row r="1413" spans="1:20" s="28" customFormat="1" ht="24.9" customHeight="1" x14ac:dyDescent="0.3">
      <c r="A1413" s="27"/>
      <c r="C1413" s="29"/>
      <c r="D1413" s="32"/>
      <c r="E1413" s="31"/>
      <c r="F1413" s="29"/>
      <c r="G1413" s="32"/>
      <c r="H1413" s="32"/>
      <c r="I1413" s="32"/>
      <c r="J1413" s="32"/>
      <c r="K1413" s="32"/>
      <c r="L1413" s="31"/>
      <c r="M1413" s="32"/>
      <c r="N1413" s="32"/>
      <c r="O1413" s="32"/>
      <c r="P1413" s="32"/>
      <c r="Q1413" s="29"/>
      <c r="R1413" s="32"/>
      <c r="S1413" s="29"/>
      <c r="T1413" s="32"/>
    </row>
    <row r="1414" spans="1:20" s="28" customFormat="1" ht="24.9" customHeight="1" x14ac:dyDescent="0.3">
      <c r="A1414" s="27"/>
      <c r="C1414" s="29"/>
      <c r="D1414" s="32"/>
      <c r="E1414" s="31"/>
      <c r="F1414" s="29"/>
      <c r="G1414" s="32"/>
      <c r="H1414" s="32"/>
      <c r="I1414" s="32"/>
      <c r="J1414" s="32"/>
      <c r="K1414" s="32"/>
      <c r="L1414" s="31"/>
      <c r="M1414" s="32"/>
      <c r="N1414" s="32"/>
      <c r="O1414" s="32"/>
      <c r="P1414" s="32"/>
      <c r="Q1414" s="29"/>
      <c r="R1414" s="32"/>
      <c r="S1414" s="29"/>
      <c r="T1414" s="32"/>
    </row>
    <row r="1415" spans="1:20" s="28" customFormat="1" ht="24.9" customHeight="1" x14ac:dyDescent="0.3">
      <c r="A1415" s="27"/>
      <c r="C1415" s="29"/>
      <c r="D1415" s="32"/>
      <c r="E1415" s="31"/>
      <c r="F1415" s="29"/>
      <c r="G1415" s="32"/>
      <c r="H1415" s="32"/>
      <c r="I1415" s="32"/>
      <c r="J1415" s="32"/>
      <c r="K1415" s="32"/>
      <c r="L1415" s="31"/>
      <c r="M1415" s="32"/>
      <c r="N1415" s="32"/>
      <c r="O1415" s="32"/>
      <c r="P1415" s="32"/>
      <c r="Q1415" s="29"/>
      <c r="R1415" s="32"/>
      <c r="S1415" s="29"/>
      <c r="T1415" s="32"/>
    </row>
    <row r="1416" spans="1:20" s="28" customFormat="1" ht="24.9" customHeight="1" x14ac:dyDescent="0.3">
      <c r="A1416" s="27"/>
      <c r="C1416" s="29"/>
      <c r="D1416" s="32"/>
      <c r="E1416" s="31"/>
      <c r="F1416" s="29"/>
      <c r="G1416" s="32"/>
      <c r="H1416" s="32"/>
      <c r="I1416" s="32"/>
      <c r="J1416" s="32"/>
      <c r="K1416" s="32"/>
      <c r="L1416" s="31"/>
      <c r="M1416" s="32"/>
      <c r="N1416" s="32"/>
      <c r="O1416" s="32"/>
      <c r="P1416" s="32"/>
      <c r="Q1416" s="29"/>
      <c r="R1416" s="32"/>
      <c r="S1416" s="29"/>
      <c r="T1416" s="32"/>
    </row>
    <row r="1417" spans="1:20" s="28" customFormat="1" ht="24.9" customHeight="1" x14ac:dyDescent="0.3">
      <c r="A1417" s="27"/>
      <c r="C1417" s="29"/>
      <c r="D1417" s="32"/>
      <c r="E1417" s="31"/>
      <c r="F1417" s="29"/>
      <c r="G1417" s="32"/>
      <c r="H1417" s="32"/>
      <c r="I1417" s="32"/>
      <c r="J1417" s="32"/>
      <c r="K1417" s="32"/>
      <c r="L1417" s="31"/>
      <c r="M1417" s="32"/>
      <c r="N1417" s="32"/>
      <c r="O1417" s="32"/>
      <c r="P1417" s="32"/>
      <c r="Q1417" s="29"/>
      <c r="R1417" s="32"/>
      <c r="S1417" s="29"/>
      <c r="T1417" s="32"/>
    </row>
    <row r="1418" spans="1:20" s="28" customFormat="1" ht="24.9" customHeight="1" x14ac:dyDescent="0.3">
      <c r="A1418" s="27"/>
      <c r="C1418" s="29"/>
      <c r="D1418" s="32"/>
      <c r="E1418" s="31"/>
      <c r="F1418" s="29"/>
      <c r="G1418" s="32"/>
      <c r="H1418" s="32"/>
      <c r="I1418" s="32"/>
      <c r="J1418" s="32"/>
      <c r="K1418" s="32"/>
      <c r="L1418" s="31"/>
      <c r="M1418" s="32"/>
      <c r="N1418" s="32"/>
      <c r="O1418" s="32"/>
      <c r="P1418" s="32"/>
      <c r="Q1418" s="29"/>
      <c r="R1418" s="32"/>
      <c r="S1418" s="29"/>
      <c r="T1418" s="32"/>
    </row>
    <row r="1419" spans="1:20" s="28" customFormat="1" ht="24.9" customHeight="1" x14ac:dyDescent="0.3">
      <c r="A1419" s="27"/>
      <c r="C1419" s="29"/>
      <c r="D1419" s="32"/>
      <c r="E1419" s="31"/>
      <c r="F1419" s="29"/>
      <c r="G1419" s="32"/>
      <c r="H1419" s="32"/>
      <c r="I1419" s="32"/>
      <c r="J1419" s="32"/>
      <c r="K1419" s="32"/>
      <c r="L1419" s="31"/>
      <c r="M1419" s="32"/>
      <c r="N1419" s="32"/>
      <c r="O1419" s="32"/>
      <c r="P1419" s="32"/>
      <c r="Q1419" s="29"/>
      <c r="R1419" s="32"/>
      <c r="S1419" s="29"/>
      <c r="T1419" s="32"/>
    </row>
    <row r="1420" spans="1:20" s="28" customFormat="1" ht="24.9" customHeight="1" x14ac:dyDescent="0.3">
      <c r="A1420" s="27"/>
      <c r="C1420" s="29"/>
      <c r="D1420" s="32"/>
      <c r="E1420" s="31"/>
      <c r="F1420" s="29"/>
      <c r="G1420" s="32"/>
      <c r="H1420" s="32"/>
      <c r="I1420" s="32"/>
      <c r="J1420" s="32"/>
      <c r="K1420" s="32"/>
      <c r="L1420" s="31"/>
      <c r="M1420" s="32"/>
      <c r="N1420" s="32"/>
      <c r="O1420" s="32"/>
      <c r="P1420" s="32"/>
      <c r="Q1420" s="29"/>
      <c r="R1420" s="32"/>
      <c r="S1420" s="29"/>
      <c r="T1420" s="32"/>
    </row>
    <row r="1421" spans="1:20" s="28" customFormat="1" ht="24.9" customHeight="1" x14ac:dyDescent="0.3">
      <c r="A1421" s="27"/>
      <c r="C1421" s="29"/>
      <c r="D1421" s="32"/>
      <c r="E1421" s="31"/>
      <c r="F1421" s="29"/>
      <c r="G1421" s="32"/>
      <c r="H1421" s="32"/>
      <c r="I1421" s="32"/>
      <c r="J1421" s="32"/>
      <c r="K1421" s="32"/>
      <c r="L1421" s="31"/>
      <c r="M1421" s="32"/>
      <c r="N1421" s="32"/>
      <c r="O1421" s="32"/>
      <c r="P1421" s="32"/>
      <c r="Q1421" s="29"/>
      <c r="R1421" s="32"/>
      <c r="S1421" s="29"/>
      <c r="T1421" s="32"/>
    </row>
    <row r="1422" spans="1:20" s="28" customFormat="1" ht="24.9" customHeight="1" x14ac:dyDescent="0.3">
      <c r="A1422" s="27"/>
      <c r="C1422" s="29"/>
      <c r="D1422" s="32"/>
      <c r="E1422" s="31"/>
      <c r="F1422" s="29"/>
      <c r="G1422" s="32"/>
      <c r="H1422" s="32"/>
      <c r="I1422" s="32"/>
      <c r="J1422" s="32"/>
      <c r="K1422" s="32"/>
      <c r="L1422" s="31"/>
      <c r="M1422" s="32"/>
      <c r="N1422" s="32"/>
      <c r="O1422" s="32"/>
      <c r="P1422" s="32"/>
      <c r="Q1422" s="29"/>
      <c r="R1422" s="32"/>
      <c r="S1422" s="29"/>
      <c r="T1422" s="32"/>
    </row>
    <row r="1423" spans="1:20" s="28" customFormat="1" ht="24.9" customHeight="1" x14ac:dyDescent="0.3">
      <c r="A1423" s="27"/>
      <c r="C1423" s="29"/>
      <c r="D1423" s="32"/>
      <c r="E1423" s="31"/>
      <c r="F1423" s="29"/>
      <c r="G1423" s="32"/>
      <c r="H1423" s="32"/>
      <c r="I1423" s="32"/>
      <c r="J1423" s="32"/>
      <c r="K1423" s="32"/>
      <c r="L1423" s="31"/>
      <c r="M1423" s="32"/>
      <c r="N1423" s="32"/>
      <c r="O1423" s="32"/>
      <c r="P1423" s="32"/>
      <c r="Q1423" s="29"/>
      <c r="R1423" s="32"/>
      <c r="S1423" s="29"/>
      <c r="T1423" s="32"/>
    </row>
    <row r="1424" spans="1:20" s="28" customFormat="1" ht="24.9" customHeight="1" x14ac:dyDescent="0.3">
      <c r="A1424" s="27"/>
      <c r="C1424" s="29"/>
      <c r="D1424" s="32"/>
      <c r="E1424" s="31"/>
      <c r="F1424" s="29"/>
      <c r="G1424" s="32"/>
      <c r="H1424" s="32"/>
      <c r="I1424" s="32"/>
      <c r="J1424" s="32"/>
      <c r="K1424" s="32"/>
      <c r="L1424" s="31"/>
      <c r="M1424" s="32"/>
      <c r="N1424" s="32"/>
      <c r="O1424" s="32"/>
      <c r="P1424" s="32"/>
      <c r="Q1424" s="29"/>
      <c r="R1424" s="32"/>
      <c r="S1424" s="29"/>
      <c r="T1424" s="32"/>
    </row>
    <row r="1425" spans="1:20" s="28" customFormat="1" ht="24.9" customHeight="1" x14ac:dyDescent="0.3">
      <c r="A1425" s="27"/>
      <c r="C1425" s="29"/>
      <c r="D1425" s="32"/>
      <c r="E1425" s="31"/>
      <c r="F1425" s="29"/>
      <c r="G1425" s="32"/>
      <c r="H1425" s="32"/>
      <c r="I1425" s="32"/>
      <c r="J1425" s="32"/>
      <c r="K1425" s="32"/>
      <c r="L1425" s="31"/>
      <c r="M1425" s="32"/>
      <c r="N1425" s="32"/>
      <c r="O1425" s="32"/>
      <c r="P1425" s="32"/>
      <c r="Q1425" s="29"/>
      <c r="R1425" s="32"/>
      <c r="S1425" s="29"/>
      <c r="T1425" s="32"/>
    </row>
    <row r="1426" spans="1:20" s="28" customFormat="1" ht="24.9" customHeight="1" x14ac:dyDescent="0.3">
      <c r="A1426" s="27"/>
      <c r="C1426" s="29"/>
      <c r="D1426" s="32"/>
      <c r="E1426" s="31"/>
      <c r="F1426" s="29"/>
      <c r="G1426" s="32"/>
      <c r="H1426" s="32"/>
      <c r="I1426" s="32"/>
      <c r="J1426" s="32"/>
      <c r="K1426" s="32"/>
      <c r="L1426" s="31"/>
      <c r="M1426" s="32"/>
      <c r="N1426" s="32"/>
      <c r="O1426" s="32"/>
      <c r="P1426" s="32"/>
      <c r="Q1426" s="29"/>
      <c r="R1426" s="32"/>
      <c r="S1426" s="29"/>
      <c r="T1426" s="32"/>
    </row>
    <row r="1427" spans="1:20" s="28" customFormat="1" ht="24.9" customHeight="1" x14ac:dyDescent="0.3">
      <c r="A1427" s="27"/>
      <c r="C1427" s="29"/>
      <c r="D1427" s="32"/>
      <c r="E1427" s="31"/>
      <c r="F1427" s="29"/>
      <c r="G1427" s="32"/>
      <c r="H1427" s="32"/>
      <c r="I1427" s="32"/>
      <c r="J1427" s="32"/>
      <c r="K1427" s="32"/>
      <c r="L1427" s="31"/>
      <c r="M1427" s="32"/>
      <c r="N1427" s="32"/>
      <c r="O1427" s="32"/>
      <c r="P1427" s="32"/>
      <c r="Q1427" s="29"/>
      <c r="R1427" s="32"/>
      <c r="S1427" s="29"/>
      <c r="T1427" s="32"/>
    </row>
    <row r="1428" spans="1:20" s="28" customFormat="1" ht="24.9" customHeight="1" x14ac:dyDescent="0.3">
      <c r="A1428" s="27"/>
      <c r="C1428" s="29"/>
      <c r="D1428" s="32"/>
      <c r="E1428" s="31"/>
      <c r="F1428" s="29"/>
      <c r="G1428" s="32"/>
      <c r="H1428" s="32"/>
      <c r="I1428" s="32"/>
      <c r="J1428" s="32"/>
      <c r="K1428" s="32"/>
      <c r="L1428" s="31"/>
      <c r="M1428" s="32"/>
      <c r="N1428" s="32"/>
      <c r="O1428" s="32"/>
      <c r="P1428" s="32"/>
      <c r="Q1428" s="29"/>
      <c r="R1428" s="32"/>
      <c r="S1428" s="29"/>
      <c r="T1428" s="32"/>
    </row>
    <row r="1429" spans="1:20" s="28" customFormat="1" ht="24.9" customHeight="1" x14ac:dyDescent="0.3">
      <c r="A1429" s="27"/>
      <c r="C1429" s="29"/>
      <c r="D1429" s="32"/>
      <c r="E1429" s="31"/>
      <c r="F1429" s="29"/>
      <c r="G1429" s="32"/>
      <c r="H1429" s="32"/>
      <c r="I1429" s="32"/>
      <c r="J1429" s="32"/>
      <c r="K1429" s="32"/>
      <c r="L1429" s="31"/>
      <c r="M1429" s="32"/>
      <c r="N1429" s="32"/>
      <c r="O1429" s="32"/>
      <c r="P1429" s="32"/>
      <c r="Q1429" s="29"/>
      <c r="R1429" s="32"/>
      <c r="S1429" s="29"/>
      <c r="T1429" s="32"/>
    </row>
    <row r="1430" spans="1:20" s="28" customFormat="1" ht="24.9" customHeight="1" x14ac:dyDescent="0.3">
      <c r="A1430" s="27"/>
      <c r="C1430" s="29"/>
      <c r="D1430" s="32"/>
      <c r="E1430" s="31"/>
      <c r="F1430" s="29"/>
      <c r="G1430" s="32"/>
      <c r="H1430" s="32"/>
      <c r="I1430" s="32"/>
      <c r="J1430" s="32"/>
      <c r="K1430" s="32"/>
      <c r="L1430" s="31"/>
      <c r="M1430" s="32"/>
      <c r="N1430" s="32"/>
      <c r="O1430" s="32"/>
      <c r="P1430" s="32"/>
      <c r="Q1430" s="29"/>
      <c r="R1430" s="32"/>
      <c r="S1430" s="29"/>
      <c r="T1430" s="32"/>
    </row>
    <row r="1431" spans="1:20" s="28" customFormat="1" ht="24.9" customHeight="1" x14ac:dyDescent="0.3">
      <c r="A1431" s="27"/>
      <c r="C1431" s="29"/>
      <c r="D1431" s="32"/>
      <c r="E1431" s="31"/>
      <c r="F1431" s="29"/>
      <c r="G1431" s="32"/>
      <c r="H1431" s="32"/>
      <c r="I1431" s="32"/>
      <c r="J1431" s="32"/>
      <c r="K1431" s="32"/>
      <c r="L1431" s="31"/>
      <c r="M1431" s="32"/>
      <c r="N1431" s="32"/>
      <c r="O1431" s="32"/>
      <c r="P1431" s="32"/>
      <c r="Q1431" s="29"/>
      <c r="R1431" s="32"/>
      <c r="S1431" s="29"/>
      <c r="T1431" s="32"/>
    </row>
    <row r="1432" spans="1:20" s="28" customFormat="1" ht="24.9" customHeight="1" x14ac:dyDescent="0.3">
      <c r="A1432" s="27"/>
      <c r="C1432" s="29"/>
      <c r="D1432" s="32"/>
      <c r="E1432" s="31"/>
      <c r="F1432" s="29"/>
      <c r="G1432" s="32"/>
      <c r="H1432" s="32"/>
      <c r="I1432" s="32"/>
      <c r="J1432" s="32"/>
      <c r="K1432" s="32"/>
      <c r="L1432" s="31"/>
      <c r="M1432" s="32"/>
      <c r="N1432" s="32"/>
      <c r="O1432" s="32"/>
      <c r="P1432" s="32"/>
      <c r="Q1432" s="29"/>
      <c r="R1432" s="32"/>
      <c r="S1432" s="29"/>
      <c r="T1432" s="32"/>
    </row>
    <row r="1433" spans="1:20" s="28" customFormat="1" ht="24.9" customHeight="1" x14ac:dyDescent="0.3">
      <c r="A1433" s="27"/>
      <c r="C1433" s="29"/>
      <c r="D1433" s="32"/>
      <c r="E1433" s="31"/>
      <c r="F1433" s="29"/>
      <c r="G1433" s="32"/>
      <c r="H1433" s="32"/>
      <c r="I1433" s="32"/>
      <c r="J1433" s="32"/>
      <c r="K1433" s="32"/>
      <c r="L1433" s="31"/>
      <c r="M1433" s="32"/>
      <c r="N1433" s="32"/>
      <c r="O1433" s="32"/>
      <c r="P1433" s="32"/>
      <c r="Q1433" s="29"/>
      <c r="R1433" s="32"/>
      <c r="S1433" s="29"/>
      <c r="T1433" s="32"/>
    </row>
    <row r="1434" spans="1:20" s="28" customFormat="1" ht="24.9" customHeight="1" x14ac:dyDescent="0.3">
      <c r="A1434" s="27"/>
      <c r="C1434" s="29"/>
      <c r="D1434" s="32"/>
      <c r="E1434" s="31"/>
      <c r="F1434" s="29"/>
      <c r="G1434" s="32"/>
      <c r="H1434" s="32"/>
      <c r="I1434" s="32"/>
      <c r="J1434" s="32"/>
      <c r="K1434" s="32"/>
      <c r="L1434" s="31"/>
      <c r="M1434" s="32"/>
      <c r="N1434" s="32"/>
      <c r="O1434" s="32"/>
      <c r="P1434" s="32"/>
      <c r="Q1434" s="29"/>
      <c r="R1434" s="32"/>
      <c r="S1434" s="29"/>
      <c r="T1434" s="32"/>
    </row>
    <row r="1435" spans="1:20" s="28" customFormat="1" ht="24.9" customHeight="1" x14ac:dyDescent="0.3">
      <c r="A1435" s="27"/>
      <c r="C1435" s="29"/>
      <c r="D1435" s="32"/>
      <c r="E1435" s="31"/>
      <c r="F1435" s="29"/>
      <c r="G1435" s="32"/>
      <c r="H1435" s="32"/>
      <c r="I1435" s="32"/>
      <c r="J1435" s="32"/>
      <c r="K1435" s="32"/>
      <c r="L1435" s="31"/>
      <c r="M1435" s="32"/>
      <c r="N1435" s="32"/>
      <c r="O1435" s="32"/>
      <c r="P1435" s="32"/>
      <c r="Q1435" s="29"/>
      <c r="R1435" s="32"/>
      <c r="S1435" s="29"/>
      <c r="T1435" s="32"/>
    </row>
    <row r="1436" spans="1:20" s="28" customFormat="1" ht="24.9" customHeight="1" x14ac:dyDescent="0.3">
      <c r="A1436" s="27"/>
      <c r="C1436" s="29"/>
      <c r="D1436" s="32"/>
      <c r="E1436" s="31"/>
      <c r="F1436" s="29"/>
      <c r="G1436" s="32"/>
      <c r="H1436" s="32"/>
      <c r="I1436" s="32"/>
      <c r="J1436" s="32"/>
      <c r="K1436" s="32"/>
      <c r="L1436" s="31"/>
      <c r="M1436" s="32"/>
      <c r="N1436" s="32"/>
      <c r="O1436" s="32"/>
      <c r="P1436" s="32"/>
      <c r="Q1436" s="29"/>
      <c r="R1436" s="32"/>
      <c r="S1436" s="29"/>
      <c r="T1436" s="32"/>
    </row>
    <row r="1437" spans="1:20" s="28" customFormat="1" ht="24.9" customHeight="1" x14ac:dyDescent="0.3">
      <c r="A1437" s="27"/>
      <c r="C1437" s="29"/>
      <c r="D1437" s="32"/>
      <c r="E1437" s="31"/>
      <c r="F1437" s="29"/>
      <c r="G1437" s="32"/>
      <c r="H1437" s="32"/>
      <c r="I1437" s="32"/>
      <c r="J1437" s="32"/>
      <c r="K1437" s="32"/>
      <c r="L1437" s="31"/>
      <c r="M1437" s="32"/>
      <c r="N1437" s="32"/>
      <c r="O1437" s="32"/>
      <c r="P1437" s="32"/>
      <c r="Q1437" s="29"/>
      <c r="R1437" s="32"/>
      <c r="S1437" s="29"/>
      <c r="T1437" s="32"/>
    </row>
    <row r="1438" spans="1:20" s="28" customFormat="1" ht="24.9" customHeight="1" x14ac:dyDescent="0.3">
      <c r="A1438" s="27"/>
      <c r="C1438" s="29"/>
      <c r="D1438" s="32"/>
      <c r="E1438" s="31"/>
      <c r="F1438" s="29"/>
      <c r="G1438" s="32"/>
      <c r="H1438" s="32"/>
      <c r="I1438" s="32"/>
      <c r="J1438" s="32"/>
      <c r="K1438" s="32"/>
      <c r="L1438" s="31"/>
      <c r="M1438" s="32"/>
      <c r="N1438" s="32"/>
      <c r="O1438" s="32"/>
      <c r="P1438" s="32"/>
      <c r="Q1438" s="29"/>
      <c r="R1438" s="32"/>
      <c r="S1438" s="29"/>
      <c r="T1438" s="32"/>
    </row>
    <row r="1439" spans="1:20" s="28" customFormat="1" ht="24.9" customHeight="1" x14ac:dyDescent="0.3">
      <c r="A1439" s="27"/>
      <c r="C1439" s="29"/>
      <c r="D1439" s="32"/>
      <c r="E1439" s="31"/>
      <c r="F1439" s="29"/>
      <c r="G1439" s="32"/>
      <c r="H1439" s="32"/>
      <c r="I1439" s="32"/>
      <c r="J1439" s="32"/>
      <c r="K1439" s="32"/>
      <c r="L1439" s="31"/>
      <c r="M1439" s="32"/>
      <c r="N1439" s="32"/>
      <c r="O1439" s="32"/>
      <c r="P1439" s="32"/>
      <c r="Q1439" s="29"/>
      <c r="R1439" s="32"/>
      <c r="S1439" s="29"/>
      <c r="T1439" s="32"/>
    </row>
    <row r="1440" spans="1:20" s="28" customFormat="1" ht="24.9" customHeight="1" x14ac:dyDescent="0.3">
      <c r="A1440" s="27"/>
      <c r="C1440" s="29"/>
      <c r="D1440" s="32"/>
      <c r="E1440" s="31"/>
      <c r="F1440" s="29"/>
      <c r="G1440" s="32"/>
      <c r="H1440" s="32"/>
      <c r="I1440" s="32"/>
      <c r="J1440" s="32"/>
      <c r="K1440" s="32"/>
      <c r="L1440" s="31"/>
      <c r="M1440" s="32"/>
      <c r="N1440" s="32"/>
      <c r="O1440" s="32"/>
      <c r="P1440" s="32"/>
      <c r="Q1440" s="29"/>
      <c r="R1440" s="32"/>
      <c r="S1440" s="29"/>
      <c r="T1440" s="32"/>
    </row>
    <row r="1441" spans="1:20" s="28" customFormat="1" ht="24.9" customHeight="1" x14ac:dyDescent="0.3">
      <c r="A1441" s="27"/>
      <c r="C1441" s="29"/>
      <c r="D1441" s="32"/>
      <c r="E1441" s="31"/>
      <c r="F1441" s="29"/>
      <c r="G1441" s="32"/>
      <c r="H1441" s="32"/>
      <c r="I1441" s="32"/>
      <c r="J1441" s="32"/>
      <c r="K1441" s="32"/>
      <c r="L1441" s="31"/>
      <c r="M1441" s="32"/>
      <c r="N1441" s="32"/>
      <c r="O1441" s="32"/>
      <c r="P1441" s="32"/>
      <c r="Q1441" s="29"/>
      <c r="R1441" s="32"/>
      <c r="S1441" s="29"/>
      <c r="T1441" s="32"/>
    </row>
    <row r="1442" spans="1:20" s="28" customFormat="1" ht="24.9" customHeight="1" x14ac:dyDescent="0.3">
      <c r="A1442" s="27"/>
      <c r="C1442" s="29"/>
      <c r="D1442" s="32"/>
      <c r="E1442" s="31"/>
      <c r="F1442" s="29"/>
      <c r="G1442" s="32"/>
      <c r="H1442" s="32"/>
      <c r="I1442" s="32"/>
      <c r="J1442" s="32"/>
      <c r="K1442" s="32"/>
      <c r="L1442" s="31"/>
      <c r="M1442" s="32"/>
      <c r="N1442" s="32"/>
      <c r="O1442" s="32"/>
      <c r="P1442" s="32"/>
      <c r="Q1442" s="29"/>
      <c r="R1442" s="32"/>
      <c r="S1442" s="29"/>
      <c r="T1442" s="32"/>
    </row>
    <row r="1443" spans="1:20" s="28" customFormat="1" ht="24.9" customHeight="1" x14ac:dyDescent="0.3">
      <c r="A1443" s="27"/>
      <c r="C1443" s="29"/>
      <c r="D1443" s="32"/>
      <c r="E1443" s="31"/>
      <c r="F1443" s="29"/>
      <c r="G1443" s="32"/>
      <c r="H1443" s="32"/>
      <c r="I1443" s="32"/>
      <c r="J1443" s="32"/>
      <c r="K1443" s="32"/>
      <c r="L1443" s="31"/>
      <c r="M1443" s="32"/>
      <c r="N1443" s="32"/>
      <c r="O1443" s="32"/>
      <c r="P1443" s="32"/>
      <c r="Q1443" s="29"/>
      <c r="R1443" s="32"/>
      <c r="S1443" s="29"/>
      <c r="T1443" s="32"/>
    </row>
    <row r="1444" spans="1:20" s="28" customFormat="1" ht="24.9" customHeight="1" x14ac:dyDescent="0.3">
      <c r="A1444" s="27"/>
      <c r="C1444" s="29"/>
      <c r="D1444" s="32"/>
      <c r="E1444" s="31"/>
      <c r="F1444" s="29"/>
      <c r="G1444" s="32"/>
      <c r="H1444" s="32"/>
      <c r="I1444" s="32"/>
      <c r="J1444" s="32"/>
      <c r="K1444" s="32"/>
      <c r="L1444" s="31"/>
      <c r="M1444" s="32"/>
      <c r="N1444" s="32"/>
      <c r="O1444" s="32"/>
      <c r="P1444" s="32"/>
      <c r="Q1444" s="29"/>
      <c r="R1444" s="32"/>
      <c r="S1444" s="29"/>
      <c r="T1444" s="32"/>
    </row>
    <row r="1445" spans="1:20" s="28" customFormat="1" ht="24.9" customHeight="1" x14ac:dyDescent="0.3">
      <c r="A1445" s="27"/>
      <c r="C1445" s="29"/>
      <c r="D1445" s="32"/>
      <c r="E1445" s="31"/>
      <c r="F1445" s="29"/>
      <c r="G1445" s="32"/>
      <c r="H1445" s="32"/>
      <c r="I1445" s="32"/>
      <c r="J1445" s="32"/>
      <c r="K1445" s="32"/>
      <c r="L1445" s="31"/>
      <c r="M1445" s="32"/>
      <c r="N1445" s="32"/>
      <c r="O1445" s="32"/>
      <c r="P1445" s="32"/>
      <c r="Q1445" s="29"/>
      <c r="R1445" s="32"/>
      <c r="S1445" s="29"/>
      <c r="T1445" s="32"/>
    </row>
    <row r="1446" spans="1:20" s="28" customFormat="1" ht="24.9" customHeight="1" x14ac:dyDescent="0.3">
      <c r="A1446" s="27"/>
      <c r="C1446" s="29"/>
      <c r="D1446" s="32"/>
      <c r="E1446" s="31"/>
      <c r="F1446" s="29"/>
      <c r="G1446" s="32"/>
      <c r="H1446" s="32"/>
      <c r="I1446" s="32"/>
      <c r="J1446" s="32"/>
      <c r="K1446" s="32"/>
      <c r="L1446" s="31"/>
      <c r="M1446" s="32"/>
      <c r="N1446" s="32"/>
      <c r="O1446" s="32"/>
      <c r="P1446" s="32"/>
      <c r="Q1446" s="29"/>
      <c r="R1446" s="32"/>
      <c r="S1446" s="29"/>
      <c r="T1446" s="32"/>
    </row>
    <row r="1447" spans="1:20" s="28" customFormat="1" ht="24.9" customHeight="1" x14ac:dyDescent="0.3">
      <c r="A1447" s="27"/>
      <c r="C1447" s="29"/>
      <c r="D1447" s="32"/>
      <c r="E1447" s="31"/>
      <c r="F1447" s="29"/>
      <c r="G1447" s="32"/>
      <c r="H1447" s="32"/>
      <c r="I1447" s="32"/>
      <c r="J1447" s="32"/>
      <c r="K1447" s="32"/>
      <c r="L1447" s="31"/>
      <c r="M1447" s="32"/>
      <c r="N1447" s="32"/>
      <c r="O1447" s="32"/>
      <c r="P1447" s="32"/>
      <c r="Q1447" s="29"/>
      <c r="R1447" s="32"/>
      <c r="S1447" s="29"/>
      <c r="T1447" s="32"/>
    </row>
    <row r="1448" spans="1:20" s="28" customFormat="1" ht="24.9" customHeight="1" x14ac:dyDescent="0.3">
      <c r="A1448" s="27"/>
      <c r="C1448" s="29"/>
      <c r="D1448" s="32"/>
      <c r="E1448" s="31"/>
      <c r="F1448" s="29"/>
      <c r="G1448" s="32"/>
      <c r="H1448" s="32"/>
      <c r="I1448" s="32"/>
      <c r="J1448" s="32"/>
      <c r="K1448" s="32"/>
      <c r="L1448" s="31"/>
      <c r="M1448" s="32"/>
      <c r="N1448" s="32"/>
      <c r="O1448" s="32"/>
      <c r="P1448" s="32"/>
      <c r="Q1448" s="29"/>
      <c r="R1448" s="32"/>
      <c r="S1448" s="29"/>
      <c r="T1448" s="32"/>
    </row>
    <row r="1449" spans="1:20" s="28" customFormat="1" ht="24.9" customHeight="1" x14ac:dyDescent="0.3">
      <c r="A1449" s="27"/>
      <c r="C1449" s="29"/>
      <c r="D1449" s="32"/>
      <c r="E1449" s="31"/>
      <c r="F1449" s="29"/>
      <c r="G1449" s="32"/>
      <c r="H1449" s="32"/>
      <c r="I1449" s="32"/>
      <c r="J1449" s="32"/>
      <c r="K1449" s="32"/>
      <c r="L1449" s="31"/>
      <c r="M1449" s="32"/>
      <c r="N1449" s="32"/>
      <c r="O1449" s="32"/>
      <c r="P1449" s="32"/>
      <c r="Q1449" s="29"/>
      <c r="R1449" s="32"/>
      <c r="S1449" s="29"/>
      <c r="T1449" s="32"/>
    </row>
    <row r="1450" spans="1:20" s="28" customFormat="1" ht="24.9" customHeight="1" x14ac:dyDescent="0.3">
      <c r="A1450" s="27"/>
      <c r="C1450" s="29"/>
      <c r="D1450" s="32"/>
      <c r="E1450" s="31"/>
      <c r="F1450" s="29"/>
      <c r="G1450" s="32"/>
      <c r="H1450" s="32"/>
      <c r="I1450" s="32"/>
      <c r="J1450" s="32"/>
      <c r="K1450" s="32"/>
      <c r="L1450" s="31"/>
      <c r="M1450" s="32"/>
      <c r="N1450" s="32"/>
      <c r="O1450" s="32"/>
      <c r="P1450" s="32"/>
      <c r="Q1450" s="29"/>
      <c r="R1450" s="32"/>
      <c r="S1450" s="29"/>
      <c r="T1450" s="32"/>
    </row>
    <row r="1451" spans="1:20" s="28" customFormat="1" ht="24.9" customHeight="1" x14ac:dyDescent="0.3">
      <c r="A1451" s="27"/>
      <c r="C1451" s="29"/>
      <c r="D1451" s="32"/>
      <c r="E1451" s="31"/>
      <c r="F1451" s="29"/>
      <c r="G1451" s="32"/>
      <c r="H1451" s="32"/>
      <c r="I1451" s="32"/>
      <c r="J1451" s="32"/>
      <c r="K1451" s="32"/>
      <c r="L1451" s="31"/>
      <c r="M1451" s="32"/>
      <c r="N1451" s="32"/>
      <c r="O1451" s="32"/>
      <c r="P1451" s="32"/>
      <c r="Q1451" s="29"/>
      <c r="R1451" s="32"/>
      <c r="S1451" s="29"/>
      <c r="T1451" s="32"/>
    </row>
    <row r="1452" spans="1:20" s="28" customFormat="1" ht="24.9" customHeight="1" x14ac:dyDescent="0.3">
      <c r="A1452" s="27"/>
      <c r="C1452" s="29"/>
      <c r="D1452" s="32"/>
      <c r="E1452" s="31"/>
      <c r="F1452" s="29"/>
      <c r="G1452" s="32"/>
      <c r="H1452" s="32"/>
      <c r="I1452" s="32"/>
      <c r="J1452" s="32"/>
      <c r="K1452" s="32"/>
      <c r="L1452" s="31"/>
      <c r="M1452" s="32"/>
      <c r="N1452" s="32"/>
      <c r="O1452" s="32"/>
      <c r="P1452" s="32"/>
      <c r="Q1452" s="29"/>
      <c r="R1452" s="32"/>
      <c r="S1452" s="29"/>
      <c r="T1452" s="32"/>
    </row>
    <row r="1453" spans="1:20" s="28" customFormat="1" ht="24.9" customHeight="1" x14ac:dyDescent="0.3">
      <c r="A1453" s="27"/>
      <c r="C1453" s="29"/>
      <c r="D1453" s="32"/>
      <c r="E1453" s="31"/>
      <c r="F1453" s="29"/>
      <c r="G1453" s="32"/>
      <c r="H1453" s="32"/>
      <c r="I1453" s="32"/>
      <c r="J1453" s="32"/>
      <c r="K1453" s="32"/>
      <c r="L1453" s="31"/>
      <c r="M1453" s="32"/>
      <c r="N1453" s="32"/>
      <c r="O1453" s="32"/>
      <c r="P1453" s="32"/>
      <c r="Q1453" s="29"/>
      <c r="R1453" s="32"/>
      <c r="S1453" s="29"/>
      <c r="T1453" s="32"/>
    </row>
    <row r="1454" spans="1:20" s="28" customFormat="1" ht="24.9" customHeight="1" x14ac:dyDescent="0.3">
      <c r="A1454" s="27"/>
      <c r="C1454" s="29"/>
      <c r="D1454" s="32"/>
      <c r="E1454" s="31"/>
      <c r="F1454" s="29"/>
      <c r="G1454" s="32"/>
      <c r="H1454" s="32"/>
      <c r="I1454" s="32"/>
      <c r="J1454" s="32"/>
      <c r="K1454" s="32"/>
      <c r="L1454" s="31"/>
      <c r="M1454" s="32"/>
      <c r="N1454" s="32"/>
      <c r="O1454" s="32"/>
      <c r="P1454" s="32"/>
      <c r="Q1454" s="29"/>
      <c r="R1454" s="32"/>
      <c r="S1454" s="29"/>
      <c r="T1454" s="32"/>
    </row>
    <row r="1455" spans="1:20" s="28" customFormat="1" ht="24.9" customHeight="1" x14ac:dyDescent="0.3">
      <c r="A1455" s="27"/>
      <c r="C1455" s="29"/>
      <c r="D1455" s="32"/>
      <c r="E1455" s="31"/>
      <c r="F1455" s="29"/>
      <c r="G1455" s="32"/>
      <c r="H1455" s="32"/>
      <c r="I1455" s="32"/>
      <c r="J1455" s="32"/>
      <c r="K1455" s="32"/>
      <c r="L1455" s="31"/>
      <c r="M1455" s="32"/>
      <c r="N1455" s="32"/>
      <c r="O1455" s="32"/>
      <c r="P1455" s="32"/>
      <c r="Q1455" s="29"/>
      <c r="R1455" s="32"/>
      <c r="S1455" s="29"/>
      <c r="T1455" s="32"/>
    </row>
    <row r="1456" spans="1:20" s="28" customFormat="1" ht="24.9" customHeight="1" x14ac:dyDescent="0.3">
      <c r="A1456" s="27"/>
      <c r="C1456" s="29"/>
      <c r="D1456" s="32"/>
      <c r="E1456" s="31"/>
      <c r="F1456" s="29"/>
      <c r="G1456" s="32"/>
      <c r="H1456" s="32"/>
      <c r="I1456" s="32"/>
      <c r="J1456" s="32"/>
      <c r="K1456" s="32"/>
      <c r="L1456" s="31"/>
      <c r="M1456" s="32"/>
      <c r="N1456" s="32"/>
      <c r="O1456" s="32"/>
      <c r="P1456" s="32"/>
      <c r="Q1456" s="29"/>
      <c r="R1456" s="32"/>
      <c r="S1456" s="29"/>
      <c r="T1456" s="32"/>
    </row>
    <row r="1457" spans="1:20" s="28" customFormat="1" ht="24.9" customHeight="1" x14ac:dyDescent="0.3">
      <c r="A1457" s="27"/>
      <c r="C1457" s="29"/>
      <c r="D1457" s="32"/>
      <c r="E1457" s="31"/>
      <c r="F1457" s="29"/>
      <c r="G1457" s="32"/>
      <c r="H1457" s="32"/>
      <c r="I1457" s="32"/>
      <c r="J1457" s="32"/>
      <c r="K1457" s="32"/>
      <c r="L1457" s="31"/>
      <c r="M1457" s="32"/>
      <c r="N1457" s="32"/>
      <c r="O1457" s="32"/>
      <c r="P1457" s="32"/>
      <c r="Q1457" s="29"/>
      <c r="R1457" s="32"/>
      <c r="S1457" s="29"/>
      <c r="T1457" s="32"/>
    </row>
    <row r="1458" spans="1:20" s="28" customFormat="1" ht="24.9" customHeight="1" x14ac:dyDescent="0.3">
      <c r="A1458" s="27"/>
      <c r="C1458" s="29"/>
      <c r="D1458" s="32"/>
      <c r="E1458" s="31"/>
      <c r="F1458" s="29"/>
      <c r="G1458" s="32"/>
      <c r="H1458" s="32"/>
      <c r="I1458" s="32"/>
      <c r="J1458" s="32"/>
      <c r="K1458" s="32"/>
      <c r="L1458" s="31"/>
      <c r="M1458" s="32"/>
      <c r="N1458" s="32"/>
      <c r="O1458" s="32"/>
      <c r="P1458" s="32"/>
      <c r="Q1458" s="29"/>
      <c r="R1458" s="32"/>
      <c r="S1458" s="29"/>
      <c r="T1458" s="32"/>
    </row>
    <row r="1459" spans="1:20" s="28" customFormat="1" ht="24.9" customHeight="1" x14ac:dyDescent="0.3">
      <c r="A1459" s="27"/>
      <c r="C1459" s="29"/>
      <c r="D1459" s="32"/>
      <c r="E1459" s="31"/>
      <c r="F1459" s="29"/>
      <c r="G1459" s="32"/>
      <c r="H1459" s="32"/>
      <c r="I1459" s="32"/>
      <c r="J1459" s="32"/>
      <c r="K1459" s="32"/>
      <c r="L1459" s="31"/>
      <c r="M1459" s="32"/>
      <c r="N1459" s="32"/>
      <c r="O1459" s="32"/>
      <c r="P1459" s="32"/>
      <c r="Q1459" s="29"/>
      <c r="R1459" s="32"/>
      <c r="S1459" s="29"/>
      <c r="T1459" s="32"/>
    </row>
    <row r="1460" spans="1:20" s="28" customFormat="1" ht="24.9" customHeight="1" x14ac:dyDescent="0.3">
      <c r="A1460" s="27"/>
      <c r="C1460" s="29"/>
      <c r="D1460" s="32"/>
      <c r="E1460" s="31"/>
      <c r="F1460" s="29"/>
      <c r="G1460" s="32"/>
      <c r="H1460" s="32"/>
      <c r="I1460" s="32"/>
      <c r="J1460" s="32"/>
      <c r="K1460" s="32"/>
      <c r="L1460" s="31"/>
      <c r="M1460" s="32"/>
      <c r="N1460" s="32"/>
      <c r="O1460" s="32"/>
      <c r="P1460" s="32"/>
      <c r="Q1460" s="29"/>
      <c r="R1460" s="32"/>
      <c r="S1460" s="29"/>
      <c r="T1460" s="32"/>
    </row>
    <row r="1461" spans="1:20" s="28" customFormat="1" ht="24.9" customHeight="1" x14ac:dyDescent="0.3">
      <c r="A1461" s="27"/>
      <c r="C1461" s="29"/>
      <c r="D1461" s="32"/>
      <c r="E1461" s="31"/>
      <c r="F1461" s="29"/>
      <c r="G1461" s="32"/>
      <c r="H1461" s="32"/>
      <c r="I1461" s="32"/>
      <c r="J1461" s="32"/>
      <c r="K1461" s="32"/>
      <c r="L1461" s="31"/>
      <c r="M1461" s="32"/>
      <c r="N1461" s="32"/>
      <c r="O1461" s="32"/>
      <c r="P1461" s="32"/>
      <c r="Q1461" s="29"/>
      <c r="R1461" s="32"/>
      <c r="S1461" s="29"/>
      <c r="T1461" s="32"/>
    </row>
    <row r="1462" spans="1:20" s="28" customFormat="1" ht="24.9" customHeight="1" x14ac:dyDescent="0.3">
      <c r="A1462" s="27"/>
      <c r="C1462" s="29"/>
      <c r="D1462" s="32"/>
      <c r="E1462" s="31"/>
      <c r="F1462" s="29"/>
      <c r="G1462" s="32"/>
      <c r="H1462" s="32"/>
      <c r="I1462" s="32"/>
      <c r="J1462" s="32"/>
      <c r="K1462" s="32"/>
      <c r="L1462" s="31"/>
      <c r="M1462" s="32"/>
      <c r="N1462" s="32"/>
      <c r="O1462" s="32"/>
      <c r="P1462" s="32"/>
      <c r="Q1462" s="29"/>
      <c r="R1462" s="32"/>
      <c r="S1462" s="29"/>
      <c r="T1462" s="32"/>
    </row>
    <row r="1463" spans="1:20" s="28" customFormat="1" ht="24.9" customHeight="1" x14ac:dyDescent="0.3">
      <c r="A1463" s="27"/>
      <c r="C1463" s="29"/>
      <c r="D1463" s="32"/>
      <c r="E1463" s="31"/>
      <c r="F1463" s="29"/>
      <c r="G1463" s="32"/>
      <c r="H1463" s="32"/>
      <c r="I1463" s="32"/>
      <c r="J1463" s="32"/>
      <c r="K1463" s="32"/>
      <c r="L1463" s="31"/>
      <c r="M1463" s="32"/>
      <c r="N1463" s="32"/>
      <c r="O1463" s="32"/>
      <c r="P1463" s="32"/>
      <c r="Q1463" s="29"/>
      <c r="R1463" s="32"/>
      <c r="S1463" s="29"/>
      <c r="T1463" s="32"/>
    </row>
    <row r="1464" spans="1:20" s="28" customFormat="1" ht="24.9" customHeight="1" x14ac:dyDescent="0.3">
      <c r="A1464" s="27"/>
      <c r="C1464" s="29"/>
      <c r="D1464" s="32"/>
      <c r="E1464" s="31"/>
      <c r="F1464" s="29"/>
      <c r="G1464" s="32"/>
      <c r="H1464" s="32"/>
      <c r="I1464" s="32"/>
      <c r="J1464" s="32"/>
      <c r="K1464" s="32"/>
      <c r="L1464" s="31"/>
      <c r="M1464" s="32"/>
      <c r="N1464" s="32"/>
      <c r="O1464" s="32"/>
      <c r="P1464" s="32"/>
      <c r="Q1464" s="29"/>
      <c r="R1464" s="32"/>
      <c r="S1464" s="29"/>
      <c r="T1464" s="32"/>
    </row>
    <row r="1465" spans="1:20" s="28" customFormat="1" ht="24.9" customHeight="1" x14ac:dyDescent="0.3">
      <c r="A1465" s="27"/>
      <c r="C1465" s="29"/>
      <c r="D1465" s="32"/>
      <c r="E1465" s="31"/>
      <c r="F1465" s="29"/>
      <c r="G1465" s="32"/>
      <c r="H1465" s="32"/>
      <c r="I1465" s="32"/>
      <c r="J1465" s="32"/>
      <c r="K1465" s="32"/>
      <c r="L1465" s="31"/>
      <c r="M1465" s="32"/>
      <c r="N1465" s="32"/>
      <c r="O1465" s="32"/>
      <c r="P1465" s="32"/>
      <c r="Q1465" s="29"/>
      <c r="R1465" s="32"/>
      <c r="S1465" s="29"/>
      <c r="T1465" s="32"/>
    </row>
    <row r="1466" spans="1:20" s="28" customFormat="1" ht="24.9" customHeight="1" x14ac:dyDescent="0.3">
      <c r="A1466" s="27"/>
      <c r="C1466" s="29"/>
      <c r="D1466" s="32"/>
      <c r="E1466" s="31"/>
      <c r="F1466" s="29"/>
      <c r="G1466" s="32"/>
      <c r="H1466" s="32"/>
      <c r="I1466" s="32"/>
      <c r="J1466" s="32"/>
      <c r="K1466" s="32"/>
      <c r="L1466" s="31"/>
      <c r="M1466" s="32"/>
      <c r="N1466" s="32"/>
      <c r="O1466" s="32"/>
      <c r="P1466" s="32"/>
      <c r="Q1466" s="29"/>
      <c r="R1466" s="32"/>
      <c r="S1466" s="29"/>
      <c r="T1466" s="32"/>
    </row>
    <row r="1467" spans="1:20" s="28" customFormat="1" ht="24.9" customHeight="1" x14ac:dyDescent="0.3">
      <c r="A1467" s="27"/>
      <c r="C1467" s="29"/>
      <c r="D1467" s="32"/>
      <c r="E1467" s="31"/>
      <c r="F1467" s="29"/>
      <c r="G1467" s="32"/>
      <c r="H1467" s="32"/>
      <c r="I1467" s="32"/>
      <c r="J1467" s="32"/>
      <c r="K1467" s="32"/>
      <c r="L1467" s="31"/>
      <c r="M1467" s="32"/>
      <c r="N1467" s="32"/>
      <c r="O1467" s="32"/>
      <c r="P1467" s="32"/>
      <c r="Q1467" s="29"/>
      <c r="R1467" s="32"/>
      <c r="S1467" s="29"/>
      <c r="T1467" s="32"/>
    </row>
    <row r="1468" spans="1:20" s="28" customFormat="1" ht="24.9" customHeight="1" x14ac:dyDescent="0.3">
      <c r="A1468" s="27"/>
      <c r="C1468" s="29"/>
      <c r="D1468" s="32"/>
      <c r="E1468" s="31"/>
      <c r="F1468" s="29"/>
      <c r="G1468" s="32"/>
      <c r="H1468" s="32"/>
      <c r="I1468" s="32"/>
      <c r="J1468" s="32"/>
      <c r="K1468" s="32"/>
      <c r="L1468" s="31"/>
      <c r="M1468" s="32"/>
      <c r="N1468" s="32"/>
      <c r="O1468" s="32"/>
      <c r="P1468" s="32"/>
      <c r="Q1468" s="29"/>
      <c r="R1468" s="32"/>
      <c r="S1468" s="29"/>
      <c r="T1468" s="32"/>
    </row>
    <row r="1469" spans="1:20" s="28" customFormat="1" ht="24.9" customHeight="1" x14ac:dyDescent="0.3">
      <c r="A1469" s="27"/>
      <c r="C1469" s="29"/>
      <c r="D1469" s="32"/>
      <c r="E1469" s="31"/>
      <c r="F1469" s="29"/>
      <c r="G1469" s="32"/>
      <c r="H1469" s="32"/>
      <c r="I1469" s="32"/>
      <c r="J1469" s="32"/>
      <c r="K1469" s="32"/>
      <c r="L1469" s="31"/>
      <c r="M1469" s="32"/>
      <c r="N1469" s="32"/>
      <c r="O1469" s="32"/>
      <c r="P1469" s="32"/>
      <c r="Q1469" s="29"/>
      <c r="R1469" s="32"/>
      <c r="S1469" s="29"/>
      <c r="T1469" s="32"/>
    </row>
    <row r="1470" spans="1:20" s="28" customFormat="1" ht="24.9" customHeight="1" x14ac:dyDescent="0.3">
      <c r="A1470" s="27"/>
      <c r="C1470" s="29"/>
      <c r="D1470" s="32"/>
      <c r="E1470" s="31"/>
      <c r="F1470" s="29"/>
      <c r="G1470" s="32"/>
      <c r="H1470" s="32"/>
      <c r="I1470" s="32"/>
      <c r="J1470" s="32"/>
      <c r="K1470" s="32"/>
      <c r="L1470" s="31"/>
      <c r="M1470" s="32"/>
      <c r="N1470" s="32"/>
      <c r="O1470" s="32"/>
      <c r="P1470" s="32"/>
      <c r="Q1470" s="29"/>
      <c r="R1470" s="32"/>
      <c r="S1470" s="29"/>
      <c r="T1470" s="32"/>
    </row>
    <row r="1471" spans="1:20" s="28" customFormat="1" ht="24.9" customHeight="1" x14ac:dyDescent="0.3">
      <c r="A1471" s="27"/>
      <c r="C1471" s="29"/>
      <c r="D1471" s="32"/>
      <c r="E1471" s="31"/>
      <c r="F1471" s="29"/>
      <c r="G1471" s="32"/>
      <c r="H1471" s="32"/>
      <c r="I1471" s="32"/>
      <c r="J1471" s="32"/>
      <c r="K1471" s="32"/>
      <c r="L1471" s="31"/>
      <c r="M1471" s="32"/>
      <c r="N1471" s="32"/>
      <c r="O1471" s="32"/>
      <c r="P1471" s="32"/>
      <c r="Q1471" s="29"/>
      <c r="R1471" s="32"/>
      <c r="S1471" s="29"/>
      <c r="T1471" s="32"/>
    </row>
    <row r="1472" spans="1:20" s="28" customFormat="1" ht="24.9" customHeight="1" x14ac:dyDescent="0.3">
      <c r="A1472" s="27"/>
      <c r="C1472" s="29"/>
      <c r="D1472" s="32"/>
      <c r="E1472" s="31"/>
      <c r="F1472" s="29"/>
      <c r="G1472" s="32"/>
      <c r="H1472" s="32"/>
      <c r="I1472" s="32"/>
      <c r="J1472" s="32"/>
      <c r="K1472" s="32"/>
      <c r="L1472" s="31"/>
      <c r="M1472" s="32"/>
      <c r="N1472" s="32"/>
      <c r="O1472" s="32"/>
      <c r="P1472" s="32"/>
      <c r="Q1472" s="29"/>
      <c r="R1472" s="32"/>
      <c r="S1472" s="29"/>
      <c r="T1472" s="32"/>
    </row>
    <row r="1473" spans="1:20" s="28" customFormat="1" ht="24.9" customHeight="1" x14ac:dyDescent="0.3">
      <c r="A1473" s="27"/>
      <c r="C1473" s="29"/>
      <c r="D1473" s="32"/>
      <c r="E1473" s="31"/>
      <c r="F1473" s="29"/>
      <c r="G1473" s="32"/>
      <c r="H1473" s="32"/>
      <c r="I1473" s="32"/>
      <c r="J1473" s="32"/>
      <c r="K1473" s="32"/>
      <c r="L1473" s="31"/>
      <c r="M1473" s="32"/>
      <c r="N1473" s="32"/>
      <c r="O1473" s="32"/>
      <c r="P1473" s="32"/>
      <c r="Q1473" s="29"/>
      <c r="R1473" s="32"/>
      <c r="S1473" s="29"/>
      <c r="T1473" s="32"/>
    </row>
    <row r="1474" spans="1:20" s="28" customFormat="1" ht="24.9" customHeight="1" x14ac:dyDescent="0.3">
      <c r="A1474" s="27"/>
      <c r="C1474" s="29"/>
      <c r="D1474" s="32"/>
      <c r="E1474" s="31"/>
      <c r="F1474" s="29"/>
      <c r="G1474" s="32"/>
      <c r="H1474" s="32"/>
      <c r="I1474" s="32"/>
      <c r="J1474" s="32"/>
      <c r="K1474" s="32"/>
      <c r="L1474" s="31"/>
      <c r="M1474" s="32"/>
      <c r="N1474" s="32"/>
      <c r="O1474" s="32"/>
      <c r="P1474" s="32"/>
      <c r="Q1474" s="29"/>
      <c r="R1474" s="32"/>
      <c r="S1474" s="29"/>
      <c r="T1474" s="32"/>
    </row>
    <row r="1475" spans="1:20" s="28" customFormat="1" ht="24.9" customHeight="1" x14ac:dyDescent="0.3">
      <c r="A1475" s="27"/>
      <c r="C1475" s="29"/>
      <c r="D1475" s="32"/>
      <c r="E1475" s="31"/>
      <c r="F1475" s="29"/>
      <c r="G1475" s="32"/>
      <c r="H1475" s="32"/>
      <c r="I1475" s="32"/>
      <c r="J1475" s="32"/>
      <c r="K1475" s="32"/>
      <c r="L1475" s="31"/>
      <c r="M1475" s="32"/>
      <c r="N1475" s="32"/>
      <c r="O1475" s="32"/>
      <c r="P1475" s="32"/>
      <c r="Q1475" s="29"/>
      <c r="R1475" s="32"/>
      <c r="S1475" s="29"/>
      <c r="T1475" s="32"/>
    </row>
    <row r="1476" spans="1:20" s="28" customFormat="1" ht="24.9" customHeight="1" x14ac:dyDescent="0.3">
      <c r="A1476" s="27"/>
      <c r="C1476" s="29"/>
      <c r="D1476" s="32"/>
      <c r="E1476" s="31"/>
      <c r="F1476" s="29"/>
      <c r="G1476" s="32"/>
      <c r="H1476" s="32"/>
      <c r="I1476" s="32"/>
      <c r="J1476" s="32"/>
      <c r="K1476" s="32"/>
      <c r="L1476" s="31"/>
      <c r="M1476" s="32"/>
      <c r="N1476" s="32"/>
      <c r="O1476" s="32"/>
      <c r="P1476" s="32"/>
      <c r="Q1476" s="29"/>
      <c r="R1476" s="32"/>
      <c r="S1476" s="29"/>
      <c r="T1476" s="32"/>
    </row>
    <row r="1477" spans="1:20" s="28" customFormat="1" ht="24.9" customHeight="1" x14ac:dyDescent="0.3">
      <c r="A1477" s="27"/>
      <c r="C1477" s="29"/>
      <c r="D1477" s="32"/>
      <c r="E1477" s="31"/>
      <c r="F1477" s="29"/>
      <c r="G1477" s="32"/>
      <c r="H1477" s="32"/>
      <c r="I1477" s="32"/>
      <c r="J1477" s="32"/>
      <c r="K1477" s="32"/>
      <c r="L1477" s="31"/>
      <c r="M1477" s="32"/>
      <c r="N1477" s="32"/>
      <c r="O1477" s="32"/>
      <c r="P1477" s="32"/>
      <c r="Q1477" s="29"/>
      <c r="R1477" s="32"/>
      <c r="S1477" s="29"/>
      <c r="T1477" s="32"/>
    </row>
    <row r="1478" spans="1:20" s="28" customFormat="1" ht="24.9" customHeight="1" x14ac:dyDescent="0.3">
      <c r="A1478" s="27"/>
      <c r="C1478" s="29"/>
      <c r="D1478" s="32"/>
      <c r="E1478" s="31"/>
      <c r="F1478" s="29"/>
      <c r="G1478" s="32"/>
      <c r="H1478" s="32"/>
      <c r="I1478" s="32"/>
      <c r="J1478" s="32"/>
      <c r="K1478" s="32"/>
      <c r="L1478" s="31"/>
      <c r="M1478" s="32"/>
      <c r="N1478" s="32"/>
      <c r="O1478" s="32"/>
      <c r="P1478" s="32"/>
      <c r="Q1478" s="29"/>
      <c r="R1478" s="32"/>
      <c r="S1478" s="29"/>
      <c r="T1478" s="32"/>
    </row>
    <row r="1479" spans="1:20" s="28" customFormat="1" ht="24.9" customHeight="1" x14ac:dyDescent="0.3">
      <c r="A1479" s="27"/>
      <c r="C1479" s="29"/>
      <c r="D1479" s="32"/>
      <c r="E1479" s="31"/>
      <c r="F1479" s="29"/>
      <c r="G1479" s="32"/>
      <c r="H1479" s="32"/>
      <c r="I1479" s="32"/>
      <c r="J1479" s="32"/>
      <c r="K1479" s="32"/>
      <c r="L1479" s="31"/>
      <c r="M1479" s="32"/>
      <c r="N1479" s="32"/>
      <c r="O1479" s="32"/>
      <c r="P1479" s="32"/>
      <c r="Q1479" s="29"/>
      <c r="R1479" s="32"/>
      <c r="S1479" s="29"/>
      <c r="T1479" s="32"/>
    </row>
    <row r="1480" spans="1:20" s="28" customFormat="1" ht="24.9" customHeight="1" x14ac:dyDescent="0.3">
      <c r="A1480" s="27"/>
      <c r="C1480" s="29"/>
      <c r="D1480" s="32"/>
      <c r="E1480" s="31"/>
      <c r="F1480" s="29"/>
      <c r="G1480" s="32"/>
      <c r="H1480" s="32"/>
      <c r="I1480" s="32"/>
      <c r="J1480" s="32"/>
      <c r="K1480" s="32"/>
      <c r="L1480" s="31"/>
      <c r="M1480" s="32"/>
      <c r="N1480" s="32"/>
      <c r="O1480" s="32"/>
      <c r="P1480" s="32"/>
      <c r="Q1480" s="29"/>
      <c r="R1480" s="32"/>
      <c r="S1480" s="29"/>
      <c r="T1480" s="32"/>
    </row>
    <row r="1481" spans="1:20" s="28" customFormat="1" ht="24.9" customHeight="1" x14ac:dyDescent="0.3">
      <c r="A1481" s="27"/>
      <c r="C1481" s="29"/>
      <c r="D1481" s="32"/>
      <c r="E1481" s="31"/>
      <c r="F1481" s="29"/>
      <c r="G1481" s="32"/>
      <c r="H1481" s="32"/>
      <c r="I1481" s="32"/>
      <c r="J1481" s="32"/>
      <c r="K1481" s="32"/>
      <c r="L1481" s="31"/>
      <c r="M1481" s="32"/>
      <c r="N1481" s="32"/>
      <c r="O1481" s="32"/>
      <c r="P1481" s="32"/>
      <c r="Q1481" s="29"/>
      <c r="R1481" s="32"/>
      <c r="S1481" s="29"/>
      <c r="T1481" s="32"/>
    </row>
    <row r="1482" spans="1:20" s="28" customFormat="1" ht="24.9" customHeight="1" x14ac:dyDescent="0.3">
      <c r="A1482" s="27"/>
      <c r="C1482" s="29"/>
      <c r="D1482" s="32"/>
      <c r="E1482" s="31"/>
      <c r="F1482" s="29"/>
      <c r="G1482" s="32"/>
      <c r="H1482" s="32"/>
      <c r="I1482" s="32"/>
      <c r="J1482" s="32"/>
      <c r="K1482" s="32"/>
      <c r="L1482" s="31"/>
      <c r="M1482" s="32"/>
      <c r="N1482" s="32"/>
      <c r="O1482" s="32"/>
      <c r="P1482" s="32"/>
      <c r="Q1482" s="29"/>
      <c r="R1482" s="32"/>
      <c r="S1482" s="29"/>
      <c r="T1482" s="32"/>
    </row>
    <row r="1483" spans="1:20" s="28" customFormat="1" ht="24.9" customHeight="1" x14ac:dyDescent="0.3">
      <c r="A1483" s="27"/>
      <c r="C1483" s="29"/>
      <c r="D1483" s="32"/>
      <c r="E1483" s="31"/>
      <c r="F1483" s="29"/>
      <c r="G1483" s="32"/>
      <c r="H1483" s="32"/>
      <c r="I1483" s="32"/>
      <c r="J1483" s="32"/>
      <c r="K1483" s="32"/>
      <c r="L1483" s="31"/>
      <c r="M1483" s="32"/>
      <c r="N1483" s="32"/>
      <c r="O1483" s="32"/>
      <c r="P1483" s="32"/>
      <c r="Q1483" s="29"/>
      <c r="R1483" s="32"/>
      <c r="S1483" s="29"/>
      <c r="T1483" s="32"/>
    </row>
    <row r="1484" spans="1:20" s="28" customFormat="1" ht="24.9" customHeight="1" x14ac:dyDescent="0.3">
      <c r="A1484" s="27"/>
      <c r="C1484" s="29"/>
      <c r="D1484" s="32"/>
      <c r="E1484" s="31"/>
      <c r="F1484" s="29"/>
      <c r="G1484" s="32"/>
      <c r="H1484" s="32"/>
      <c r="I1484" s="32"/>
      <c r="J1484" s="32"/>
      <c r="K1484" s="32"/>
      <c r="L1484" s="31"/>
      <c r="M1484" s="32"/>
      <c r="N1484" s="32"/>
      <c r="O1484" s="32"/>
      <c r="P1484" s="32"/>
      <c r="Q1484" s="29"/>
      <c r="R1484" s="32"/>
      <c r="S1484" s="29"/>
      <c r="T1484" s="32"/>
    </row>
    <row r="1485" spans="1:20" s="28" customFormat="1" ht="24.9" customHeight="1" x14ac:dyDescent="0.3">
      <c r="A1485" s="27"/>
      <c r="C1485" s="29"/>
      <c r="D1485" s="32"/>
      <c r="E1485" s="31"/>
      <c r="F1485" s="29"/>
      <c r="G1485" s="32"/>
      <c r="H1485" s="32"/>
      <c r="I1485" s="32"/>
      <c r="J1485" s="32"/>
      <c r="K1485" s="32"/>
      <c r="L1485" s="31"/>
      <c r="M1485" s="32"/>
      <c r="N1485" s="32"/>
      <c r="O1485" s="32"/>
      <c r="P1485" s="32"/>
      <c r="Q1485" s="29"/>
      <c r="R1485" s="32"/>
      <c r="S1485" s="29"/>
      <c r="T1485" s="32"/>
    </row>
    <row r="1486" spans="1:20" s="28" customFormat="1" ht="24.9" customHeight="1" x14ac:dyDescent="0.3">
      <c r="A1486" s="27"/>
      <c r="C1486" s="29"/>
      <c r="D1486" s="32"/>
      <c r="E1486" s="31"/>
      <c r="F1486" s="29"/>
      <c r="G1486" s="32"/>
      <c r="H1486" s="32"/>
      <c r="I1486" s="32"/>
      <c r="J1486" s="32"/>
      <c r="K1486" s="32"/>
      <c r="L1486" s="31"/>
      <c r="M1486" s="32"/>
      <c r="N1486" s="32"/>
      <c r="O1486" s="32"/>
      <c r="P1486" s="32"/>
      <c r="Q1486" s="29"/>
      <c r="R1486" s="32"/>
      <c r="S1486" s="29"/>
      <c r="T1486" s="32"/>
    </row>
    <row r="1487" spans="1:20" s="28" customFormat="1" ht="24.9" customHeight="1" x14ac:dyDescent="0.3">
      <c r="A1487" s="27"/>
      <c r="C1487" s="29"/>
      <c r="D1487" s="32"/>
      <c r="E1487" s="31"/>
      <c r="F1487" s="29"/>
      <c r="G1487" s="32"/>
      <c r="H1487" s="32"/>
      <c r="I1487" s="32"/>
      <c r="J1487" s="32"/>
      <c r="K1487" s="32"/>
      <c r="L1487" s="31"/>
      <c r="M1487" s="32"/>
      <c r="N1487" s="32"/>
      <c r="O1487" s="32"/>
      <c r="P1487" s="32"/>
      <c r="Q1487" s="29"/>
      <c r="R1487" s="32"/>
      <c r="S1487" s="29"/>
      <c r="T1487" s="32"/>
    </row>
    <row r="1488" spans="1:20" s="28" customFormat="1" ht="24.9" customHeight="1" x14ac:dyDescent="0.3">
      <c r="A1488" s="27"/>
      <c r="C1488" s="29"/>
      <c r="D1488" s="32"/>
      <c r="E1488" s="31"/>
      <c r="F1488" s="29"/>
      <c r="G1488" s="32"/>
      <c r="H1488" s="32"/>
      <c r="I1488" s="32"/>
      <c r="J1488" s="32"/>
      <c r="K1488" s="32"/>
      <c r="L1488" s="31"/>
      <c r="M1488" s="32"/>
      <c r="N1488" s="32"/>
      <c r="O1488" s="32"/>
      <c r="P1488" s="32"/>
      <c r="Q1488" s="29"/>
      <c r="R1488" s="32"/>
      <c r="S1488" s="29"/>
      <c r="T1488" s="32"/>
    </row>
    <row r="1489" spans="1:20" s="28" customFormat="1" ht="24.9" customHeight="1" x14ac:dyDescent="0.3">
      <c r="A1489" s="27"/>
      <c r="C1489" s="29"/>
      <c r="D1489" s="32"/>
      <c r="E1489" s="31"/>
      <c r="F1489" s="29"/>
      <c r="G1489" s="32"/>
      <c r="H1489" s="32"/>
      <c r="I1489" s="32"/>
      <c r="J1489" s="32"/>
      <c r="K1489" s="32"/>
      <c r="L1489" s="31"/>
      <c r="M1489" s="32"/>
      <c r="N1489" s="32"/>
      <c r="O1489" s="32"/>
      <c r="P1489" s="32"/>
      <c r="Q1489" s="29"/>
      <c r="R1489" s="32"/>
      <c r="S1489" s="29"/>
      <c r="T1489" s="32"/>
    </row>
    <row r="1490" spans="1:20" s="28" customFormat="1" ht="24.9" customHeight="1" x14ac:dyDescent="0.3">
      <c r="A1490" s="27"/>
      <c r="C1490" s="29"/>
      <c r="D1490" s="32"/>
      <c r="E1490" s="31"/>
      <c r="F1490" s="29"/>
      <c r="G1490" s="32"/>
      <c r="H1490" s="32"/>
      <c r="I1490" s="32"/>
      <c r="J1490" s="32"/>
      <c r="K1490" s="32"/>
      <c r="L1490" s="31"/>
      <c r="M1490" s="32"/>
      <c r="N1490" s="32"/>
      <c r="O1490" s="32"/>
      <c r="P1490" s="32"/>
      <c r="Q1490" s="29"/>
      <c r="R1490" s="32"/>
      <c r="S1490" s="29"/>
      <c r="T1490" s="32"/>
    </row>
    <row r="1491" spans="1:20" s="28" customFormat="1" ht="24.9" customHeight="1" x14ac:dyDescent="0.3">
      <c r="A1491" s="27"/>
      <c r="C1491" s="29"/>
      <c r="D1491" s="32"/>
      <c r="E1491" s="31"/>
      <c r="F1491" s="29"/>
      <c r="G1491" s="32"/>
      <c r="H1491" s="32"/>
      <c r="I1491" s="32"/>
      <c r="J1491" s="32"/>
      <c r="K1491" s="32"/>
      <c r="L1491" s="31"/>
      <c r="M1491" s="32"/>
      <c r="N1491" s="32"/>
      <c r="O1491" s="32"/>
      <c r="P1491" s="32"/>
      <c r="Q1491" s="29"/>
      <c r="R1491" s="32"/>
      <c r="S1491" s="29"/>
      <c r="T1491" s="32"/>
    </row>
    <row r="1492" spans="1:20" s="28" customFormat="1" ht="24.9" customHeight="1" x14ac:dyDescent="0.3">
      <c r="A1492" s="27"/>
      <c r="C1492" s="29"/>
      <c r="D1492" s="32"/>
      <c r="E1492" s="31"/>
      <c r="F1492" s="29"/>
      <c r="G1492" s="32"/>
      <c r="H1492" s="32"/>
      <c r="I1492" s="32"/>
      <c r="J1492" s="32"/>
      <c r="K1492" s="32"/>
      <c r="L1492" s="31"/>
      <c r="M1492" s="32"/>
      <c r="N1492" s="32"/>
      <c r="O1492" s="32"/>
      <c r="P1492" s="32"/>
      <c r="Q1492" s="29"/>
      <c r="R1492" s="32"/>
      <c r="S1492" s="29"/>
      <c r="T1492" s="32"/>
    </row>
    <row r="1493" spans="1:20" s="28" customFormat="1" ht="24.9" customHeight="1" x14ac:dyDescent="0.3">
      <c r="A1493" s="27"/>
      <c r="C1493" s="29"/>
      <c r="D1493" s="32"/>
      <c r="E1493" s="31"/>
      <c r="F1493" s="29"/>
      <c r="G1493" s="32"/>
      <c r="H1493" s="32"/>
      <c r="I1493" s="32"/>
      <c r="J1493" s="32"/>
      <c r="K1493" s="32"/>
      <c r="L1493" s="31"/>
      <c r="M1493" s="32"/>
      <c r="N1493" s="32"/>
      <c r="O1493" s="32"/>
      <c r="P1493" s="32"/>
      <c r="Q1493" s="29"/>
      <c r="R1493" s="32"/>
      <c r="S1493" s="29"/>
      <c r="T1493" s="32"/>
    </row>
    <row r="1494" spans="1:20" s="28" customFormat="1" ht="24.9" customHeight="1" x14ac:dyDescent="0.3">
      <c r="A1494" s="27"/>
      <c r="C1494" s="29"/>
      <c r="D1494" s="32"/>
      <c r="E1494" s="31"/>
      <c r="F1494" s="29"/>
      <c r="G1494" s="32"/>
      <c r="H1494" s="32"/>
      <c r="I1494" s="32"/>
      <c r="J1494" s="32"/>
      <c r="K1494" s="32"/>
      <c r="L1494" s="31"/>
      <c r="M1494" s="32"/>
      <c r="N1494" s="32"/>
      <c r="O1494" s="32"/>
      <c r="P1494" s="32"/>
      <c r="Q1494" s="29"/>
      <c r="R1494" s="32"/>
      <c r="S1494" s="29"/>
      <c r="T1494" s="32"/>
    </row>
    <row r="1495" spans="1:20" s="28" customFormat="1" ht="24.9" customHeight="1" x14ac:dyDescent="0.3">
      <c r="A1495" s="27"/>
      <c r="C1495" s="29"/>
      <c r="D1495" s="32"/>
      <c r="E1495" s="31"/>
      <c r="F1495" s="29"/>
      <c r="G1495" s="32"/>
      <c r="H1495" s="32"/>
      <c r="I1495" s="32"/>
      <c r="J1495" s="32"/>
      <c r="K1495" s="32"/>
      <c r="L1495" s="31"/>
      <c r="M1495" s="32"/>
      <c r="N1495" s="32"/>
      <c r="O1495" s="32"/>
      <c r="P1495" s="32"/>
      <c r="Q1495" s="29"/>
      <c r="R1495" s="32"/>
      <c r="S1495" s="29"/>
      <c r="T1495" s="32"/>
    </row>
    <row r="1496" spans="1:20" s="28" customFormat="1" ht="24.9" customHeight="1" x14ac:dyDescent="0.3">
      <c r="A1496" s="27"/>
      <c r="C1496" s="29"/>
      <c r="D1496" s="32"/>
      <c r="E1496" s="31"/>
      <c r="F1496" s="29"/>
      <c r="G1496" s="32"/>
      <c r="H1496" s="32"/>
      <c r="I1496" s="32"/>
      <c r="J1496" s="32"/>
      <c r="K1496" s="32"/>
      <c r="L1496" s="31"/>
      <c r="M1496" s="32"/>
      <c r="N1496" s="32"/>
      <c r="O1496" s="32"/>
      <c r="P1496" s="32"/>
      <c r="Q1496" s="29"/>
      <c r="R1496" s="32"/>
      <c r="S1496" s="29"/>
      <c r="T1496" s="32"/>
    </row>
    <row r="1497" spans="1:20" s="28" customFormat="1" ht="24.9" customHeight="1" x14ac:dyDescent="0.3">
      <c r="A1497" s="27"/>
      <c r="C1497" s="29"/>
      <c r="D1497" s="32"/>
      <c r="E1497" s="31"/>
      <c r="F1497" s="29"/>
      <c r="G1497" s="32"/>
      <c r="H1497" s="32"/>
      <c r="I1497" s="32"/>
      <c r="J1497" s="32"/>
      <c r="K1497" s="32"/>
      <c r="L1497" s="31"/>
      <c r="M1497" s="32"/>
      <c r="N1497" s="32"/>
      <c r="O1497" s="32"/>
      <c r="P1497" s="32"/>
      <c r="Q1497" s="29"/>
      <c r="R1497" s="32"/>
      <c r="S1497" s="29"/>
      <c r="T1497" s="32"/>
    </row>
    <row r="1498" spans="1:20" s="28" customFormat="1" ht="24.9" customHeight="1" x14ac:dyDescent="0.3">
      <c r="A1498" s="27"/>
      <c r="C1498" s="29"/>
      <c r="D1498" s="32"/>
      <c r="E1498" s="31"/>
      <c r="F1498" s="29"/>
      <c r="G1498" s="32"/>
      <c r="H1498" s="32"/>
      <c r="I1498" s="32"/>
      <c r="J1498" s="32"/>
      <c r="K1498" s="32"/>
      <c r="L1498" s="31"/>
      <c r="M1498" s="32"/>
      <c r="N1498" s="32"/>
      <c r="O1498" s="32"/>
      <c r="P1498" s="32"/>
      <c r="Q1498" s="29"/>
      <c r="R1498" s="32"/>
      <c r="S1498" s="29"/>
      <c r="T1498" s="32"/>
    </row>
    <row r="1499" spans="1:20" s="28" customFormat="1" ht="24.9" customHeight="1" x14ac:dyDescent="0.3">
      <c r="A1499" s="27"/>
      <c r="C1499" s="29"/>
      <c r="D1499" s="32"/>
      <c r="E1499" s="31"/>
      <c r="F1499" s="29"/>
      <c r="G1499" s="32"/>
      <c r="H1499" s="32"/>
      <c r="I1499" s="32"/>
      <c r="J1499" s="32"/>
      <c r="K1499" s="32"/>
      <c r="L1499" s="31"/>
      <c r="M1499" s="32"/>
      <c r="N1499" s="32"/>
      <c r="O1499" s="32"/>
      <c r="P1499" s="32"/>
      <c r="Q1499" s="29"/>
      <c r="R1499" s="32"/>
      <c r="S1499" s="29"/>
      <c r="T1499" s="32"/>
    </row>
    <row r="1500" spans="1:20" s="28" customFormat="1" ht="24.9" customHeight="1" x14ac:dyDescent="0.3">
      <c r="A1500" s="27"/>
      <c r="C1500" s="29"/>
      <c r="D1500" s="32"/>
      <c r="E1500" s="31"/>
      <c r="F1500" s="29"/>
      <c r="G1500" s="32"/>
      <c r="H1500" s="32"/>
      <c r="I1500" s="32"/>
      <c r="J1500" s="32"/>
      <c r="K1500" s="32"/>
      <c r="L1500" s="31"/>
      <c r="M1500" s="32"/>
      <c r="N1500" s="32"/>
      <c r="O1500" s="32"/>
      <c r="P1500" s="32"/>
      <c r="Q1500" s="29"/>
      <c r="R1500" s="32"/>
      <c r="S1500" s="29"/>
      <c r="T1500" s="32"/>
    </row>
    <row r="1501" spans="1:20" s="28" customFormat="1" ht="24.9" customHeight="1" x14ac:dyDescent="0.3">
      <c r="A1501" s="27"/>
      <c r="C1501" s="29"/>
      <c r="D1501" s="32"/>
      <c r="E1501" s="31"/>
      <c r="F1501" s="29"/>
      <c r="G1501" s="32"/>
      <c r="H1501" s="32"/>
      <c r="I1501" s="32"/>
      <c r="J1501" s="32"/>
      <c r="K1501" s="32"/>
      <c r="L1501" s="31"/>
      <c r="M1501" s="32"/>
      <c r="N1501" s="32"/>
      <c r="O1501" s="32"/>
      <c r="P1501" s="32"/>
      <c r="Q1501" s="29"/>
      <c r="R1501" s="32"/>
      <c r="S1501" s="29"/>
      <c r="T1501" s="32"/>
    </row>
    <row r="1502" spans="1:20" s="28" customFormat="1" ht="24.9" customHeight="1" x14ac:dyDescent="0.3">
      <c r="A1502" s="27"/>
      <c r="C1502" s="29"/>
      <c r="D1502" s="32"/>
      <c r="E1502" s="31"/>
      <c r="F1502" s="29"/>
      <c r="G1502" s="32"/>
      <c r="H1502" s="32"/>
      <c r="I1502" s="32"/>
      <c r="J1502" s="32"/>
      <c r="K1502" s="32"/>
      <c r="L1502" s="31"/>
      <c r="M1502" s="32"/>
      <c r="N1502" s="32"/>
      <c r="O1502" s="32"/>
      <c r="P1502" s="32"/>
      <c r="Q1502" s="29"/>
      <c r="R1502" s="32"/>
      <c r="S1502" s="29"/>
      <c r="T1502" s="32"/>
    </row>
    <row r="1503" spans="1:20" s="28" customFormat="1" ht="24.9" customHeight="1" x14ac:dyDescent="0.3">
      <c r="A1503" s="27"/>
      <c r="C1503" s="29"/>
      <c r="D1503" s="32"/>
      <c r="E1503" s="31"/>
      <c r="F1503" s="29"/>
      <c r="G1503" s="32"/>
      <c r="H1503" s="32"/>
      <c r="I1503" s="32"/>
      <c r="J1503" s="32"/>
      <c r="K1503" s="32"/>
      <c r="L1503" s="31"/>
      <c r="M1503" s="32"/>
      <c r="N1503" s="32"/>
      <c r="O1503" s="32"/>
      <c r="P1503" s="32"/>
      <c r="Q1503" s="29"/>
      <c r="R1503" s="32"/>
      <c r="S1503" s="29"/>
      <c r="T1503" s="32"/>
    </row>
    <row r="1504" spans="1:20" s="28" customFormat="1" ht="24.9" customHeight="1" x14ac:dyDescent="0.3">
      <c r="A1504" s="27"/>
      <c r="C1504" s="29"/>
      <c r="D1504" s="32"/>
      <c r="E1504" s="31"/>
      <c r="F1504" s="29"/>
      <c r="G1504" s="32"/>
      <c r="H1504" s="32"/>
      <c r="I1504" s="32"/>
      <c r="J1504" s="32"/>
      <c r="K1504" s="32"/>
      <c r="L1504" s="31"/>
      <c r="M1504" s="32"/>
      <c r="N1504" s="32"/>
      <c r="O1504" s="32"/>
      <c r="P1504" s="32"/>
      <c r="Q1504" s="29"/>
      <c r="R1504" s="32"/>
      <c r="S1504" s="29"/>
      <c r="T1504" s="32"/>
    </row>
    <row r="1505" spans="1:20" s="28" customFormat="1" ht="24.9" customHeight="1" x14ac:dyDescent="0.3">
      <c r="A1505" s="27"/>
      <c r="C1505" s="29"/>
      <c r="D1505" s="32"/>
      <c r="E1505" s="31"/>
      <c r="F1505" s="29"/>
      <c r="G1505" s="32"/>
      <c r="H1505" s="32"/>
      <c r="I1505" s="32"/>
      <c r="J1505" s="32"/>
      <c r="K1505" s="32"/>
      <c r="L1505" s="31"/>
      <c r="M1505" s="32"/>
      <c r="N1505" s="32"/>
      <c r="O1505" s="32"/>
      <c r="P1505" s="32"/>
      <c r="Q1505" s="29"/>
      <c r="R1505" s="32"/>
      <c r="S1505" s="29"/>
      <c r="T1505" s="32"/>
    </row>
    <row r="1506" spans="1:20" s="28" customFormat="1" ht="24.9" customHeight="1" x14ac:dyDescent="0.3">
      <c r="A1506" s="27"/>
      <c r="C1506" s="29"/>
      <c r="D1506" s="32"/>
      <c r="E1506" s="31"/>
      <c r="F1506" s="29"/>
      <c r="G1506" s="32"/>
      <c r="H1506" s="32"/>
      <c r="I1506" s="32"/>
      <c r="J1506" s="32"/>
      <c r="K1506" s="32"/>
      <c r="L1506" s="31"/>
      <c r="M1506" s="32"/>
      <c r="N1506" s="32"/>
      <c r="O1506" s="32"/>
      <c r="P1506" s="32"/>
      <c r="Q1506" s="29"/>
      <c r="R1506" s="32"/>
      <c r="S1506" s="29"/>
      <c r="T1506" s="32"/>
    </row>
    <row r="1507" spans="1:20" s="28" customFormat="1" ht="24.9" customHeight="1" x14ac:dyDescent="0.3">
      <c r="A1507" s="27"/>
      <c r="C1507" s="29"/>
      <c r="D1507" s="32"/>
      <c r="E1507" s="31"/>
      <c r="F1507" s="29"/>
      <c r="G1507" s="32"/>
      <c r="H1507" s="32"/>
      <c r="I1507" s="32"/>
      <c r="J1507" s="32"/>
      <c r="K1507" s="32"/>
      <c r="L1507" s="31"/>
      <c r="M1507" s="32"/>
      <c r="N1507" s="32"/>
      <c r="O1507" s="32"/>
      <c r="P1507" s="32"/>
      <c r="Q1507" s="29"/>
      <c r="R1507" s="32"/>
      <c r="S1507" s="29"/>
      <c r="T1507" s="32"/>
    </row>
    <row r="1508" spans="1:20" s="28" customFormat="1" ht="24.9" customHeight="1" x14ac:dyDescent="0.3">
      <c r="A1508" s="27"/>
      <c r="C1508" s="29"/>
      <c r="D1508" s="32"/>
      <c r="E1508" s="31"/>
      <c r="F1508" s="29"/>
      <c r="G1508" s="32"/>
      <c r="H1508" s="32"/>
      <c r="I1508" s="32"/>
      <c r="J1508" s="32"/>
      <c r="K1508" s="32"/>
      <c r="L1508" s="31"/>
      <c r="M1508" s="32"/>
      <c r="N1508" s="32"/>
      <c r="O1508" s="32"/>
      <c r="P1508" s="32"/>
      <c r="Q1508" s="29"/>
      <c r="R1508" s="32"/>
      <c r="S1508" s="29"/>
      <c r="T1508" s="32"/>
    </row>
    <row r="1509" spans="1:20" s="28" customFormat="1" ht="24.9" customHeight="1" x14ac:dyDescent="0.3">
      <c r="A1509" s="27"/>
      <c r="C1509" s="29"/>
      <c r="D1509" s="32"/>
      <c r="E1509" s="31"/>
      <c r="F1509" s="29"/>
      <c r="G1509" s="32"/>
      <c r="H1509" s="32"/>
      <c r="I1509" s="32"/>
      <c r="J1509" s="32"/>
      <c r="K1509" s="32"/>
      <c r="L1509" s="31"/>
      <c r="M1509" s="32"/>
      <c r="N1509" s="32"/>
      <c r="O1509" s="32"/>
      <c r="P1509" s="32"/>
      <c r="Q1509" s="29"/>
      <c r="R1509" s="32"/>
      <c r="S1509" s="29"/>
      <c r="T1509" s="32"/>
    </row>
    <row r="1510" spans="1:20" s="28" customFormat="1" ht="24.9" customHeight="1" x14ac:dyDescent="0.3">
      <c r="A1510" s="27"/>
      <c r="C1510" s="29"/>
      <c r="D1510" s="32"/>
      <c r="E1510" s="31"/>
      <c r="F1510" s="29"/>
      <c r="G1510" s="32"/>
      <c r="H1510" s="32"/>
      <c r="I1510" s="32"/>
      <c r="J1510" s="32"/>
      <c r="K1510" s="32"/>
      <c r="L1510" s="31"/>
      <c r="M1510" s="32"/>
      <c r="N1510" s="32"/>
      <c r="O1510" s="32"/>
      <c r="P1510" s="32"/>
      <c r="Q1510" s="29"/>
      <c r="R1510" s="32"/>
      <c r="S1510" s="29"/>
      <c r="T1510" s="32"/>
    </row>
    <row r="1511" spans="1:20" s="28" customFormat="1" ht="24.9" customHeight="1" x14ac:dyDescent="0.3">
      <c r="A1511" s="27"/>
      <c r="C1511" s="29"/>
      <c r="D1511" s="32"/>
      <c r="E1511" s="31"/>
      <c r="F1511" s="29"/>
      <c r="G1511" s="32"/>
      <c r="H1511" s="32"/>
      <c r="I1511" s="32"/>
      <c r="J1511" s="32"/>
      <c r="K1511" s="32"/>
      <c r="L1511" s="31"/>
      <c r="M1511" s="32"/>
      <c r="N1511" s="32"/>
      <c r="O1511" s="32"/>
      <c r="P1511" s="32"/>
      <c r="Q1511" s="29"/>
      <c r="R1511" s="32"/>
      <c r="S1511" s="29"/>
      <c r="T1511" s="32"/>
    </row>
    <row r="1512" spans="1:20" s="28" customFormat="1" ht="24.9" customHeight="1" x14ac:dyDescent="0.3">
      <c r="A1512" s="27"/>
      <c r="C1512" s="29"/>
      <c r="D1512" s="32"/>
      <c r="E1512" s="31"/>
      <c r="F1512" s="29"/>
      <c r="G1512" s="32"/>
      <c r="H1512" s="32"/>
      <c r="I1512" s="32"/>
      <c r="J1512" s="32"/>
      <c r="K1512" s="32"/>
      <c r="L1512" s="31"/>
      <c r="M1512" s="32"/>
      <c r="N1512" s="32"/>
      <c r="O1512" s="32"/>
      <c r="P1512" s="32"/>
      <c r="Q1512" s="29"/>
      <c r="R1512" s="32"/>
      <c r="S1512" s="29"/>
      <c r="T1512" s="32"/>
    </row>
    <row r="1513" spans="1:20" s="28" customFormat="1" ht="24.9" customHeight="1" x14ac:dyDescent="0.3">
      <c r="A1513" s="27"/>
      <c r="C1513" s="29"/>
      <c r="D1513" s="32"/>
      <c r="E1513" s="31"/>
      <c r="F1513" s="29"/>
      <c r="G1513" s="32"/>
      <c r="H1513" s="32"/>
      <c r="I1513" s="32"/>
      <c r="J1513" s="32"/>
      <c r="K1513" s="32"/>
      <c r="L1513" s="31"/>
      <c r="M1513" s="32"/>
      <c r="N1513" s="32"/>
      <c r="O1513" s="32"/>
      <c r="P1513" s="32"/>
      <c r="Q1513" s="29"/>
      <c r="R1513" s="32"/>
      <c r="S1513" s="29"/>
      <c r="T1513" s="32"/>
    </row>
    <row r="1514" spans="1:20" s="28" customFormat="1" ht="24.9" customHeight="1" x14ac:dyDescent="0.3">
      <c r="A1514" s="27"/>
      <c r="C1514" s="29"/>
      <c r="D1514" s="32"/>
      <c r="E1514" s="31"/>
      <c r="F1514" s="29"/>
      <c r="G1514" s="32"/>
      <c r="H1514" s="32"/>
      <c r="I1514" s="32"/>
      <c r="J1514" s="32"/>
      <c r="K1514" s="32"/>
      <c r="L1514" s="31"/>
      <c r="M1514" s="32"/>
      <c r="N1514" s="32"/>
      <c r="O1514" s="32"/>
      <c r="P1514" s="32"/>
      <c r="Q1514" s="29"/>
      <c r="R1514" s="32"/>
      <c r="S1514" s="29"/>
      <c r="T1514" s="32"/>
    </row>
    <row r="1515" spans="1:20" s="28" customFormat="1" ht="24.9" customHeight="1" x14ac:dyDescent="0.3">
      <c r="A1515" s="27"/>
      <c r="C1515" s="29"/>
      <c r="D1515" s="32"/>
      <c r="E1515" s="31"/>
      <c r="F1515" s="29"/>
      <c r="G1515" s="32"/>
      <c r="H1515" s="32"/>
      <c r="I1515" s="32"/>
      <c r="J1515" s="32"/>
      <c r="K1515" s="32"/>
      <c r="L1515" s="31"/>
      <c r="M1515" s="32"/>
      <c r="N1515" s="32"/>
      <c r="O1515" s="32"/>
      <c r="P1515" s="32"/>
      <c r="Q1515" s="29"/>
      <c r="R1515" s="32"/>
      <c r="S1515" s="29"/>
      <c r="T1515" s="32"/>
    </row>
    <row r="1516" spans="1:20" s="28" customFormat="1" ht="24.9" customHeight="1" x14ac:dyDescent="0.3">
      <c r="A1516" s="27"/>
      <c r="C1516" s="29"/>
      <c r="D1516" s="32"/>
      <c r="E1516" s="31"/>
      <c r="F1516" s="29"/>
      <c r="G1516" s="32"/>
      <c r="H1516" s="32"/>
      <c r="I1516" s="32"/>
      <c r="J1516" s="32"/>
      <c r="K1516" s="32"/>
      <c r="L1516" s="31"/>
      <c r="M1516" s="32"/>
      <c r="N1516" s="32"/>
      <c r="O1516" s="32"/>
      <c r="P1516" s="32"/>
      <c r="Q1516" s="29"/>
      <c r="R1516" s="32"/>
      <c r="S1516" s="29"/>
      <c r="T1516" s="32"/>
    </row>
    <row r="1517" spans="1:20" s="28" customFormat="1" ht="24.9" customHeight="1" x14ac:dyDescent="0.3">
      <c r="A1517" s="27"/>
      <c r="C1517" s="29"/>
      <c r="D1517" s="32"/>
      <c r="E1517" s="31"/>
      <c r="F1517" s="29"/>
      <c r="G1517" s="32"/>
      <c r="H1517" s="32"/>
      <c r="I1517" s="32"/>
      <c r="J1517" s="32"/>
      <c r="K1517" s="32"/>
      <c r="L1517" s="31"/>
      <c r="M1517" s="32"/>
      <c r="N1517" s="32"/>
      <c r="O1517" s="32"/>
      <c r="P1517" s="32"/>
      <c r="Q1517" s="29"/>
      <c r="R1517" s="32"/>
      <c r="S1517" s="29"/>
      <c r="T1517" s="32"/>
    </row>
    <row r="1518" spans="1:20" s="28" customFormat="1" ht="24.9" customHeight="1" x14ac:dyDescent="0.3">
      <c r="A1518" s="27"/>
      <c r="C1518" s="29"/>
      <c r="D1518" s="32"/>
      <c r="E1518" s="31"/>
      <c r="F1518" s="29"/>
      <c r="G1518" s="32"/>
      <c r="H1518" s="32"/>
      <c r="I1518" s="32"/>
      <c r="J1518" s="32"/>
      <c r="K1518" s="32"/>
      <c r="L1518" s="31"/>
      <c r="M1518" s="32"/>
      <c r="N1518" s="32"/>
      <c r="O1518" s="32"/>
      <c r="P1518" s="32"/>
      <c r="Q1518" s="29"/>
      <c r="R1518" s="32"/>
      <c r="S1518" s="29"/>
      <c r="T1518" s="32"/>
    </row>
    <row r="1519" spans="1:20" s="28" customFormat="1" ht="24.9" customHeight="1" x14ac:dyDescent="0.3">
      <c r="A1519" s="27"/>
      <c r="C1519" s="29"/>
      <c r="D1519" s="32"/>
      <c r="E1519" s="31"/>
      <c r="F1519" s="29"/>
      <c r="G1519" s="32"/>
      <c r="H1519" s="32"/>
      <c r="I1519" s="32"/>
      <c r="J1519" s="32"/>
      <c r="K1519" s="32"/>
      <c r="L1519" s="31"/>
      <c r="M1519" s="32"/>
      <c r="N1519" s="32"/>
      <c r="O1519" s="32"/>
      <c r="P1519" s="32"/>
      <c r="Q1519" s="29"/>
      <c r="R1519" s="32"/>
      <c r="S1519" s="29"/>
      <c r="T1519" s="32"/>
    </row>
    <row r="1520" spans="1:20" s="28" customFormat="1" ht="24.9" customHeight="1" x14ac:dyDescent="0.3">
      <c r="A1520" s="27"/>
      <c r="C1520" s="29"/>
      <c r="D1520" s="32"/>
      <c r="E1520" s="31"/>
      <c r="F1520" s="29"/>
      <c r="G1520" s="32"/>
      <c r="H1520" s="32"/>
      <c r="I1520" s="32"/>
      <c r="J1520" s="32"/>
      <c r="K1520" s="32"/>
      <c r="L1520" s="31"/>
      <c r="M1520" s="32"/>
      <c r="N1520" s="32"/>
      <c r="O1520" s="32"/>
      <c r="P1520" s="32"/>
      <c r="Q1520" s="29"/>
      <c r="R1520" s="32"/>
      <c r="S1520" s="29"/>
      <c r="T1520" s="32"/>
    </row>
    <row r="1521" spans="1:20" s="28" customFormat="1" ht="24.9" customHeight="1" x14ac:dyDescent="0.3">
      <c r="A1521" s="27"/>
      <c r="C1521" s="29"/>
      <c r="D1521" s="32"/>
      <c r="E1521" s="31"/>
      <c r="F1521" s="29"/>
      <c r="G1521" s="32"/>
      <c r="H1521" s="32"/>
      <c r="I1521" s="32"/>
      <c r="J1521" s="32"/>
      <c r="K1521" s="32"/>
      <c r="L1521" s="31"/>
      <c r="M1521" s="32"/>
      <c r="N1521" s="32"/>
      <c r="O1521" s="32"/>
      <c r="P1521" s="32"/>
      <c r="Q1521" s="29"/>
      <c r="R1521" s="32"/>
      <c r="S1521" s="29"/>
      <c r="T1521" s="32"/>
    </row>
    <row r="1522" spans="1:20" s="28" customFormat="1" ht="24.9" customHeight="1" x14ac:dyDescent="0.3">
      <c r="A1522" s="27"/>
      <c r="C1522" s="29"/>
      <c r="D1522" s="32"/>
      <c r="E1522" s="31"/>
      <c r="F1522" s="29"/>
      <c r="G1522" s="32"/>
      <c r="H1522" s="32"/>
      <c r="I1522" s="32"/>
      <c r="J1522" s="32"/>
      <c r="K1522" s="32"/>
      <c r="L1522" s="31"/>
      <c r="M1522" s="32"/>
      <c r="N1522" s="32"/>
      <c r="O1522" s="32"/>
      <c r="P1522" s="32"/>
      <c r="Q1522" s="29"/>
      <c r="R1522" s="32"/>
      <c r="S1522" s="29"/>
      <c r="T1522" s="32"/>
    </row>
    <row r="1523" spans="1:20" s="28" customFormat="1" ht="24.9" customHeight="1" x14ac:dyDescent="0.3">
      <c r="A1523" s="27"/>
      <c r="C1523" s="29"/>
      <c r="D1523" s="32"/>
      <c r="E1523" s="31"/>
      <c r="F1523" s="29"/>
      <c r="G1523" s="32"/>
      <c r="H1523" s="32"/>
      <c r="I1523" s="32"/>
      <c r="J1523" s="32"/>
      <c r="K1523" s="32"/>
      <c r="L1523" s="31"/>
      <c r="M1523" s="32"/>
      <c r="N1523" s="32"/>
      <c r="O1523" s="32"/>
      <c r="P1523" s="32"/>
      <c r="Q1523" s="29"/>
      <c r="R1523" s="32"/>
      <c r="S1523" s="29"/>
      <c r="T1523" s="32"/>
    </row>
    <row r="1524" spans="1:20" s="28" customFormat="1" ht="24.9" customHeight="1" x14ac:dyDescent="0.3">
      <c r="A1524" s="27"/>
      <c r="C1524" s="29"/>
      <c r="D1524" s="32"/>
      <c r="E1524" s="31"/>
      <c r="F1524" s="29"/>
      <c r="G1524" s="32"/>
      <c r="H1524" s="32"/>
      <c r="I1524" s="32"/>
      <c r="J1524" s="32"/>
      <c r="K1524" s="32"/>
      <c r="L1524" s="31"/>
      <c r="M1524" s="32"/>
      <c r="N1524" s="32"/>
      <c r="O1524" s="32"/>
      <c r="P1524" s="32"/>
      <c r="Q1524" s="29"/>
      <c r="R1524" s="32"/>
      <c r="S1524" s="29"/>
      <c r="T1524" s="32"/>
    </row>
    <row r="1525" spans="1:20" s="28" customFormat="1" ht="24.9" customHeight="1" x14ac:dyDescent="0.3">
      <c r="A1525" s="27"/>
      <c r="C1525" s="29"/>
      <c r="D1525" s="32"/>
      <c r="E1525" s="31"/>
      <c r="F1525" s="29"/>
      <c r="G1525" s="32"/>
      <c r="H1525" s="32"/>
      <c r="I1525" s="32"/>
      <c r="J1525" s="32"/>
      <c r="K1525" s="32"/>
      <c r="L1525" s="31"/>
      <c r="M1525" s="32"/>
      <c r="N1525" s="32"/>
      <c r="O1525" s="32"/>
      <c r="P1525" s="32"/>
      <c r="Q1525" s="29"/>
      <c r="R1525" s="32"/>
      <c r="S1525" s="29"/>
      <c r="T1525" s="32"/>
    </row>
    <row r="1526" spans="1:20" s="28" customFormat="1" ht="24.9" customHeight="1" x14ac:dyDescent="0.3">
      <c r="A1526" s="27"/>
      <c r="C1526" s="29"/>
      <c r="D1526" s="32"/>
      <c r="E1526" s="31"/>
      <c r="F1526" s="29"/>
      <c r="G1526" s="32"/>
      <c r="H1526" s="32"/>
      <c r="I1526" s="32"/>
      <c r="J1526" s="32"/>
      <c r="K1526" s="32"/>
      <c r="L1526" s="31"/>
      <c r="M1526" s="32"/>
      <c r="N1526" s="32"/>
      <c r="O1526" s="32"/>
      <c r="P1526" s="32"/>
      <c r="Q1526" s="29"/>
      <c r="R1526" s="32"/>
      <c r="S1526" s="29"/>
      <c r="T1526" s="32"/>
    </row>
    <row r="1527" spans="1:20" s="28" customFormat="1" ht="24.9" customHeight="1" x14ac:dyDescent="0.3">
      <c r="A1527" s="27"/>
      <c r="C1527" s="29"/>
      <c r="D1527" s="32"/>
      <c r="E1527" s="31"/>
      <c r="F1527" s="29"/>
      <c r="G1527" s="32"/>
      <c r="H1527" s="32"/>
      <c r="I1527" s="32"/>
      <c r="J1527" s="32"/>
      <c r="K1527" s="32"/>
      <c r="L1527" s="31"/>
      <c r="M1527" s="32"/>
      <c r="N1527" s="32"/>
      <c r="O1527" s="32"/>
      <c r="P1527" s="32"/>
      <c r="Q1527" s="29"/>
      <c r="R1527" s="32"/>
      <c r="S1527" s="29"/>
      <c r="T1527" s="32"/>
    </row>
    <row r="1528" spans="1:20" s="28" customFormat="1" ht="24.9" customHeight="1" x14ac:dyDescent="0.3">
      <c r="A1528" s="27"/>
      <c r="C1528" s="29"/>
      <c r="D1528" s="32"/>
      <c r="E1528" s="31"/>
      <c r="F1528" s="29"/>
      <c r="G1528" s="32"/>
      <c r="H1528" s="32"/>
      <c r="I1528" s="32"/>
      <c r="J1528" s="32"/>
      <c r="K1528" s="32"/>
      <c r="L1528" s="31"/>
      <c r="M1528" s="32"/>
      <c r="N1528" s="32"/>
      <c r="O1528" s="32"/>
      <c r="P1528" s="32"/>
      <c r="Q1528" s="29"/>
      <c r="R1528" s="32"/>
      <c r="S1528" s="29"/>
      <c r="T1528" s="32"/>
    </row>
    <row r="1529" spans="1:20" s="28" customFormat="1" ht="24.9" customHeight="1" x14ac:dyDescent="0.3">
      <c r="A1529" s="27"/>
      <c r="C1529" s="29"/>
      <c r="D1529" s="32"/>
      <c r="E1529" s="31"/>
      <c r="F1529" s="29"/>
      <c r="G1529" s="32"/>
      <c r="H1529" s="32"/>
      <c r="I1529" s="32"/>
      <c r="J1529" s="32"/>
      <c r="K1529" s="32"/>
      <c r="L1529" s="31"/>
      <c r="M1529" s="32"/>
      <c r="N1529" s="32"/>
      <c r="O1529" s="32"/>
      <c r="P1529" s="32"/>
      <c r="Q1529" s="29"/>
      <c r="R1529" s="32"/>
      <c r="S1529" s="29"/>
      <c r="T1529" s="32"/>
    </row>
    <row r="1530" spans="1:20" s="28" customFormat="1" ht="24.9" customHeight="1" x14ac:dyDescent="0.3">
      <c r="A1530" s="27"/>
      <c r="C1530" s="29"/>
      <c r="D1530" s="32"/>
      <c r="E1530" s="31"/>
      <c r="F1530" s="29"/>
      <c r="G1530" s="32"/>
      <c r="H1530" s="32"/>
      <c r="I1530" s="32"/>
      <c r="J1530" s="32"/>
      <c r="K1530" s="32"/>
      <c r="L1530" s="31"/>
      <c r="M1530" s="32"/>
      <c r="N1530" s="32"/>
      <c r="O1530" s="32"/>
      <c r="P1530" s="32"/>
      <c r="Q1530" s="29"/>
      <c r="R1530" s="32"/>
      <c r="S1530" s="29"/>
      <c r="T1530" s="32"/>
    </row>
    <row r="1531" spans="1:20" s="28" customFormat="1" ht="24.9" customHeight="1" x14ac:dyDescent="0.3">
      <c r="A1531" s="27"/>
      <c r="C1531" s="29"/>
      <c r="D1531" s="32"/>
      <c r="E1531" s="31"/>
      <c r="F1531" s="29"/>
      <c r="G1531" s="32"/>
      <c r="H1531" s="32"/>
      <c r="I1531" s="32"/>
      <c r="J1531" s="32"/>
      <c r="K1531" s="32"/>
      <c r="L1531" s="31"/>
      <c r="M1531" s="32"/>
      <c r="N1531" s="32"/>
      <c r="O1531" s="32"/>
      <c r="P1531" s="32"/>
      <c r="Q1531" s="29"/>
      <c r="R1531" s="32"/>
      <c r="S1531" s="29"/>
      <c r="T1531" s="32"/>
    </row>
    <row r="1532" spans="1:20" s="28" customFormat="1" ht="24.9" customHeight="1" x14ac:dyDescent="0.3">
      <c r="A1532" s="27"/>
      <c r="C1532" s="29"/>
      <c r="D1532" s="32"/>
      <c r="E1532" s="31"/>
      <c r="F1532" s="29"/>
      <c r="G1532" s="32"/>
      <c r="H1532" s="32"/>
      <c r="I1532" s="32"/>
      <c r="J1532" s="32"/>
      <c r="K1532" s="32"/>
      <c r="L1532" s="31"/>
      <c r="M1532" s="32"/>
      <c r="N1532" s="32"/>
      <c r="O1532" s="32"/>
      <c r="P1532" s="32"/>
      <c r="Q1532" s="29"/>
      <c r="R1532" s="32"/>
      <c r="S1532" s="29"/>
      <c r="T1532" s="32"/>
    </row>
    <row r="1533" spans="1:20" s="28" customFormat="1" ht="24.9" customHeight="1" x14ac:dyDescent="0.3">
      <c r="A1533" s="27"/>
      <c r="C1533" s="29"/>
      <c r="D1533" s="32"/>
      <c r="E1533" s="31"/>
      <c r="F1533" s="29"/>
      <c r="G1533" s="32"/>
      <c r="H1533" s="32"/>
      <c r="I1533" s="32"/>
      <c r="J1533" s="32"/>
      <c r="K1533" s="32"/>
      <c r="L1533" s="31"/>
      <c r="M1533" s="32"/>
      <c r="N1533" s="32"/>
      <c r="O1533" s="32"/>
      <c r="P1533" s="32"/>
      <c r="Q1533" s="29"/>
      <c r="R1533" s="32"/>
      <c r="S1533" s="29"/>
      <c r="T1533" s="32"/>
    </row>
    <row r="1534" spans="1:20" s="28" customFormat="1" ht="24.9" customHeight="1" x14ac:dyDescent="0.3">
      <c r="A1534" s="27"/>
      <c r="C1534" s="29"/>
      <c r="D1534" s="32"/>
      <c r="E1534" s="31"/>
      <c r="F1534" s="29"/>
      <c r="G1534" s="32"/>
      <c r="H1534" s="32"/>
      <c r="I1534" s="32"/>
      <c r="J1534" s="32"/>
      <c r="K1534" s="32"/>
      <c r="L1534" s="31"/>
      <c r="M1534" s="32"/>
      <c r="N1534" s="32"/>
      <c r="O1534" s="32"/>
      <c r="P1534" s="32"/>
      <c r="Q1534" s="29"/>
      <c r="R1534" s="32"/>
      <c r="S1534" s="29"/>
      <c r="T1534" s="32"/>
    </row>
    <row r="1535" spans="1:20" s="28" customFormat="1" ht="24.9" customHeight="1" x14ac:dyDescent="0.3">
      <c r="A1535" s="27"/>
      <c r="C1535" s="29"/>
      <c r="D1535" s="32"/>
      <c r="E1535" s="31"/>
      <c r="F1535" s="29"/>
      <c r="G1535" s="32"/>
      <c r="H1535" s="32"/>
      <c r="I1535" s="32"/>
      <c r="J1535" s="32"/>
      <c r="K1535" s="32"/>
      <c r="L1535" s="31"/>
      <c r="M1535" s="32"/>
      <c r="N1535" s="32"/>
      <c r="O1535" s="32"/>
      <c r="P1535" s="32"/>
      <c r="Q1535" s="29"/>
      <c r="R1535" s="32"/>
      <c r="S1535" s="29"/>
      <c r="T1535" s="32"/>
    </row>
    <row r="1536" spans="1:20" s="28" customFormat="1" ht="24.9" customHeight="1" x14ac:dyDescent="0.3">
      <c r="A1536" s="27"/>
      <c r="C1536" s="29"/>
      <c r="D1536" s="32"/>
      <c r="E1536" s="31"/>
      <c r="F1536" s="29"/>
      <c r="G1536" s="32"/>
      <c r="H1536" s="32"/>
      <c r="I1536" s="32"/>
      <c r="J1536" s="32"/>
      <c r="K1536" s="32"/>
      <c r="L1536" s="31"/>
      <c r="M1536" s="32"/>
      <c r="N1536" s="32"/>
      <c r="O1536" s="32"/>
      <c r="P1536" s="32"/>
      <c r="Q1536" s="29"/>
      <c r="R1536" s="32"/>
      <c r="S1536" s="29"/>
      <c r="T1536" s="32"/>
    </row>
    <row r="1537" spans="1:20" s="28" customFormat="1" ht="24.9" customHeight="1" x14ac:dyDescent="0.3">
      <c r="A1537" s="27"/>
      <c r="C1537" s="29"/>
      <c r="D1537" s="32"/>
      <c r="E1537" s="31"/>
      <c r="F1537" s="29"/>
      <c r="G1537" s="32"/>
      <c r="H1537" s="32"/>
      <c r="I1537" s="32"/>
      <c r="J1537" s="32"/>
      <c r="K1537" s="32"/>
      <c r="L1537" s="31"/>
      <c r="M1537" s="32"/>
      <c r="N1537" s="32"/>
      <c r="O1537" s="32"/>
      <c r="P1537" s="32"/>
      <c r="Q1537" s="29"/>
      <c r="R1537" s="32"/>
      <c r="S1537" s="29"/>
      <c r="T1537" s="32"/>
    </row>
    <row r="1538" spans="1:20" s="28" customFormat="1" ht="24.9" customHeight="1" x14ac:dyDescent="0.3">
      <c r="A1538" s="27"/>
      <c r="C1538" s="29"/>
      <c r="D1538" s="32"/>
      <c r="E1538" s="31"/>
      <c r="F1538" s="29"/>
      <c r="G1538" s="32"/>
      <c r="H1538" s="32"/>
      <c r="I1538" s="32"/>
      <c r="J1538" s="32"/>
      <c r="K1538" s="32"/>
      <c r="L1538" s="31"/>
      <c r="M1538" s="32"/>
      <c r="N1538" s="32"/>
      <c r="O1538" s="32"/>
      <c r="P1538" s="32"/>
      <c r="Q1538" s="29"/>
      <c r="R1538" s="32"/>
      <c r="S1538" s="29"/>
      <c r="T1538" s="32"/>
    </row>
    <row r="1539" spans="1:20" s="28" customFormat="1" ht="24.9" customHeight="1" x14ac:dyDescent="0.3">
      <c r="A1539" s="27"/>
      <c r="C1539" s="29"/>
      <c r="D1539" s="32"/>
      <c r="E1539" s="31"/>
      <c r="F1539" s="29"/>
      <c r="G1539" s="32"/>
      <c r="H1539" s="32"/>
      <c r="I1539" s="32"/>
      <c r="J1539" s="32"/>
      <c r="K1539" s="32"/>
      <c r="L1539" s="31"/>
      <c r="M1539" s="32"/>
      <c r="N1539" s="32"/>
      <c r="O1539" s="32"/>
      <c r="P1539" s="32"/>
      <c r="Q1539" s="29"/>
      <c r="R1539" s="32"/>
      <c r="S1539" s="29"/>
      <c r="T1539" s="32"/>
    </row>
    <row r="1540" spans="1:20" s="28" customFormat="1" ht="24.9" customHeight="1" x14ac:dyDescent="0.3">
      <c r="A1540" s="27"/>
      <c r="C1540" s="29"/>
      <c r="D1540" s="32"/>
      <c r="E1540" s="31"/>
      <c r="F1540" s="29"/>
      <c r="G1540" s="32"/>
      <c r="H1540" s="32"/>
      <c r="I1540" s="32"/>
      <c r="J1540" s="32"/>
      <c r="K1540" s="32"/>
      <c r="L1540" s="31"/>
      <c r="M1540" s="32"/>
      <c r="N1540" s="32"/>
      <c r="O1540" s="32"/>
      <c r="P1540" s="32"/>
      <c r="Q1540" s="29"/>
      <c r="R1540" s="32"/>
      <c r="S1540" s="29"/>
      <c r="T1540" s="32"/>
    </row>
    <row r="1541" spans="1:20" s="28" customFormat="1" ht="24.9" customHeight="1" x14ac:dyDescent="0.3">
      <c r="A1541" s="27"/>
      <c r="C1541" s="29"/>
      <c r="D1541" s="32"/>
      <c r="E1541" s="31"/>
      <c r="F1541" s="29"/>
      <c r="G1541" s="32"/>
      <c r="H1541" s="32"/>
      <c r="I1541" s="32"/>
      <c r="J1541" s="32"/>
      <c r="K1541" s="32"/>
      <c r="L1541" s="31"/>
      <c r="M1541" s="32"/>
      <c r="N1541" s="32"/>
      <c r="O1541" s="32"/>
      <c r="P1541" s="32"/>
      <c r="Q1541" s="29"/>
      <c r="R1541" s="32"/>
      <c r="S1541" s="29"/>
      <c r="T1541" s="32"/>
    </row>
    <row r="1542" spans="1:20" s="28" customFormat="1" ht="24.9" customHeight="1" x14ac:dyDescent="0.3">
      <c r="A1542" s="27"/>
      <c r="C1542" s="29"/>
      <c r="D1542" s="32"/>
      <c r="E1542" s="31"/>
      <c r="F1542" s="29"/>
      <c r="G1542" s="32"/>
      <c r="H1542" s="32"/>
      <c r="I1542" s="32"/>
      <c r="J1542" s="32"/>
      <c r="K1542" s="32"/>
      <c r="L1542" s="31"/>
      <c r="M1542" s="32"/>
      <c r="N1542" s="32"/>
      <c r="O1542" s="32"/>
      <c r="P1542" s="32"/>
      <c r="Q1542" s="29"/>
      <c r="R1542" s="32"/>
      <c r="S1542" s="29"/>
      <c r="T1542" s="32"/>
    </row>
    <row r="1543" spans="1:20" s="28" customFormat="1" ht="24.9" customHeight="1" x14ac:dyDescent="0.3">
      <c r="A1543" s="27"/>
      <c r="C1543" s="29"/>
      <c r="D1543" s="32"/>
      <c r="E1543" s="31"/>
      <c r="F1543" s="29"/>
      <c r="G1543" s="32"/>
      <c r="H1543" s="32"/>
      <c r="I1543" s="32"/>
      <c r="J1543" s="32"/>
      <c r="K1543" s="32"/>
      <c r="L1543" s="31"/>
      <c r="M1543" s="32"/>
      <c r="N1543" s="32"/>
      <c r="O1543" s="32"/>
      <c r="P1543" s="32"/>
      <c r="Q1543" s="29"/>
      <c r="R1543" s="32"/>
      <c r="S1543" s="29"/>
      <c r="T1543" s="32"/>
    </row>
    <row r="1544" spans="1:20" s="28" customFormat="1" ht="24.9" customHeight="1" x14ac:dyDescent="0.3">
      <c r="A1544" s="27"/>
      <c r="C1544" s="29"/>
      <c r="D1544" s="32"/>
      <c r="E1544" s="31"/>
      <c r="F1544" s="29"/>
      <c r="G1544" s="32"/>
      <c r="H1544" s="32"/>
      <c r="I1544" s="32"/>
      <c r="J1544" s="32"/>
      <c r="K1544" s="32"/>
      <c r="L1544" s="31"/>
      <c r="M1544" s="32"/>
      <c r="N1544" s="32"/>
      <c r="O1544" s="32"/>
      <c r="P1544" s="32"/>
      <c r="Q1544" s="29"/>
      <c r="R1544" s="32"/>
      <c r="S1544" s="29"/>
      <c r="T1544" s="32"/>
    </row>
    <row r="1545" spans="1:20" s="28" customFormat="1" ht="24.9" customHeight="1" x14ac:dyDescent="0.3">
      <c r="A1545" s="27"/>
      <c r="C1545" s="29"/>
      <c r="D1545" s="32"/>
      <c r="E1545" s="31"/>
      <c r="F1545" s="29"/>
      <c r="G1545" s="32"/>
      <c r="H1545" s="32"/>
      <c r="I1545" s="32"/>
      <c r="J1545" s="32"/>
      <c r="K1545" s="32"/>
      <c r="L1545" s="31"/>
      <c r="M1545" s="32"/>
      <c r="N1545" s="32"/>
      <c r="O1545" s="32"/>
      <c r="P1545" s="32"/>
      <c r="Q1545" s="29"/>
      <c r="R1545" s="32"/>
      <c r="S1545" s="29"/>
      <c r="T1545" s="32"/>
    </row>
    <row r="1546" spans="1:20" s="28" customFormat="1" ht="24.9" customHeight="1" x14ac:dyDescent="0.3">
      <c r="A1546" s="27"/>
      <c r="C1546" s="29"/>
      <c r="D1546" s="32"/>
      <c r="E1546" s="31"/>
      <c r="F1546" s="29"/>
      <c r="G1546" s="32"/>
      <c r="H1546" s="32"/>
      <c r="I1546" s="32"/>
      <c r="J1546" s="32"/>
      <c r="K1546" s="32"/>
      <c r="L1546" s="31"/>
      <c r="M1546" s="32"/>
      <c r="N1546" s="32"/>
      <c r="O1546" s="32"/>
      <c r="P1546" s="32"/>
      <c r="Q1546" s="29"/>
      <c r="R1546" s="32"/>
      <c r="S1546" s="29"/>
      <c r="T1546" s="32"/>
    </row>
    <row r="1547" spans="1:20" s="28" customFormat="1" ht="24.9" customHeight="1" x14ac:dyDescent="0.3">
      <c r="A1547" s="27"/>
      <c r="C1547" s="29"/>
      <c r="D1547" s="32"/>
      <c r="E1547" s="31"/>
      <c r="F1547" s="29"/>
      <c r="G1547" s="32"/>
      <c r="H1547" s="32"/>
      <c r="I1547" s="32"/>
      <c r="J1547" s="32"/>
      <c r="K1547" s="32"/>
      <c r="L1547" s="31"/>
      <c r="M1547" s="32"/>
      <c r="N1547" s="32"/>
      <c r="O1547" s="32"/>
      <c r="P1547" s="32"/>
      <c r="Q1547" s="29"/>
      <c r="R1547" s="32"/>
      <c r="S1547" s="29"/>
      <c r="T1547" s="32"/>
    </row>
    <row r="1548" spans="1:20" s="28" customFormat="1" ht="24.9" customHeight="1" x14ac:dyDescent="0.3">
      <c r="A1548" s="27"/>
      <c r="C1548" s="29"/>
      <c r="D1548" s="32"/>
      <c r="E1548" s="31"/>
      <c r="F1548" s="29"/>
      <c r="G1548" s="32"/>
      <c r="H1548" s="32"/>
      <c r="I1548" s="32"/>
      <c r="J1548" s="32"/>
      <c r="K1548" s="32"/>
      <c r="L1548" s="31"/>
      <c r="M1548" s="32"/>
      <c r="N1548" s="32"/>
      <c r="O1548" s="32"/>
      <c r="P1548" s="32"/>
      <c r="Q1548" s="29"/>
      <c r="R1548" s="32"/>
      <c r="S1548" s="29"/>
      <c r="T1548" s="32"/>
    </row>
    <row r="1549" spans="1:20" s="28" customFormat="1" ht="24.9" customHeight="1" x14ac:dyDescent="0.3">
      <c r="A1549" s="27"/>
      <c r="C1549" s="29"/>
      <c r="D1549" s="32"/>
      <c r="E1549" s="31"/>
      <c r="F1549" s="29"/>
      <c r="G1549" s="32"/>
      <c r="H1549" s="32"/>
      <c r="I1549" s="32"/>
      <c r="J1549" s="32"/>
      <c r="K1549" s="32"/>
      <c r="L1549" s="31"/>
      <c r="M1549" s="32"/>
      <c r="N1549" s="32"/>
      <c r="O1549" s="32"/>
      <c r="P1549" s="32"/>
      <c r="Q1549" s="29"/>
      <c r="R1549" s="32"/>
      <c r="S1549" s="29"/>
      <c r="T1549" s="32"/>
    </row>
    <row r="1550" spans="1:20" s="28" customFormat="1" ht="24.9" customHeight="1" x14ac:dyDescent="0.3">
      <c r="A1550" s="27"/>
      <c r="C1550" s="29"/>
      <c r="D1550" s="32"/>
      <c r="E1550" s="31"/>
      <c r="F1550" s="29"/>
      <c r="G1550" s="32"/>
      <c r="H1550" s="32"/>
      <c r="I1550" s="32"/>
      <c r="J1550" s="32"/>
      <c r="K1550" s="32"/>
      <c r="L1550" s="31"/>
      <c r="M1550" s="32"/>
      <c r="N1550" s="32"/>
      <c r="O1550" s="32"/>
      <c r="P1550" s="32"/>
      <c r="Q1550" s="29"/>
      <c r="R1550" s="32"/>
      <c r="S1550" s="29"/>
      <c r="T1550" s="32"/>
    </row>
    <row r="1551" spans="1:20" s="28" customFormat="1" ht="24.9" customHeight="1" x14ac:dyDescent="0.3">
      <c r="A1551" s="27"/>
      <c r="C1551" s="29"/>
      <c r="D1551" s="32"/>
      <c r="E1551" s="31"/>
      <c r="F1551" s="29"/>
      <c r="G1551" s="32"/>
      <c r="H1551" s="32"/>
      <c r="I1551" s="32"/>
      <c r="J1551" s="32"/>
      <c r="K1551" s="32"/>
      <c r="L1551" s="31"/>
      <c r="M1551" s="32"/>
      <c r="N1551" s="32"/>
      <c r="O1551" s="32"/>
      <c r="P1551" s="32"/>
      <c r="Q1551" s="29"/>
      <c r="R1551" s="32"/>
      <c r="S1551" s="29"/>
      <c r="T1551" s="32"/>
    </row>
    <row r="1552" spans="1:20" s="28" customFormat="1" ht="24.9" customHeight="1" x14ac:dyDescent="0.3">
      <c r="A1552" s="27"/>
      <c r="C1552" s="29"/>
      <c r="D1552" s="32"/>
      <c r="E1552" s="31"/>
      <c r="F1552" s="29"/>
      <c r="G1552" s="32"/>
      <c r="H1552" s="32"/>
      <c r="I1552" s="32"/>
      <c r="J1552" s="32"/>
      <c r="K1552" s="32"/>
      <c r="L1552" s="31"/>
      <c r="M1552" s="32"/>
      <c r="N1552" s="32"/>
      <c r="O1552" s="32"/>
      <c r="P1552" s="32"/>
      <c r="Q1552" s="29"/>
      <c r="R1552" s="32"/>
      <c r="S1552" s="29"/>
      <c r="T1552" s="32"/>
    </row>
    <row r="1553" spans="1:20" s="28" customFormat="1" ht="24.9" customHeight="1" x14ac:dyDescent="0.3">
      <c r="A1553" s="27"/>
      <c r="C1553" s="29"/>
      <c r="D1553" s="32"/>
      <c r="E1553" s="31"/>
      <c r="F1553" s="29"/>
      <c r="G1553" s="32"/>
      <c r="H1553" s="32"/>
      <c r="I1553" s="32"/>
      <c r="J1553" s="32"/>
      <c r="K1553" s="32"/>
      <c r="L1553" s="31"/>
      <c r="M1553" s="32"/>
      <c r="N1553" s="32"/>
      <c r="O1553" s="32"/>
      <c r="P1553" s="32"/>
      <c r="Q1553" s="29"/>
      <c r="R1553" s="32"/>
      <c r="S1553" s="29"/>
      <c r="T1553" s="32"/>
    </row>
    <row r="1554" spans="1:20" s="28" customFormat="1" ht="24.9" customHeight="1" x14ac:dyDescent="0.3">
      <c r="A1554" s="27"/>
      <c r="C1554" s="29"/>
      <c r="D1554" s="32"/>
      <c r="E1554" s="31"/>
      <c r="F1554" s="29"/>
      <c r="G1554" s="32"/>
      <c r="H1554" s="32"/>
      <c r="I1554" s="32"/>
      <c r="J1554" s="32"/>
      <c r="K1554" s="32"/>
      <c r="L1554" s="31"/>
      <c r="M1554" s="32"/>
      <c r="N1554" s="32"/>
      <c r="O1554" s="32"/>
      <c r="P1554" s="32"/>
      <c r="Q1554" s="29"/>
      <c r="R1554" s="32"/>
      <c r="S1554" s="29"/>
      <c r="T1554" s="32"/>
    </row>
    <row r="1555" spans="1:20" s="28" customFormat="1" ht="24.9" customHeight="1" x14ac:dyDescent="0.3">
      <c r="A1555" s="27"/>
      <c r="C1555" s="29"/>
      <c r="D1555" s="32"/>
      <c r="E1555" s="31"/>
      <c r="F1555" s="29"/>
      <c r="G1555" s="32"/>
      <c r="H1555" s="32"/>
      <c r="I1555" s="32"/>
      <c r="J1555" s="32"/>
      <c r="K1555" s="32"/>
      <c r="L1555" s="31"/>
      <c r="M1555" s="32"/>
      <c r="N1555" s="32"/>
      <c r="O1555" s="32"/>
      <c r="P1555" s="32"/>
      <c r="Q1555" s="29"/>
      <c r="R1555" s="32"/>
      <c r="S1555" s="29"/>
      <c r="T1555" s="32"/>
    </row>
    <row r="1556" spans="1:20" s="28" customFormat="1" ht="24.9" customHeight="1" x14ac:dyDescent="0.3">
      <c r="A1556" s="27"/>
      <c r="C1556" s="29"/>
      <c r="D1556" s="32"/>
      <c r="E1556" s="31"/>
      <c r="F1556" s="29"/>
      <c r="G1556" s="32"/>
      <c r="H1556" s="32"/>
      <c r="I1556" s="32"/>
      <c r="J1556" s="32"/>
      <c r="K1556" s="32"/>
      <c r="L1556" s="31"/>
      <c r="M1556" s="32"/>
      <c r="N1556" s="32"/>
      <c r="O1556" s="32"/>
      <c r="P1556" s="32"/>
      <c r="Q1556" s="29"/>
      <c r="R1556" s="32"/>
      <c r="S1556" s="29"/>
      <c r="T1556" s="32"/>
    </row>
    <row r="1557" spans="1:20" s="28" customFormat="1" ht="24.9" customHeight="1" x14ac:dyDescent="0.3">
      <c r="A1557" s="27"/>
      <c r="C1557" s="29"/>
      <c r="D1557" s="32"/>
      <c r="E1557" s="31"/>
      <c r="F1557" s="29"/>
      <c r="G1557" s="32"/>
      <c r="H1557" s="32"/>
      <c r="I1557" s="32"/>
      <c r="J1557" s="32"/>
      <c r="K1557" s="32"/>
      <c r="L1557" s="31"/>
      <c r="M1557" s="32"/>
      <c r="N1557" s="32"/>
      <c r="O1557" s="32"/>
      <c r="P1557" s="32"/>
      <c r="Q1557" s="29"/>
      <c r="R1557" s="32"/>
      <c r="S1557" s="29"/>
      <c r="T1557" s="32"/>
    </row>
    <row r="1558" spans="1:20" s="28" customFormat="1" ht="24.9" customHeight="1" x14ac:dyDescent="0.3">
      <c r="A1558" s="27"/>
      <c r="C1558" s="29"/>
      <c r="D1558" s="32"/>
      <c r="E1558" s="31"/>
      <c r="F1558" s="29"/>
      <c r="G1558" s="32"/>
      <c r="H1558" s="32"/>
      <c r="I1558" s="32"/>
      <c r="J1558" s="32"/>
      <c r="K1558" s="32"/>
      <c r="L1558" s="31"/>
      <c r="M1558" s="32"/>
      <c r="N1558" s="32"/>
      <c r="O1558" s="32"/>
      <c r="P1558" s="32"/>
      <c r="Q1558" s="29"/>
      <c r="R1558" s="32"/>
      <c r="S1558" s="29"/>
      <c r="T1558" s="32"/>
    </row>
    <row r="1559" spans="1:20" s="28" customFormat="1" x14ac:dyDescent="0.3">
      <c r="A1559" s="27"/>
      <c r="C1559" s="29"/>
      <c r="D1559" s="32"/>
      <c r="E1559" s="31"/>
      <c r="F1559" s="29"/>
      <c r="G1559" s="32"/>
      <c r="H1559" s="32"/>
      <c r="I1559" s="32"/>
      <c r="J1559" s="32"/>
      <c r="K1559" s="32"/>
      <c r="L1559" s="31"/>
      <c r="M1559" s="32"/>
      <c r="N1559" s="32"/>
      <c r="O1559" s="32"/>
      <c r="P1559" s="32"/>
      <c r="Q1559" s="29"/>
      <c r="R1559" s="32"/>
      <c r="S1559" s="29"/>
      <c r="T1559" s="32"/>
    </row>
    <row r="1560" spans="1:20" s="28" customFormat="1" x14ac:dyDescent="0.3">
      <c r="A1560" s="27"/>
      <c r="C1560" s="29"/>
      <c r="D1560" s="32"/>
      <c r="E1560" s="31"/>
      <c r="F1560" s="29"/>
      <c r="G1560" s="32"/>
      <c r="H1560" s="32"/>
      <c r="I1560" s="32"/>
      <c r="J1560" s="32"/>
      <c r="K1560" s="32"/>
      <c r="L1560" s="31"/>
      <c r="M1560" s="32"/>
      <c r="N1560" s="32"/>
      <c r="O1560" s="32"/>
      <c r="P1560" s="32"/>
      <c r="Q1560" s="29"/>
      <c r="R1560" s="32"/>
      <c r="S1560" s="29"/>
      <c r="T1560" s="32"/>
    </row>
    <row r="1561" spans="1:20" s="28" customFormat="1" x14ac:dyDescent="0.3">
      <c r="A1561" s="27"/>
      <c r="C1561" s="29"/>
      <c r="D1561" s="32"/>
      <c r="E1561" s="31"/>
      <c r="F1561" s="29"/>
      <c r="G1561" s="32"/>
      <c r="H1561" s="32"/>
      <c r="I1561" s="32"/>
      <c r="J1561" s="32"/>
      <c r="K1561" s="32"/>
      <c r="L1561" s="31"/>
      <c r="M1561" s="32"/>
      <c r="N1561" s="32"/>
      <c r="O1561" s="32"/>
      <c r="P1561" s="32"/>
      <c r="Q1561" s="29"/>
      <c r="R1561" s="32"/>
      <c r="S1561" s="29"/>
      <c r="T1561" s="32"/>
    </row>
    <row r="1562" spans="1:20" s="28" customFormat="1" x14ac:dyDescent="0.3">
      <c r="A1562" s="27"/>
      <c r="C1562" s="29"/>
      <c r="D1562" s="32"/>
      <c r="E1562" s="31"/>
      <c r="F1562" s="29"/>
      <c r="G1562" s="32"/>
      <c r="H1562" s="32"/>
      <c r="I1562" s="32"/>
      <c r="J1562" s="32"/>
      <c r="K1562" s="32"/>
      <c r="L1562" s="31"/>
      <c r="M1562" s="32"/>
      <c r="N1562" s="32"/>
      <c r="O1562" s="32"/>
      <c r="P1562" s="32"/>
      <c r="Q1562" s="29"/>
      <c r="R1562" s="32"/>
      <c r="S1562" s="29"/>
      <c r="T1562" s="32"/>
    </row>
    <row r="1563" spans="1:20" s="28" customFormat="1" x14ac:dyDescent="0.3">
      <c r="A1563" s="27"/>
      <c r="C1563" s="29"/>
      <c r="D1563" s="32"/>
      <c r="E1563" s="31"/>
      <c r="F1563" s="29"/>
      <c r="G1563" s="32"/>
      <c r="H1563" s="32"/>
      <c r="I1563" s="32"/>
      <c r="J1563" s="32"/>
      <c r="K1563" s="32"/>
      <c r="L1563" s="31"/>
      <c r="M1563" s="32"/>
      <c r="N1563" s="32"/>
      <c r="O1563" s="32"/>
      <c r="P1563" s="32"/>
      <c r="Q1563" s="29"/>
      <c r="R1563" s="32"/>
      <c r="S1563" s="29"/>
      <c r="T1563" s="32"/>
    </row>
    <row r="1564" spans="1:20" s="28" customFormat="1" x14ac:dyDescent="0.3">
      <c r="A1564" s="27"/>
      <c r="C1564" s="29"/>
      <c r="D1564" s="32"/>
      <c r="E1564" s="31"/>
      <c r="F1564" s="29"/>
      <c r="G1564" s="32"/>
      <c r="H1564" s="32"/>
      <c r="I1564" s="32"/>
      <c r="J1564" s="32"/>
      <c r="K1564" s="32"/>
      <c r="L1564" s="31"/>
      <c r="M1564" s="32"/>
      <c r="N1564" s="32"/>
      <c r="O1564" s="32"/>
      <c r="P1564" s="32"/>
      <c r="Q1564" s="29"/>
      <c r="R1564" s="32"/>
      <c r="S1564" s="29"/>
      <c r="T1564" s="32"/>
    </row>
    <row r="1565" spans="1:20" s="28" customFormat="1" x14ac:dyDescent="0.3">
      <c r="A1565" s="27"/>
      <c r="C1565" s="29"/>
      <c r="D1565" s="32"/>
      <c r="E1565" s="31"/>
      <c r="F1565" s="29"/>
      <c r="G1565" s="32"/>
      <c r="H1565" s="32"/>
      <c r="I1565" s="32"/>
      <c r="J1565" s="32"/>
      <c r="K1565" s="32"/>
      <c r="L1565" s="31"/>
      <c r="M1565" s="32"/>
      <c r="N1565" s="32"/>
      <c r="O1565" s="32"/>
      <c r="P1565" s="32"/>
      <c r="Q1565" s="29"/>
      <c r="R1565" s="32"/>
      <c r="S1565" s="29"/>
      <c r="T1565" s="32"/>
    </row>
    <row r="1566" spans="1:20" s="28" customFormat="1" x14ac:dyDescent="0.3">
      <c r="A1566" s="27"/>
      <c r="C1566" s="29"/>
      <c r="D1566" s="32"/>
      <c r="E1566" s="31"/>
      <c r="F1566" s="29"/>
      <c r="G1566" s="32"/>
      <c r="H1566" s="32"/>
      <c r="I1566" s="32"/>
      <c r="J1566" s="32"/>
      <c r="K1566" s="32"/>
      <c r="L1566" s="31"/>
      <c r="M1566" s="32"/>
      <c r="N1566" s="32"/>
      <c r="O1566" s="32"/>
      <c r="P1566" s="32"/>
      <c r="Q1566" s="29"/>
      <c r="R1566" s="32"/>
      <c r="S1566" s="29"/>
      <c r="T1566" s="32"/>
    </row>
    <row r="1567" spans="1:20" s="28" customFormat="1" x14ac:dyDescent="0.3">
      <c r="A1567" s="27"/>
      <c r="C1567" s="29"/>
      <c r="D1567" s="32"/>
      <c r="E1567" s="31"/>
      <c r="F1567" s="29"/>
      <c r="G1567" s="32"/>
      <c r="H1567" s="32"/>
      <c r="I1567" s="32"/>
      <c r="J1567" s="32"/>
      <c r="K1567" s="32"/>
      <c r="L1567" s="31"/>
      <c r="M1567" s="32"/>
      <c r="N1567" s="32"/>
      <c r="O1567" s="32"/>
      <c r="P1567" s="32"/>
      <c r="Q1567" s="29"/>
      <c r="R1567" s="32"/>
      <c r="S1567" s="29"/>
      <c r="T1567" s="32"/>
    </row>
    <row r="1568" spans="1:20" s="28" customFormat="1" x14ac:dyDescent="0.3">
      <c r="A1568" s="27"/>
      <c r="C1568" s="29"/>
      <c r="D1568" s="32"/>
      <c r="E1568" s="31"/>
      <c r="F1568" s="29"/>
      <c r="G1568" s="32"/>
      <c r="H1568" s="32"/>
      <c r="I1568" s="32"/>
      <c r="J1568" s="32"/>
      <c r="K1568" s="32"/>
      <c r="L1568" s="31"/>
      <c r="M1568" s="32"/>
      <c r="N1568" s="32"/>
      <c r="O1568" s="32"/>
      <c r="P1568" s="32"/>
      <c r="Q1568" s="29"/>
      <c r="R1568" s="32"/>
      <c r="S1568" s="29"/>
      <c r="T1568" s="32"/>
    </row>
    <row r="1569" spans="1:20" s="28" customFormat="1" x14ac:dyDescent="0.3">
      <c r="A1569" s="27"/>
      <c r="C1569" s="29"/>
      <c r="D1569" s="32"/>
      <c r="E1569" s="31"/>
      <c r="F1569" s="29"/>
      <c r="G1569" s="32"/>
      <c r="H1569" s="32"/>
      <c r="I1569" s="32"/>
      <c r="J1569" s="32"/>
      <c r="K1569" s="32"/>
      <c r="L1569" s="31"/>
      <c r="M1569" s="32"/>
      <c r="N1569" s="32"/>
      <c r="O1569" s="32"/>
      <c r="P1569" s="32"/>
      <c r="Q1569" s="29"/>
      <c r="R1569" s="32"/>
      <c r="S1569" s="29"/>
      <c r="T1569" s="32"/>
    </row>
    <row r="1570" spans="1:20" s="28" customFormat="1" x14ac:dyDescent="0.3">
      <c r="A1570" s="27"/>
      <c r="C1570" s="29"/>
      <c r="D1570" s="32"/>
      <c r="E1570" s="31"/>
      <c r="F1570" s="29"/>
      <c r="G1570" s="32"/>
      <c r="H1570" s="32"/>
      <c r="I1570" s="32"/>
      <c r="J1570" s="32"/>
      <c r="K1570" s="32"/>
      <c r="L1570" s="31"/>
      <c r="M1570" s="32"/>
      <c r="N1570" s="32"/>
      <c r="O1570" s="32"/>
      <c r="P1570" s="32"/>
      <c r="Q1570" s="29"/>
      <c r="R1570" s="32"/>
      <c r="S1570" s="29"/>
      <c r="T1570" s="32"/>
    </row>
    <row r="1571" spans="1:20" s="28" customFormat="1" x14ac:dyDescent="0.3">
      <c r="A1571" s="27"/>
      <c r="C1571" s="29"/>
      <c r="D1571" s="32"/>
      <c r="E1571" s="31"/>
      <c r="F1571" s="29"/>
      <c r="G1571" s="32"/>
      <c r="H1571" s="32"/>
      <c r="I1571" s="32"/>
      <c r="J1571" s="32"/>
      <c r="K1571" s="32"/>
      <c r="L1571" s="31"/>
      <c r="M1571" s="32"/>
      <c r="N1571" s="32"/>
      <c r="O1571" s="32"/>
      <c r="P1571" s="32"/>
      <c r="Q1571" s="29"/>
      <c r="R1571" s="32"/>
      <c r="S1571" s="29"/>
      <c r="T1571" s="32"/>
    </row>
    <row r="1572" spans="1:20" s="28" customFormat="1" x14ac:dyDescent="0.3">
      <c r="A1572" s="27"/>
      <c r="C1572" s="29"/>
      <c r="D1572" s="32"/>
      <c r="E1572" s="31"/>
      <c r="F1572" s="29"/>
      <c r="G1572" s="32"/>
      <c r="H1572" s="32"/>
      <c r="I1572" s="32"/>
      <c r="J1572" s="32"/>
      <c r="K1572" s="32"/>
      <c r="L1572" s="31"/>
      <c r="M1572" s="32"/>
      <c r="N1572" s="32"/>
      <c r="O1572" s="32"/>
      <c r="P1572" s="32"/>
      <c r="Q1572" s="29"/>
      <c r="R1572" s="32"/>
      <c r="S1572" s="29"/>
      <c r="T1572" s="32"/>
    </row>
    <row r="1573" spans="1:20" s="28" customFormat="1" x14ac:dyDescent="0.3">
      <c r="A1573" s="27"/>
      <c r="C1573" s="29"/>
      <c r="D1573" s="32"/>
      <c r="E1573" s="31"/>
      <c r="F1573" s="29"/>
      <c r="G1573" s="32"/>
      <c r="H1573" s="32"/>
      <c r="I1573" s="32"/>
      <c r="J1573" s="32"/>
      <c r="K1573" s="32"/>
      <c r="L1573" s="31"/>
      <c r="M1573" s="32"/>
      <c r="N1573" s="32"/>
      <c r="O1573" s="32"/>
      <c r="P1573" s="32"/>
      <c r="Q1573" s="29"/>
      <c r="R1573" s="32"/>
      <c r="S1573" s="29"/>
      <c r="T1573" s="32"/>
    </row>
    <row r="1574" spans="1:20" s="28" customFormat="1" x14ac:dyDescent="0.3">
      <c r="A1574" s="27"/>
      <c r="C1574" s="29"/>
      <c r="D1574" s="32"/>
      <c r="E1574" s="31"/>
      <c r="F1574" s="29"/>
      <c r="G1574" s="32"/>
      <c r="H1574" s="32"/>
      <c r="I1574" s="32"/>
      <c r="J1574" s="32"/>
      <c r="K1574" s="32"/>
      <c r="L1574" s="31"/>
      <c r="M1574" s="32"/>
      <c r="N1574" s="32"/>
      <c r="O1574" s="32"/>
      <c r="P1574" s="32"/>
      <c r="Q1574" s="29"/>
      <c r="R1574" s="32"/>
      <c r="S1574" s="29"/>
      <c r="T1574" s="32"/>
    </row>
    <row r="1575" spans="1:20" s="28" customFormat="1" x14ac:dyDescent="0.3">
      <c r="A1575" s="27"/>
      <c r="C1575" s="29"/>
      <c r="D1575" s="32"/>
      <c r="E1575" s="31"/>
      <c r="F1575" s="29"/>
      <c r="G1575" s="32"/>
      <c r="H1575" s="32"/>
      <c r="I1575" s="32"/>
      <c r="J1575" s="32"/>
      <c r="K1575" s="32"/>
      <c r="L1575" s="31"/>
      <c r="M1575" s="32"/>
      <c r="N1575" s="32"/>
      <c r="O1575" s="32"/>
      <c r="P1575" s="32"/>
      <c r="Q1575" s="29"/>
      <c r="R1575" s="32"/>
      <c r="S1575" s="29"/>
      <c r="T1575" s="32"/>
    </row>
    <row r="1576" spans="1:20" s="28" customFormat="1" x14ac:dyDescent="0.3">
      <c r="A1576" s="27"/>
      <c r="C1576" s="29"/>
      <c r="D1576" s="32"/>
      <c r="E1576" s="31"/>
      <c r="F1576" s="29"/>
      <c r="G1576" s="32"/>
      <c r="H1576" s="32"/>
      <c r="I1576" s="32"/>
      <c r="J1576" s="32"/>
      <c r="K1576" s="32"/>
      <c r="L1576" s="31"/>
      <c r="M1576" s="32"/>
      <c r="N1576" s="32"/>
      <c r="O1576" s="32"/>
      <c r="P1576" s="32"/>
      <c r="Q1576" s="29"/>
      <c r="R1576" s="32"/>
      <c r="S1576" s="29"/>
      <c r="T1576" s="32"/>
    </row>
    <row r="1577" spans="1:20" s="28" customFormat="1" x14ac:dyDescent="0.3">
      <c r="A1577" s="27"/>
      <c r="C1577" s="29"/>
      <c r="D1577" s="32"/>
      <c r="E1577" s="31"/>
      <c r="F1577" s="29"/>
      <c r="G1577" s="32"/>
      <c r="H1577" s="32"/>
      <c r="I1577" s="32"/>
      <c r="J1577" s="32"/>
      <c r="K1577" s="32"/>
      <c r="L1577" s="31"/>
      <c r="M1577" s="32"/>
      <c r="N1577" s="32"/>
      <c r="O1577" s="32"/>
      <c r="P1577" s="32"/>
      <c r="Q1577" s="29"/>
      <c r="R1577" s="32"/>
      <c r="S1577" s="29"/>
      <c r="T1577" s="32"/>
    </row>
    <row r="1578" spans="1:20" s="28" customFormat="1" x14ac:dyDescent="0.3">
      <c r="A1578" s="27"/>
      <c r="C1578" s="29"/>
      <c r="D1578" s="32"/>
      <c r="E1578" s="31"/>
      <c r="F1578" s="29"/>
      <c r="G1578" s="32"/>
      <c r="H1578" s="32"/>
      <c r="I1578" s="32"/>
      <c r="J1578" s="32"/>
      <c r="K1578" s="32"/>
      <c r="L1578" s="31"/>
      <c r="M1578" s="32"/>
      <c r="N1578" s="32"/>
      <c r="O1578" s="32"/>
      <c r="P1578" s="32"/>
      <c r="Q1578" s="29"/>
      <c r="R1578" s="32"/>
      <c r="S1578" s="29"/>
      <c r="T1578" s="32"/>
    </row>
    <row r="1579" spans="1:20" s="28" customFormat="1" x14ac:dyDescent="0.3">
      <c r="A1579" s="27"/>
      <c r="C1579" s="29"/>
      <c r="D1579" s="32"/>
      <c r="E1579" s="31"/>
      <c r="F1579" s="29"/>
      <c r="G1579" s="32"/>
      <c r="H1579" s="32"/>
      <c r="I1579" s="32"/>
      <c r="J1579" s="32"/>
      <c r="K1579" s="32"/>
      <c r="L1579" s="31"/>
      <c r="M1579" s="32"/>
      <c r="N1579" s="32"/>
      <c r="O1579" s="32"/>
      <c r="P1579" s="32"/>
      <c r="Q1579" s="29"/>
      <c r="R1579" s="32"/>
      <c r="S1579" s="29"/>
      <c r="T1579" s="32"/>
    </row>
    <row r="1580" spans="1:20" s="28" customFormat="1" x14ac:dyDescent="0.3">
      <c r="A1580" s="27"/>
      <c r="C1580" s="29"/>
      <c r="D1580" s="32"/>
      <c r="E1580" s="31"/>
      <c r="F1580" s="29"/>
      <c r="G1580" s="32"/>
      <c r="H1580" s="32"/>
      <c r="I1580" s="32"/>
      <c r="J1580" s="32"/>
      <c r="K1580" s="32"/>
      <c r="L1580" s="31"/>
      <c r="M1580" s="32"/>
      <c r="N1580" s="32"/>
      <c r="O1580" s="32"/>
      <c r="P1580" s="32"/>
      <c r="Q1580" s="29"/>
      <c r="R1580" s="32"/>
      <c r="S1580" s="29"/>
      <c r="T1580" s="32"/>
    </row>
    <row r="1581" spans="1:20" s="28" customFormat="1" x14ac:dyDescent="0.3">
      <c r="A1581" s="27"/>
      <c r="C1581" s="29"/>
      <c r="D1581" s="32"/>
      <c r="E1581" s="31"/>
      <c r="F1581" s="29"/>
      <c r="G1581" s="32"/>
      <c r="H1581" s="32"/>
      <c r="I1581" s="32"/>
      <c r="J1581" s="32"/>
      <c r="K1581" s="32"/>
      <c r="L1581" s="31"/>
      <c r="M1581" s="32"/>
      <c r="N1581" s="32"/>
      <c r="O1581" s="32"/>
      <c r="P1581" s="32"/>
      <c r="Q1581" s="29"/>
      <c r="R1581" s="32"/>
      <c r="S1581" s="29"/>
      <c r="T1581" s="32"/>
    </row>
    <row r="1582" spans="1:20" s="28" customFormat="1" x14ac:dyDescent="0.3">
      <c r="A1582" s="27"/>
      <c r="C1582" s="29"/>
      <c r="D1582" s="32"/>
      <c r="E1582" s="31"/>
      <c r="F1582" s="29"/>
      <c r="G1582" s="32"/>
      <c r="H1582" s="32"/>
      <c r="I1582" s="32"/>
      <c r="J1582" s="32"/>
      <c r="K1582" s="32"/>
      <c r="L1582" s="31"/>
      <c r="M1582" s="32"/>
      <c r="N1582" s="32"/>
      <c r="O1582" s="32"/>
      <c r="P1582" s="32"/>
      <c r="Q1582" s="29"/>
      <c r="R1582" s="32"/>
      <c r="S1582" s="29"/>
      <c r="T1582" s="32"/>
    </row>
    <row r="1583" spans="1:20" s="28" customFormat="1" x14ac:dyDescent="0.3">
      <c r="A1583" s="27"/>
      <c r="C1583" s="29"/>
      <c r="D1583" s="32"/>
      <c r="E1583" s="31"/>
      <c r="F1583" s="29"/>
      <c r="G1583" s="32"/>
      <c r="H1583" s="32"/>
      <c r="I1583" s="32"/>
      <c r="J1583" s="32"/>
      <c r="K1583" s="32"/>
      <c r="L1583" s="31"/>
      <c r="M1583" s="32"/>
      <c r="N1583" s="32"/>
      <c r="O1583" s="32"/>
      <c r="P1583" s="32"/>
      <c r="Q1583" s="29"/>
      <c r="R1583" s="32"/>
      <c r="S1583" s="29"/>
      <c r="T1583" s="32"/>
    </row>
    <row r="1584" spans="1:20" s="28" customFormat="1" x14ac:dyDescent="0.3">
      <c r="A1584" s="27"/>
      <c r="C1584" s="29"/>
      <c r="D1584" s="32"/>
      <c r="E1584" s="31"/>
      <c r="F1584" s="29"/>
      <c r="G1584" s="32"/>
      <c r="H1584" s="32"/>
      <c r="I1584" s="32"/>
      <c r="J1584" s="32"/>
      <c r="K1584" s="32"/>
      <c r="L1584" s="31"/>
      <c r="M1584" s="32"/>
      <c r="N1584" s="32"/>
      <c r="O1584" s="32"/>
      <c r="P1584" s="32"/>
      <c r="Q1584" s="29"/>
      <c r="R1584" s="32"/>
      <c r="S1584" s="29"/>
      <c r="T1584" s="32"/>
    </row>
    <row r="1585" spans="1:20" s="28" customFormat="1" x14ac:dyDescent="0.3">
      <c r="A1585" s="27"/>
      <c r="C1585" s="29"/>
      <c r="D1585" s="32"/>
      <c r="E1585" s="31"/>
      <c r="F1585" s="29"/>
      <c r="G1585" s="32"/>
      <c r="H1585" s="32"/>
      <c r="I1585" s="32"/>
      <c r="J1585" s="32"/>
      <c r="K1585" s="32"/>
      <c r="L1585" s="31"/>
      <c r="M1585" s="32"/>
      <c r="N1585" s="32"/>
      <c r="O1585" s="32"/>
      <c r="P1585" s="32"/>
      <c r="Q1585" s="29"/>
      <c r="R1585" s="32"/>
      <c r="S1585" s="29"/>
      <c r="T1585" s="32"/>
    </row>
    <row r="1586" spans="1:20" s="28" customFormat="1" x14ac:dyDescent="0.3">
      <c r="A1586" s="27"/>
      <c r="C1586" s="29"/>
      <c r="D1586" s="32"/>
      <c r="E1586" s="31"/>
      <c r="F1586" s="29"/>
      <c r="G1586" s="32"/>
      <c r="H1586" s="32"/>
      <c r="I1586" s="32"/>
      <c r="J1586" s="32"/>
      <c r="K1586" s="32"/>
      <c r="L1586" s="31"/>
      <c r="M1586" s="32"/>
      <c r="N1586" s="32"/>
      <c r="O1586" s="32"/>
      <c r="P1586" s="32"/>
      <c r="Q1586" s="29"/>
      <c r="R1586" s="32"/>
      <c r="S1586" s="29"/>
      <c r="T1586" s="32"/>
    </row>
    <row r="1587" spans="1:20" s="28" customFormat="1" x14ac:dyDescent="0.3">
      <c r="A1587" s="27"/>
      <c r="C1587" s="29"/>
      <c r="D1587" s="32"/>
      <c r="E1587" s="31"/>
      <c r="F1587" s="29"/>
      <c r="G1587" s="32"/>
      <c r="H1587" s="32"/>
      <c r="I1587" s="32"/>
      <c r="J1587" s="32"/>
      <c r="K1587" s="32"/>
      <c r="L1587" s="31"/>
      <c r="M1587" s="32"/>
      <c r="N1587" s="32"/>
      <c r="O1587" s="32"/>
      <c r="P1587" s="32"/>
      <c r="Q1587" s="29"/>
      <c r="R1587" s="32"/>
      <c r="S1587" s="29"/>
      <c r="T1587" s="32"/>
    </row>
    <row r="1588" spans="1:20" s="28" customFormat="1" x14ac:dyDescent="0.3">
      <c r="A1588" s="27"/>
      <c r="C1588" s="29"/>
      <c r="D1588" s="32"/>
      <c r="E1588" s="31"/>
      <c r="F1588" s="29"/>
      <c r="G1588" s="32"/>
      <c r="H1588" s="32"/>
      <c r="I1588" s="32"/>
      <c r="J1588" s="32"/>
      <c r="K1588" s="32"/>
      <c r="L1588" s="31"/>
      <c r="M1588" s="32"/>
      <c r="N1588" s="32"/>
      <c r="O1588" s="32"/>
      <c r="P1588" s="32"/>
      <c r="Q1588" s="29"/>
      <c r="R1588" s="32"/>
      <c r="S1588" s="29"/>
      <c r="T1588" s="32"/>
    </row>
    <row r="1589" spans="1:20" s="28" customFormat="1" x14ac:dyDescent="0.3">
      <c r="A1589" s="27"/>
      <c r="C1589" s="29"/>
      <c r="D1589" s="32"/>
      <c r="E1589" s="31"/>
      <c r="F1589" s="29"/>
      <c r="G1589" s="32"/>
      <c r="H1589" s="32"/>
      <c r="I1589" s="32"/>
      <c r="J1589" s="32"/>
      <c r="K1589" s="32"/>
      <c r="L1589" s="31"/>
      <c r="M1589" s="32"/>
      <c r="N1589" s="32"/>
      <c r="O1589" s="32"/>
      <c r="P1589" s="32"/>
      <c r="Q1589" s="29"/>
      <c r="R1589" s="32"/>
      <c r="S1589" s="29"/>
      <c r="T1589" s="32"/>
    </row>
    <row r="1590" spans="1:20" s="28" customFormat="1" x14ac:dyDescent="0.3">
      <c r="A1590" s="27"/>
      <c r="C1590" s="29"/>
      <c r="D1590" s="32"/>
      <c r="E1590" s="31"/>
      <c r="F1590" s="29"/>
      <c r="G1590" s="32"/>
      <c r="H1590" s="32"/>
      <c r="I1590" s="32"/>
      <c r="J1590" s="32"/>
      <c r="K1590" s="32"/>
      <c r="L1590" s="31"/>
      <c r="M1590" s="32"/>
      <c r="N1590" s="32"/>
      <c r="O1590" s="32"/>
      <c r="P1590" s="32"/>
      <c r="Q1590" s="29"/>
      <c r="R1590" s="32"/>
      <c r="S1590" s="29"/>
      <c r="T1590" s="32"/>
    </row>
    <row r="1591" spans="1:20" s="28" customFormat="1" x14ac:dyDescent="0.3">
      <c r="A1591" s="27"/>
      <c r="C1591" s="29"/>
      <c r="D1591" s="32"/>
      <c r="E1591" s="31"/>
      <c r="F1591" s="29"/>
      <c r="G1591" s="32"/>
      <c r="H1591" s="32"/>
      <c r="I1591" s="32"/>
      <c r="J1591" s="32"/>
      <c r="K1591" s="32"/>
      <c r="L1591" s="31"/>
      <c r="M1591" s="32"/>
      <c r="N1591" s="32"/>
      <c r="O1591" s="32"/>
      <c r="P1591" s="32"/>
      <c r="Q1591" s="29"/>
      <c r="R1591" s="32"/>
      <c r="S1591" s="29"/>
      <c r="T1591" s="32"/>
    </row>
    <row r="1592" spans="1:20" s="28" customFormat="1" x14ac:dyDescent="0.3">
      <c r="A1592" s="27"/>
      <c r="C1592" s="29"/>
      <c r="D1592" s="32"/>
      <c r="E1592" s="31"/>
      <c r="F1592" s="29"/>
      <c r="G1592" s="32"/>
      <c r="H1592" s="32"/>
      <c r="I1592" s="32"/>
      <c r="J1592" s="32"/>
      <c r="K1592" s="32"/>
      <c r="L1592" s="31"/>
      <c r="M1592" s="32"/>
      <c r="N1592" s="32"/>
      <c r="O1592" s="32"/>
      <c r="P1592" s="32"/>
      <c r="Q1592" s="29"/>
      <c r="R1592" s="32"/>
      <c r="S1592" s="29"/>
      <c r="T1592" s="32"/>
    </row>
    <row r="1593" spans="1:20" s="28" customFormat="1" x14ac:dyDescent="0.3">
      <c r="A1593" s="27"/>
      <c r="C1593" s="29"/>
      <c r="D1593" s="32"/>
      <c r="E1593" s="31"/>
      <c r="F1593" s="29"/>
      <c r="G1593" s="32"/>
      <c r="H1593" s="32"/>
      <c r="I1593" s="32"/>
      <c r="J1593" s="32"/>
      <c r="K1593" s="32"/>
      <c r="L1593" s="31"/>
      <c r="M1593" s="32"/>
      <c r="N1593" s="32"/>
      <c r="O1593" s="32"/>
      <c r="P1593" s="32"/>
      <c r="Q1593" s="29"/>
      <c r="R1593" s="32"/>
      <c r="S1593" s="29"/>
      <c r="T1593" s="32"/>
    </row>
    <row r="1594" spans="1:20" s="28" customFormat="1" x14ac:dyDescent="0.3">
      <c r="A1594" s="27"/>
      <c r="C1594" s="29"/>
      <c r="D1594" s="32"/>
      <c r="E1594" s="31"/>
      <c r="F1594" s="29"/>
      <c r="G1594" s="32"/>
      <c r="H1594" s="32"/>
      <c r="I1594" s="32"/>
      <c r="J1594" s="32"/>
      <c r="K1594" s="32"/>
      <c r="L1594" s="31"/>
      <c r="M1594" s="32"/>
      <c r="N1594" s="32"/>
      <c r="O1594" s="32"/>
      <c r="P1594" s="32"/>
      <c r="Q1594" s="29"/>
      <c r="R1594" s="32"/>
      <c r="S1594" s="29"/>
      <c r="T1594" s="32"/>
    </row>
    <row r="1595" spans="1:20" s="28" customFormat="1" x14ac:dyDescent="0.3">
      <c r="A1595" s="27"/>
      <c r="C1595" s="29"/>
      <c r="D1595" s="32"/>
      <c r="E1595" s="31"/>
      <c r="F1595" s="29"/>
      <c r="G1595" s="32"/>
      <c r="H1595" s="32"/>
      <c r="I1595" s="32"/>
      <c r="J1595" s="32"/>
      <c r="K1595" s="32"/>
      <c r="L1595" s="31"/>
      <c r="M1595" s="32"/>
      <c r="N1595" s="32"/>
      <c r="O1595" s="32"/>
      <c r="P1595" s="32"/>
      <c r="Q1595" s="29"/>
      <c r="R1595" s="32"/>
      <c r="S1595" s="29"/>
      <c r="T1595" s="32"/>
    </row>
    <row r="1596" spans="1:20" s="28" customFormat="1" x14ac:dyDescent="0.3">
      <c r="A1596" s="27"/>
      <c r="C1596" s="29"/>
      <c r="D1596" s="32"/>
      <c r="E1596" s="31"/>
      <c r="F1596" s="29"/>
      <c r="G1596" s="32"/>
      <c r="H1596" s="32"/>
      <c r="I1596" s="32"/>
      <c r="J1596" s="32"/>
      <c r="K1596" s="32"/>
      <c r="L1596" s="31"/>
      <c r="M1596" s="32"/>
      <c r="N1596" s="32"/>
      <c r="O1596" s="32"/>
      <c r="P1596" s="32"/>
      <c r="Q1596" s="29"/>
      <c r="R1596" s="32"/>
      <c r="S1596" s="29"/>
      <c r="T1596" s="32"/>
    </row>
    <row r="1597" spans="1:20" s="28" customFormat="1" x14ac:dyDescent="0.3">
      <c r="A1597" s="27"/>
      <c r="C1597" s="29"/>
      <c r="D1597" s="32"/>
      <c r="E1597" s="31"/>
      <c r="F1597" s="29"/>
      <c r="G1597" s="32"/>
      <c r="H1597" s="32"/>
      <c r="I1597" s="32"/>
      <c r="J1597" s="32"/>
      <c r="K1597" s="32"/>
      <c r="L1597" s="31"/>
      <c r="M1597" s="32"/>
      <c r="N1597" s="32"/>
      <c r="O1597" s="32"/>
      <c r="P1597" s="32"/>
      <c r="Q1597" s="29"/>
      <c r="R1597" s="32"/>
      <c r="S1597" s="29"/>
      <c r="T1597" s="32"/>
    </row>
    <row r="1598" spans="1:20" s="28" customFormat="1" x14ac:dyDescent="0.3">
      <c r="A1598" s="27"/>
      <c r="C1598" s="29"/>
      <c r="D1598" s="32"/>
      <c r="E1598" s="31"/>
      <c r="F1598" s="29"/>
      <c r="G1598" s="32"/>
      <c r="H1598" s="32"/>
      <c r="I1598" s="32"/>
      <c r="J1598" s="32"/>
      <c r="K1598" s="32"/>
      <c r="L1598" s="31"/>
      <c r="M1598" s="32"/>
      <c r="N1598" s="32"/>
      <c r="O1598" s="32"/>
      <c r="P1598" s="32"/>
      <c r="Q1598" s="29"/>
      <c r="R1598" s="32"/>
      <c r="S1598" s="29"/>
      <c r="T1598" s="32"/>
    </row>
    <row r="1599" spans="1:20" s="28" customFormat="1" x14ac:dyDescent="0.3">
      <c r="A1599" s="27"/>
      <c r="C1599" s="29"/>
      <c r="D1599" s="32"/>
      <c r="E1599" s="31"/>
      <c r="F1599" s="29"/>
      <c r="G1599" s="32"/>
      <c r="H1599" s="32"/>
      <c r="I1599" s="32"/>
      <c r="J1599" s="32"/>
      <c r="K1599" s="32"/>
      <c r="L1599" s="31"/>
      <c r="M1599" s="32"/>
      <c r="N1599" s="32"/>
      <c r="O1599" s="32"/>
      <c r="P1599" s="32"/>
      <c r="Q1599" s="29"/>
      <c r="R1599" s="32"/>
      <c r="S1599" s="29"/>
      <c r="T1599" s="32"/>
    </row>
    <row r="1600" spans="1:20" s="28" customFormat="1" x14ac:dyDescent="0.3">
      <c r="A1600" s="27"/>
      <c r="C1600" s="29"/>
      <c r="D1600" s="32"/>
      <c r="E1600" s="31"/>
      <c r="F1600" s="29"/>
      <c r="G1600" s="32"/>
      <c r="H1600" s="32"/>
      <c r="I1600" s="32"/>
      <c r="J1600" s="32"/>
      <c r="K1600" s="32"/>
      <c r="L1600" s="31"/>
      <c r="M1600" s="32"/>
      <c r="N1600" s="32"/>
      <c r="O1600" s="32"/>
      <c r="P1600" s="32"/>
      <c r="Q1600" s="29"/>
      <c r="R1600" s="32"/>
      <c r="S1600" s="29"/>
      <c r="T1600" s="32"/>
    </row>
    <row r="1601" spans="1:20" s="28" customFormat="1" x14ac:dyDescent="0.3">
      <c r="A1601" s="27"/>
      <c r="C1601" s="29"/>
      <c r="D1601" s="32"/>
      <c r="E1601" s="31"/>
      <c r="F1601" s="29"/>
      <c r="G1601" s="32"/>
      <c r="H1601" s="32"/>
      <c r="I1601" s="32"/>
      <c r="J1601" s="32"/>
      <c r="K1601" s="32"/>
      <c r="L1601" s="31"/>
      <c r="M1601" s="32"/>
      <c r="N1601" s="32"/>
      <c r="O1601" s="32"/>
      <c r="P1601" s="32"/>
      <c r="Q1601" s="29"/>
      <c r="R1601" s="32"/>
      <c r="S1601" s="29"/>
      <c r="T1601" s="32"/>
    </row>
    <row r="1602" spans="1:20" s="28" customFormat="1" x14ac:dyDescent="0.3">
      <c r="A1602" s="27"/>
      <c r="C1602" s="29"/>
      <c r="D1602" s="32"/>
      <c r="E1602" s="31"/>
      <c r="F1602" s="29"/>
      <c r="G1602" s="32"/>
      <c r="H1602" s="32"/>
      <c r="I1602" s="32"/>
      <c r="J1602" s="32"/>
      <c r="K1602" s="32"/>
      <c r="L1602" s="31"/>
      <c r="M1602" s="32"/>
      <c r="N1602" s="32"/>
      <c r="O1602" s="32"/>
      <c r="P1602" s="32"/>
      <c r="Q1602" s="29"/>
      <c r="R1602" s="32"/>
      <c r="S1602" s="29"/>
      <c r="T1602" s="32"/>
    </row>
    <row r="1603" spans="1:20" s="28" customFormat="1" x14ac:dyDescent="0.3">
      <c r="A1603" s="27"/>
      <c r="C1603" s="29"/>
      <c r="D1603" s="32"/>
      <c r="E1603" s="31"/>
      <c r="F1603" s="29"/>
      <c r="G1603" s="32"/>
      <c r="H1603" s="32"/>
      <c r="I1603" s="32"/>
      <c r="J1603" s="32"/>
      <c r="K1603" s="32"/>
      <c r="L1603" s="31"/>
      <c r="M1603" s="32"/>
      <c r="N1603" s="32"/>
      <c r="O1603" s="32"/>
      <c r="P1603" s="32"/>
      <c r="Q1603" s="29"/>
      <c r="R1603" s="32"/>
      <c r="S1603" s="29"/>
      <c r="T1603" s="32"/>
    </row>
    <row r="1604" spans="1:20" s="28" customFormat="1" x14ac:dyDescent="0.3">
      <c r="A1604" s="27"/>
      <c r="C1604" s="29"/>
      <c r="D1604" s="32"/>
      <c r="E1604" s="31"/>
      <c r="F1604" s="29"/>
      <c r="G1604" s="32"/>
      <c r="H1604" s="32"/>
      <c r="I1604" s="32"/>
      <c r="J1604" s="32"/>
      <c r="K1604" s="32"/>
      <c r="L1604" s="31"/>
      <c r="M1604" s="32"/>
      <c r="N1604" s="32"/>
      <c r="O1604" s="32"/>
      <c r="P1604" s="32"/>
      <c r="Q1604" s="29"/>
      <c r="R1604" s="32"/>
      <c r="S1604" s="29"/>
      <c r="T1604" s="32"/>
    </row>
    <row r="1605" spans="1:20" s="28" customFormat="1" x14ac:dyDescent="0.3">
      <c r="A1605" s="27"/>
      <c r="C1605" s="29"/>
      <c r="D1605" s="32"/>
      <c r="E1605" s="31"/>
      <c r="F1605" s="29"/>
      <c r="G1605" s="32"/>
      <c r="H1605" s="32"/>
      <c r="I1605" s="32"/>
      <c r="J1605" s="32"/>
      <c r="K1605" s="32"/>
      <c r="L1605" s="31"/>
      <c r="M1605" s="32"/>
      <c r="N1605" s="32"/>
      <c r="O1605" s="32"/>
      <c r="P1605" s="32"/>
      <c r="Q1605" s="29"/>
      <c r="R1605" s="32"/>
      <c r="S1605" s="29"/>
      <c r="T1605" s="32"/>
    </row>
    <row r="1606" spans="1:20" s="28" customFormat="1" x14ac:dyDescent="0.3">
      <c r="A1606" s="27"/>
      <c r="C1606" s="29"/>
      <c r="D1606" s="32"/>
      <c r="E1606" s="31"/>
      <c r="F1606" s="29"/>
      <c r="G1606" s="32"/>
      <c r="H1606" s="32"/>
      <c r="I1606" s="32"/>
      <c r="J1606" s="32"/>
      <c r="K1606" s="32"/>
      <c r="L1606" s="31"/>
      <c r="M1606" s="32"/>
      <c r="N1606" s="32"/>
      <c r="O1606" s="32"/>
      <c r="P1606" s="32"/>
      <c r="Q1606" s="29"/>
      <c r="R1606" s="32"/>
      <c r="S1606" s="29"/>
      <c r="T1606" s="32"/>
    </row>
    <row r="1607" spans="1:20" s="28" customFormat="1" x14ac:dyDescent="0.3">
      <c r="A1607" s="27"/>
      <c r="C1607" s="29"/>
      <c r="D1607" s="32"/>
      <c r="E1607" s="31"/>
      <c r="F1607" s="29"/>
      <c r="G1607" s="32"/>
      <c r="H1607" s="32"/>
      <c r="I1607" s="32"/>
      <c r="J1607" s="32"/>
      <c r="K1607" s="32"/>
      <c r="L1607" s="31"/>
      <c r="M1607" s="32"/>
      <c r="N1607" s="32"/>
      <c r="O1607" s="32"/>
      <c r="P1607" s="32"/>
      <c r="Q1607" s="29"/>
      <c r="R1607" s="32"/>
      <c r="S1607" s="29"/>
      <c r="T1607" s="32"/>
    </row>
    <row r="1608" spans="1:20" s="28" customFormat="1" x14ac:dyDescent="0.3">
      <c r="A1608" s="27"/>
      <c r="C1608" s="29"/>
      <c r="D1608" s="32"/>
      <c r="E1608" s="31"/>
      <c r="F1608" s="29"/>
      <c r="G1608" s="32"/>
      <c r="H1608" s="32"/>
      <c r="I1608" s="32"/>
      <c r="J1608" s="32"/>
      <c r="K1608" s="32"/>
      <c r="L1608" s="31"/>
      <c r="M1608" s="32"/>
      <c r="N1608" s="32"/>
      <c r="O1608" s="32"/>
      <c r="P1608" s="32"/>
      <c r="Q1608" s="29"/>
      <c r="R1608" s="32"/>
      <c r="S1608" s="29"/>
      <c r="T1608" s="32"/>
    </row>
    <row r="1609" spans="1:20" s="28" customFormat="1" x14ac:dyDescent="0.3">
      <c r="A1609" s="27"/>
      <c r="C1609" s="29"/>
      <c r="D1609" s="32"/>
      <c r="E1609" s="31"/>
      <c r="F1609" s="29"/>
      <c r="G1609" s="32"/>
      <c r="H1609" s="32"/>
      <c r="I1609" s="32"/>
      <c r="J1609" s="32"/>
      <c r="K1609" s="32"/>
      <c r="L1609" s="31"/>
      <c r="M1609" s="32"/>
      <c r="N1609" s="32"/>
      <c r="O1609" s="32"/>
      <c r="P1609" s="32"/>
      <c r="Q1609" s="29"/>
      <c r="R1609" s="32"/>
      <c r="S1609" s="29"/>
      <c r="T1609" s="32"/>
    </row>
    <row r="1610" spans="1:20" s="28" customFormat="1" x14ac:dyDescent="0.3">
      <c r="A1610" s="27"/>
      <c r="C1610" s="29"/>
      <c r="D1610" s="32"/>
      <c r="E1610" s="31"/>
      <c r="F1610" s="29"/>
      <c r="G1610" s="32"/>
      <c r="H1610" s="32"/>
      <c r="I1610" s="32"/>
      <c r="J1610" s="32"/>
      <c r="K1610" s="32"/>
      <c r="L1610" s="31"/>
      <c r="M1610" s="32"/>
      <c r="N1610" s="32"/>
      <c r="O1610" s="32"/>
      <c r="P1610" s="32"/>
      <c r="Q1610" s="29"/>
      <c r="R1610" s="32"/>
      <c r="S1610" s="29"/>
      <c r="T1610" s="32"/>
    </row>
    <row r="1611" spans="1:20" s="28" customFormat="1" x14ac:dyDescent="0.3">
      <c r="A1611" s="27"/>
      <c r="C1611" s="29"/>
      <c r="D1611" s="32"/>
      <c r="E1611" s="31"/>
      <c r="F1611" s="29"/>
      <c r="G1611" s="32"/>
      <c r="H1611" s="32"/>
      <c r="I1611" s="32"/>
      <c r="J1611" s="32"/>
      <c r="K1611" s="32"/>
      <c r="L1611" s="31"/>
      <c r="M1611" s="32"/>
      <c r="N1611" s="32"/>
      <c r="O1611" s="32"/>
      <c r="P1611" s="32"/>
      <c r="Q1611" s="29"/>
      <c r="R1611" s="32"/>
      <c r="S1611" s="29"/>
      <c r="T1611" s="32"/>
    </row>
    <row r="1612" spans="1:20" s="28" customFormat="1" x14ac:dyDescent="0.3">
      <c r="A1612" s="27"/>
      <c r="C1612" s="29"/>
      <c r="D1612" s="32"/>
      <c r="E1612" s="31"/>
      <c r="F1612" s="29"/>
      <c r="G1612" s="32"/>
      <c r="H1612" s="32"/>
      <c r="I1612" s="32"/>
      <c r="J1612" s="32"/>
      <c r="K1612" s="32"/>
      <c r="L1612" s="31"/>
      <c r="M1612" s="32"/>
      <c r="N1612" s="32"/>
      <c r="O1612" s="32"/>
      <c r="P1612" s="32"/>
      <c r="Q1612" s="29"/>
      <c r="R1612" s="32"/>
      <c r="S1612" s="29"/>
      <c r="T1612" s="32"/>
    </row>
    <row r="1613" spans="1:20" s="28" customFormat="1" x14ac:dyDescent="0.3">
      <c r="A1613" s="27"/>
      <c r="C1613" s="29"/>
      <c r="D1613" s="32"/>
      <c r="E1613" s="31"/>
      <c r="F1613" s="29"/>
      <c r="G1613" s="32"/>
      <c r="H1613" s="32"/>
      <c r="I1613" s="32"/>
      <c r="J1613" s="32"/>
      <c r="K1613" s="32"/>
      <c r="L1613" s="31"/>
      <c r="M1613" s="32"/>
      <c r="N1613" s="32"/>
      <c r="O1613" s="32"/>
      <c r="P1613" s="32"/>
      <c r="Q1613" s="29"/>
      <c r="R1613" s="32"/>
      <c r="S1613" s="29"/>
      <c r="T1613" s="32"/>
    </row>
    <row r="1614" spans="1:20" s="28" customFormat="1" x14ac:dyDescent="0.3">
      <c r="A1614" s="27"/>
      <c r="C1614" s="29"/>
      <c r="D1614" s="32"/>
      <c r="E1614" s="31"/>
      <c r="F1614" s="29"/>
      <c r="G1614" s="32"/>
      <c r="H1614" s="32"/>
      <c r="I1614" s="32"/>
      <c r="J1614" s="32"/>
      <c r="K1614" s="32"/>
      <c r="L1614" s="31"/>
      <c r="M1614" s="32"/>
      <c r="N1614" s="32"/>
      <c r="O1614" s="32"/>
      <c r="P1614" s="32"/>
      <c r="Q1614" s="29"/>
      <c r="R1614" s="32"/>
      <c r="S1614" s="29"/>
      <c r="T1614" s="32"/>
    </row>
    <row r="1615" spans="1:20" s="28" customFormat="1" x14ac:dyDescent="0.3">
      <c r="A1615" s="27"/>
      <c r="C1615" s="29"/>
      <c r="D1615" s="32"/>
      <c r="E1615" s="31"/>
      <c r="F1615" s="29"/>
      <c r="G1615" s="32"/>
      <c r="H1615" s="32"/>
      <c r="I1615" s="32"/>
      <c r="J1615" s="32"/>
      <c r="K1615" s="32"/>
      <c r="L1615" s="31"/>
      <c r="M1615" s="32"/>
      <c r="N1615" s="32"/>
      <c r="O1615" s="32"/>
      <c r="P1615" s="32"/>
      <c r="Q1615" s="29"/>
      <c r="R1615" s="32"/>
      <c r="S1615" s="29"/>
      <c r="T1615" s="32"/>
    </row>
    <row r="1616" spans="1:20" s="28" customFormat="1" x14ac:dyDescent="0.3">
      <c r="A1616" s="27"/>
      <c r="C1616" s="29"/>
      <c r="D1616" s="32"/>
      <c r="E1616" s="31"/>
      <c r="F1616" s="29"/>
      <c r="G1616" s="32"/>
      <c r="H1616" s="32"/>
      <c r="I1616" s="32"/>
      <c r="J1616" s="32"/>
      <c r="K1616" s="32"/>
      <c r="L1616" s="31"/>
      <c r="M1616" s="32"/>
      <c r="N1616" s="32"/>
      <c r="O1616" s="32"/>
      <c r="P1616" s="32"/>
      <c r="Q1616" s="29"/>
      <c r="R1616" s="32"/>
      <c r="S1616" s="29"/>
      <c r="T1616" s="32"/>
    </row>
    <row r="1617" spans="1:20" s="28" customFormat="1" x14ac:dyDescent="0.3">
      <c r="A1617" s="27"/>
      <c r="C1617" s="29"/>
      <c r="D1617" s="32"/>
      <c r="E1617" s="31"/>
      <c r="F1617" s="29"/>
      <c r="G1617" s="32"/>
      <c r="H1617" s="32"/>
      <c r="I1617" s="32"/>
      <c r="J1617" s="32"/>
      <c r="K1617" s="32"/>
      <c r="L1617" s="31"/>
      <c r="M1617" s="32"/>
      <c r="N1617" s="32"/>
      <c r="O1617" s="32"/>
      <c r="P1617" s="32"/>
      <c r="Q1617" s="29"/>
      <c r="R1617" s="32"/>
      <c r="S1617" s="29"/>
      <c r="T1617" s="32"/>
    </row>
    <row r="1618" spans="1:20" s="28" customFormat="1" x14ac:dyDescent="0.3">
      <c r="A1618" s="27"/>
      <c r="C1618" s="29"/>
      <c r="D1618" s="32"/>
      <c r="E1618" s="31"/>
      <c r="F1618" s="29"/>
      <c r="G1618" s="32"/>
      <c r="H1618" s="32"/>
      <c r="I1618" s="32"/>
      <c r="J1618" s="32"/>
      <c r="K1618" s="32"/>
      <c r="L1618" s="31"/>
      <c r="M1618" s="32"/>
      <c r="N1618" s="32"/>
      <c r="O1618" s="32"/>
      <c r="P1618" s="32"/>
      <c r="Q1618" s="29"/>
      <c r="R1618" s="32"/>
      <c r="S1618" s="29"/>
      <c r="T1618" s="32"/>
    </row>
    <row r="1619" spans="1:20" s="28" customFormat="1" x14ac:dyDescent="0.3">
      <c r="A1619" s="27"/>
      <c r="C1619" s="29"/>
      <c r="D1619" s="32"/>
      <c r="E1619" s="31"/>
      <c r="F1619" s="29"/>
      <c r="G1619" s="32"/>
      <c r="H1619" s="32"/>
      <c r="I1619" s="32"/>
      <c r="J1619" s="32"/>
      <c r="K1619" s="32"/>
      <c r="L1619" s="31"/>
      <c r="M1619" s="32"/>
      <c r="N1619" s="32"/>
      <c r="O1619" s="32"/>
      <c r="P1619" s="32"/>
      <c r="Q1619" s="29"/>
      <c r="R1619" s="32"/>
      <c r="S1619" s="29"/>
      <c r="T1619" s="32"/>
    </row>
    <row r="1620" spans="1:20" s="28" customFormat="1" x14ac:dyDescent="0.3">
      <c r="A1620" s="27"/>
      <c r="C1620" s="29"/>
      <c r="D1620" s="32"/>
      <c r="E1620" s="31"/>
      <c r="F1620" s="29"/>
      <c r="G1620" s="32"/>
      <c r="H1620" s="32"/>
      <c r="I1620" s="32"/>
      <c r="J1620" s="32"/>
      <c r="K1620" s="32"/>
      <c r="L1620" s="31"/>
      <c r="M1620" s="32"/>
      <c r="N1620" s="32"/>
      <c r="O1620" s="32"/>
      <c r="P1620" s="32"/>
      <c r="Q1620" s="29"/>
      <c r="R1620" s="32"/>
      <c r="S1620" s="29"/>
      <c r="T1620" s="32"/>
    </row>
    <row r="1621" spans="1:20" s="28" customFormat="1" x14ac:dyDescent="0.3">
      <c r="A1621" s="27"/>
      <c r="C1621" s="29"/>
      <c r="D1621" s="32"/>
      <c r="E1621" s="31"/>
      <c r="F1621" s="29"/>
      <c r="G1621" s="32"/>
      <c r="H1621" s="32"/>
      <c r="I1621" s="32"/>
      <c r="J1621" s="32"/>
      <c r="K1621" s="32"/>
      <c r="L1621" s="31"/>
      <c r="M1621" s="32"/>
      <c r="N1621" s="32"/>
      <c r="O1621" s="32"/>
      <c r="P1621" s="32"/>
      <c r="Q1621" s="29"/>
      <c r="R1621" s="32"/>
      <c r="S1621" s="29"/>
      <c r="T1621" s="32"/>
    </row>
    <row r="1622" spans="1:20" s="28" customFormat="1" x14ac:dyDescent="0.3">
      <c r="A1622" s="27"/>
      <c r="C1622" s="29"/>
      <c r="D1622" s="32"/>
      <c r="E1622" s="31"/>
      <c r="F1622" s="29"/>
      <c r="G1622" s="32"/>
      <c r="H1622" s="32"/>
      <c r="I1622" s="32"/>
      <c r="J1622" s="32"/>
      <c r="K1622" s="32"/>
      <c r="L1622" s="31"/>
      <c r="M1622" s="32"/>
      <c r="N1622" s="32"/>
      <c r="O1622" s="32"/>
      <c r="P1622" s="32"/>
      <c r="Q1622" s="29"/>
      <c r="R1622" s="32"/>
      <c r="S1622" s="29"/>
      <c r="T1622" s="32"/>
    </row>
    <row r="1623" spans="1:20" s="28" customFormat="1" x14ac:dyDescent="0.3">
      <c r="A1623" s="27"/>
      <c r="C1623" s="29"/>
      <c r="D1623" s="32"/>
      <c r="E1623" s="31"/>
      <c r="F1623" s="29"/>
      <c r="G1623" s="32"/>
      <c r="H1623" s="32"/>
      <c r="I1623" s="32"/>
      <c r="J1623" s="32"/>
      <c r="K1623" s="32"/>
      <c r="L1623" s="31"/>
      <c r="M1623" s="32"/>
      <c r="N1623" s="32"/>
      <c r="O1623" s="32"/>
      <c r="P1623" s="32"/>
      <c r="Q1623" s="29"/>
      <c r="R1623" s="32"/>
      <c r="S1623" s="29"/>
      <c r="T1623" s="32"/>
    </row>
    <row r="1624" spans="1:20" s="28" customFormat="1" x14ac:dyDescent="0.3">
      <c r="A1624" s="27"/>
      <c r="C1624" s="29"/>
      <c r="D1624" s="32"/>
      <c r="E1624" s="31"/>
      <c r="F1624" s="29"/>
      <c r="G1624" s="32"/>
      <c r="H1624" s="32"/>
      <c r="I1624" s="32"/>
      <c r="J1624" s="32"/>
      <c r="K1624" s="32"/>
      <c r="L1624" s="31"/>
      <c r="M1624" s="32"/>
      <c r="N1624" s="32"/>
      <c r="O1624" s="32"/>
      <c r="P1624" s="32"/>
      <c r="Q1624" s="29"/>
      <c r="R1624" s="32"/>
      <c r="S1624" s="29"/>
      <c r="T1624" s="32"/>
    </row>
    <row r="1625" spans="1:20" s="28" customFormat="1" x14ac:dyDescent="0.3">
      <c r="A1625" s="27"/>
      <c r="C1625" s="29"/>
      <c r="D1625" s="32"/>
      <c r="E1625" s="31"/>
      <c r="F1625" s="29"/>
      <c r="G1625" s="32"/>
      <c r="H1625" s="32"/>
      <c r="I1625" s="32"/>
      <c r="J1625" s="32"/>
      <c r="K1625" s="32"/>
      <c r="L1625" s="31"/>
      <c r="M1625" s="32"/>
      <c r="N1625" s="32"/>
      <c r="O1625" s="32"/>
      <c r="P1625" s="32"/>
      <c r="Q1625" s="29"/>
      <c r="R1625" s="32"/>
      <c r="S1625" s="29"/>
      <c r="T1625" s="32"/>
    </row>
    <row r="1626" spans="1:20" s="28" customFormat="1" x14ac:dyDescent="0.3">
      <c r="A1626" s="27"/>
      <c r="C1626" s="29"/>
      <c r="D1626" s="32"/>
      <c r="E1626" s="31"/>
      <c r="F1626" s="29"/>
      <c r="G1626" s="32"/>
      <c r="H1626" s="32"/>
      <c r="I1626" s="32"/>
      <c r="J1626" s="32"/>
      <c r="K1626" s="32"/>
      <c r="L1626" s="31"/>
      <c r="M1626" s="32"/>
      <c r="N1626" s="32"/>
      <c r="O1626" s="32"/>
      <c r="P1626" s="32"/>
      <c r="Q1626" s="29"/>
      <c r="R1626" s="32"/>
      <c r="S1626" s="29"/>
      <c r="T1626" s="32"/>
    </row>
    <row r="1627" spans="1:20" s="28" customFormat="1" x14ac:dyDescent="0.3">
      <c r="A1627" s="27"/>
      <c r="C1627" s="29"/>
      <c r="D1627" s="32"/>
      <c r="E1627" s="31"/>
      <c r="F1627" s="29"/>
      <c r="G1627" s="32"/>
      <c r="H1627" s="32"/>
      <c r="I1627" s="32"/>
      <c r="J1627" s="32"/>
      <c r="K1627" s="32"/>
      <c r="L1627" s="31"/>
      <c r="M1627" s="32"/>
      <c r="N1627" s="32"/>
      <c r="O1627" s="32"/>
      <c r="P1627" s="32"/>
      <c r="Q1627" s="29"/>
      <c r="R1627" s="32"/>
      <c r="S1627" s="29"/>
      <c r="T1627" s="32"/>
    </row>
    <row r="1628" spans="1:20" s="28" customFormat="1" x14ac:dyDescent="0.3">
      <c r="A1628" s="27"/>
      <c r="C1628" s="29"/>
      <c r="D1628" s="32"/>
      <c r="E1628" s="31"/>
      <c r="F1628" s="29"/>
      <c r="G1628" s="32"/>
      <c r="H1628" s="32"/>
      <c r="I1628" s="32"/>
      <c r="J1628" s="32"/>
      <c r="K1628" s="32"/>
      <c r="L1628" s="31"/>
      <c r="M1628" s="32"/>
      <c r="N1628" s="32"/>
      <c r="O1628" s="32"/>
      <c r="P1628" s="32"/>
      <c r="Q1628" s="29"/>
      <c r="R1628" s="32"/>
      <c r="S1628" s="29"/>
      <c r="T1628" s="32"/>
    </row>
    <row r="1629" spans="1:20" s="28" customFormat="1" x14ac:dyDescent="0.3">
      <c r="A1629" s="27"/>
      <c r="C1629" s="29"/>
      <c r="D1629" s="32"/>
      <c r="E1629" s="31"/>
      <c r="F1629" s="29"/>
      <c r="G1629" s="32"/>
      <c r="H1629" s="32"/>
      <c r="I1629" s="32"/>
      <c r="J1629" s="32"/>
      <c r="K1629" s="32"/>
      <c r="L1629" s="31"/>
      <c r="M1629" s="32"/>
      <c r="N1629" s="32"/>
      <c r="O1629" s="32"/>
      <c r="P1629" s="32"/>
      <c r="Q1629" s="29"/>
      <c r="R1629" s="32"/>
      <c r="S1629" s="29"/>
      <c r="T1629" s="32"/>
    </row>
    <row r="1630" spans="1:20" s="28" customFormat="1" x14ac:dyDescent="0.3">
      <c r="A1630" s="27"/>
      <c r="C1630" s="29"/>
      <c r="D1630" s="32"/>
      <c r="E1630" s="31"/>
      <c r="F1630" s="29"/>
      <c r="G1630" s="32"/>
      <c r="H1630" s="32"/>
      <c r="I1630" s="32"/>
      <c r="J1630" s="32"/>
      <c r="K1630" s="32"/>
      <c r="L1630" s="31"/>
      <c r="M1630" s="32"/>
      <c r="N1630" s="32"/>
      <c r="O1630" s="32"/>
      <c r="P1630" s="32"/>
      <c r="Q1630" s="29"/>
      <c r="R1630" s="32"/>
      <c r="S1630" s="29"/>
      <c r="T1630" s="32"/>
    </row>
    <row r="1631" spans="1:20" s="28" customFormat="1" x14ac:dyDescent="0.3">
      <c r="A1631" s="27"/>
      <c r="C1631" s="29"/>
      <c r="D1631" s="32"/>
      <c r="E1631" s="31"/>
      <c r="F1631" s="29"/>
      <c r="G1631" s="32"/>
      <c r="H1631" s="32"/>
      <c r="I1631" s="32"/>
      <c r="J1631" s="32"/>
      <c r="K1631" s="32"/>
      <c r="L1631" s="31"/>
      <c r="M1631" s="32"/>
      <c r="N1631" s="32"/>
      <c r="O1631" s="32"/>
      <c r="P1631" s="32"/>
      <c r="Q1631" s="29"/>
      <c r="R1631" s="32"/>
      <c r="S1631" s="29"/>
      <c r="T1631" s="32"/>
    </row>
    <row r="1632" spans="1:20" s="28" customFormat="1" x14ac:dyDescent="0.3">
      <c r="A1632" s="27"/>
      <c r="C1632" s="29"/>
      <c r="D1632" s="32"/>
      <c r="E1632" s="31"/>
      <c r="F1632" s="29"/>
      <c r="G1632" s="32"/>
      <c r="H1632" s="32"/>
      <c r="I1632" s="32"/>
      <c r="J1632" s="32"/>
      <c r="K1632" s="32"/>
      <c r="L1632" s="31"/>
      <c r="M1632" s="32"/>
      <c r="N1632" s="32"/>
      <c r="O1632" s="32"/>
      <c r="P1632" s="32"/>
      <c r="Q1632" s="29"/>
      <c r="R1632" s="32"/>
      <c r="S1632" s="29"/>
      <c r="T1632" s="32"/>
    </row>
  </sheetData>
  <dataConsolidate/>
  <mergeCells count="17">
    <mergeCell ref="O2:O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Q3"/>
    <mergeCell ref="R2:R3"/>
    <mergeCell ref="S2:S3"/>
    <mergeCell ref="T2:T3"/>
  </mergeCells>
  <conditionalFormatting sqref="I1001">
    <cfRule type="cellIs" dxfId="35" priority="27" operator="lessThan">
      <formula>$H1001</formula>
    </cfRule>
  </conditionalFormatting>
  <conditionalFormatting sqref="K1001">
    <cfRule type="cellIs" dxfId="34" priority="26" operator="lessThan">
      <formula>#REF!</formula>
    </cfRule>
  </conditionalFormatting>
  <conditionalFormatting sqref="M1001">
    <cfRule type="cellIs" dxfId="33" priority="25" operator="lessThan">
      <formula>#REF!</formula>
    </cfRule>
  </conditionalFormatting>
  <conditionalFormatting sqref="N1001">
    <cfRule type="cellIs" dxfId="32" priority="24" operator="lessThan">
      <formula>#REF!</formula>
    </cfRule>
  </conditionalFormatting>
  <conditionalFormatting sqref="O1001">
    <cfRule type="cellIs" dxfId="31" priority="23" operator="lessThan">
      <formula>$K1001</formula>
    </cfRule>
  </conditionalFormatting>
  <conditionalFormatting sqref="P1001">
    <cfRule type="cellIs" dxfId="30" priority="22" operator="lessThan">
      <formula>$H1001</formula>
    </cfRule>
  </conditionalFormatting>
  <conditionalFormatting sqref="R1001">
    <cfRule type="cellIs" dxfId="29" priority="21" operator="lessThan">
      <formula>$H1001</formula>
    </cfRule>
  </conditionalFormatting>
  <conditionalFormatting sqref="T1001">
    <cfRule type="cellIs" dxfId="28" priority="18" operator="lessThan">
      <formula>$R1001</formula>
    </cfRule>
    <cfRule type="notContainsBlanks" dxfId="27" priority="19">
      <formula>LEN(TRIM(T1001))&gt;0</formula>
    </cfRule>
    <cfRule type="expression" dxfId="26" priority="20" stopIfTrue="1">
      <formula>$S1001="Yes"</formula>
    </cfRule>
  </conditionalFormatting>
  <conditionalFormatting sqref="H1001">
    <cfRule type="cellIs" dxfId="25" priority="17" operator="lessThan">
      <formula>$D1001</formula>
    </cfRule>
  </conditionalFormatting>
  <conditionalFormatting sqref="S1001">
    <cfRule type="expression" dxfId="24" priority="15">
      <formula>#REF!="No stroke"</formula>
    </cfRule>
    <cfRule type="expression" dxfId="23" priority="16">
      <formula>#REF!="Cerebral hemorrhage"</formula>
    </cfRule>
  </conditionalFormatting>
  <conditionalFormatting sqref="I5:I1000">
    <cfRule type="cellIs" dxfId="22" priority="14" operator="lessThan">
      <formula>$H5</formula>
    </cfRule>
  </conditionalFormatting>
  <conditionalFormatting sqref="K5:K1000">
    <cfRule type="cellIs" dxfId="21" priority="13" operator="lessThan">
      <formula>#REF!</formula>
    </cfRule>
  </conditionalFormatting>
  <conditionalFormatting sqref="M5:M1000">
    <cfRule type="cellIs" dxfId="20" priority="12" operator="lessThan">
      <formula>#REF!</formula>
    </cfRule>
  </conditionalFormatting>
  <conditionalFormatting sqref="N5:N1000">
    <cfRule type="cellIs" dxfId="19" priority="11" operator="lessThan">
      <formula>$M5</formula>
    </cfRule>
  </conditionalFormatting>
  <conditionalFormatting sqref="O5:O1000">
    <cfRule type="cellIs" dxfId="18" priority="10" operator="lessThan">
      <formula>$K5</formula>
    </cfRule>
  </conditionalFormatting>
  <conditionalFormatting sqref="P5:P1000">
    <cfRule type="cellIs" dxfId="17" priority="9" operator="lessThan">
      <formula>$H5</formula>
    </cfRule>
  </conditionalFormatting>
  <conditionalFormatting sqref="R5:R1000">
    <cfRule type="cellIs" dxfId="16" priority="8" operator="lessThan">
      <formula>$P5</formula>
    </cfRule>
  </conditionalFormatting>
  <conditionalFormatting sqref="T5:T1000">
    <cfRule type="cellIs" dxfId="15" priority="5" operator="lessThan">
      <formula>$R5</formula>
    </cfRule>
    <cfRule type="notContainsBlanks" dxfId="14" priority="6">
      <formula>LEN(TRIM(T5))&gt;0</formula>
    </cfRule>
    <cfRule type="expression" dxfId="13" priority="7" stopIfTrue="1">
      <formula>$S5="Yes"</formula>
    </cfRule>
  </conditionalFormatting>
  <conditionalFormatting sqref="S5:S1000">
    <cfRule type="expression" dxfId="12" priority="3">
      <formula>#REF!="No stroke"</formula>
    </cfRule>
    <cfRule type="expression" dxfId="11" priority="4">
      <formula>#REF!="Cerebral hemorrhage"</formula>
    </cfRule>
  </conditionalFormatting>
  <conditionalFormatting sqref="G1001">
    <cfRule type="cellIs" dxfId="10" priority="2" operator="lessThan">
      <formula>$D1001</formula>
    </cfRule>
  </conditionalFormatting>
  <conditionalFormatting sqref="G5:G1000">
    <cfRule type="cellIs" dxfId="9" priority="1" operator="lessThan">
      <formula>$D5</formula>
    </cfRule>
  </conditionalFormatting>
  <dataValidations count="2">
    <dataValidation type="list" allowBlank="1" showInputMessage="1" showErrorMessage="1" sqref="L5:L1001" xr:uid="{00000000-0002-0000-0000-000000000000}">
      <formula1>$Y$4:$Y$9</formula1>
    </dataValidation>
    <dataValidation type="list" allowBlank="1" showInputMessage="1" showErrorMessage="1" sqref="S5:S1141 Q5:Q1120 E5:F1001" xr:uid="{00000000-0002-0000-0000-000001000000}">
      <formula1>$X$4:$X$6</formula1>
    </dataValidation>
  </dataValidations>
  <pageMargins left="0.70866141732283472" right="0.70866141732283472" top="0.78740157480314965" bottom="0.78740157480314965" header="0.31496062992125984" footer="0.31496062992125984"/>
  <pageSetup paperSize="256" scale="44" fitToWidth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9"/>
  <sheetViews>
    <sheetView showGridLines="0" showRowColHeaders="0" zoomScale="70" zoomScaleNormal="70" workbookViewId="0">
      <pane xSplit="5" ySplit="5" topLeftCell="H6" activePane="bottomRight" state="frozen"/>
      <selection pane="topRight" activeCell="G1" sqref="G1"/>
      <selection pane="bottomLeft" activeCell="A7" sqref="A7"/>
      <selection pane="bottomRight" activeCell="L5" sqref="L5"/>
    </sheetView>
  </sheetViews>
  <sheetFormatPr defaultColWidth="9.109375" defaultRowHeight="13.2" x14ac:dyDescent="0.25"/>
  <cols>
    <col min="1" max="1" width="35.6640625" style="38" customWidth="1"/>
    <col min="2" max="9" width="25.6640625" style="38" customWidth="1"/>
    <col min="10" max="10" width="55.88671875" style="38" customWidth="1"/>
    <col min="11" max="16384" width="9.109375" style="38"/>
  </cols>
  <sheetData>
    <row r="1" spans="1:10" ht="71.2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21" customHeight="1" x14ac:dyDescent="0.25">
      <c r="A3" s="40" t="s">
        <v>56</v>
      </c>
      <c r="B3" s="37"/>
      <c r="C3" s="64" t="str">
        <f>CONCATENATE(AVERAGE(C6:C999)," minutes")</f>
        <v>85.8 minutes</v>
      </c>
      <c r="D3" s="37"/>
      <c r="E3" s="41">
        <f>COUNTIF(C6:C999,"&lt;60")/COUNT(C6:C999)</f>
        <v>0.1</v>
      </c>
      <c r="F3" s="40" t="s">
        <v>57</v>
      </c>
      <c r="G3" s="40"/>
      <c r="H3" s="40"/>
      <c r="I3" s="62" t="s">
        <v>58</v>
      </c>
      <c r="J3" s="63">
        <f>Sheet1!Q2</f>
        <v>0.45</v>
      </c>
    </row>
    <row r="4" spans="1:10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s="44" customFormat="1" ht="62.25" customHeight="1" x14ac:dyDescent="0.25">
      <c r="A5" s="42" t="s">
        <v>59</v>
      </c>
      <c r="B5" s="42" t="s">
        <v>60</v>
      </c>
      <c r="C5" s="42" t="s">
        <v>61</v>
      </c>
      <c r="D5" s="42" t="s">
        <v>62</v>
      </c>
      <c r="E5" s="42" t="s">
        <v>63</v>
      </c>
      <c r="F5" s="42" t="s">
        <v>64</v>
      </c>
      <c r="G5" s="42" t="s">
        <v>65</v>
      </c>
      <c r="H5" s="42" t="s">
        <v>66</v>
      </c>
      <c r="I5" s="42" t="s">
        <v>67</v>
      </c>
      <c r="J5" s="43" t="s">
        <v>68</v>
      </c>
    </row>
    <row r="6" spans="1:10" ht="20.100000000000001" customHeight="1" x14ac:dyDescent="0.25">
      <c r="A6" s="45" t="str">
        <f>IF(ISTEXT('Questionnaires '!A5),'Questionnaires '!A5,"")</f>
        <v>Patient 1</v>
      </c>
      <c r="B6" s="46">
        <f>IF(ISTEXT('Questionnaires '!A5),'Questionnaires '!G5,"")</f>
        <v>130</v>
      </c>
      <c r="C6" s="47">
        <f>IF(ISTEXT('Questionnaires '!A5),'Questionnaires '!T5,"")</f>
        <v>80</v>
      </c>
      <c r="D6" s="47">
        <f>IF(ISTEXT('Questionnaires '!A5),(SUM('Questionnaires '!G5+'Questionnaires '!T5)),"")</f>
        <v>210</v>
      </c>
      <c r="E6" s="48" t="str">
        <f>IF('Questionnaires '!S5=0,"",'Questionnaires '!S5)</f>
        <v>Yes</v>
      </c>
      <c r="F6" s="46">
        <f>IF(ISTEXT('Questionnaires '!A5),'Questionnaires '!I5,"")</f>
        <v>5</v>
      </c>
      <c r="G6" s="47">
        <f>IF(ISTEXT('Questionnaires '!A5),'Questionnaires '!N5,"")</f>
        <v>54</v>
      </c>
      <c r="H6" s="47">
        <f>IF(ISTEXT('Questionnaires '!A5),'Questionnaires '!P5,"")</f>
        <v>56</v>
      </c>
      <c r="I6" s="49">
        <f>IF(ISTEXT('Questionnaires '!A5),'Questionnaires '!R5,"")</f>
        <v>75</v>
      </c>
      <c r="J6" s="65"/>
    </row>
    <row r="7" spans="1:10" ht="20.100000000000001" customHeight="1" x14ac:dyDescent="0.25">
      <c r="A7" s="45" t="str">
        <f>IF(ISTEXT('Questionnaires '!A6),'Questionnaires '!A6,"")</f>
        <v>Patient 2</v>
      </c>
      <c r="B7" s="46">
        <f>IF(ISTEXT('Questionnaires '!A6),'Questionnaires '!G6,"")</f>
        <v>240</v>
      </c>
      <c r="C7" s="47">
        <f>IF(ISTEXT('Questionnaires '!A6),'Questionnaires '!T6,"")</f>
        <v>80</v>
      </c>
      <c r="D7" s="47">
        <f>IF(ISTEXT('Questionnaires '!A6),(SUM('Questionnaires '!G6+'Questionnaires '!T6)),"")</f>
        <v>320</v>
      </c>
      <c r="E7" s="48" t="str">
        <f>IF('Questionnaires '!S6=0,"",'Questionnaires '!S6)</f>
        <v>Yes</v>
      </c>
      <c r="F7" s="46">
        <f>IF(ISTEXT('Questionnaires '!A6),'Questionnaires '!I6,"")</f>
        <v>3</v>
      </c>
      <c r="G7" s="47">
        <f>IF(ISTEXT('Questionnaires '!A6),'Questionnaires '!N6,"")</f>
        <v>55</v>
      </c>
      <c r="H7" s="47">
        <f>IF(ISTEXT('Questionnaires '!A6),'Questionnaires '!P6,"")</f>
        <v>55</v>
      </c>
      <c r="I7" s="49">
        <f>IF(ISTEXT('Questionnaires '!A6),'Questionnaires '!R6,"")</f>
        <v>74</v>
      </c>
      <c r="J7" s="65"/>
    </row>
    <row r="8" spans="1:10" ht="20.100000000000001" customHeight="1" x14ac:dyDescent="0.25">
      <c r="A8" s="45" t="str">
        <f>IF(ISTEXT('Questionnaires '!A7),'Questionnaires '!A7,"")</f>
        <v>Patient 3</v>
      </c>
      <c r="B8" s="46">
        <f>IF(ISTEXT('Questionnaires '!A7),'Questionnaires '!G7,"")</f>
        <v>190</v>
      </c>
      <c r="C8" s="47">
        <f>IF(ISTEXT('Questionnaires '!A7),'Questionnaires '!T7,"")</f>
        <v>78</v>
      </c>
      <c r="D8" s="47">
        <f>IF(ISTEXT('Questionnaires '!A7),(SUM('Questionnaires '!G7+'Questionnaires '!T7)),"")</f>
        <v>268</v>
      </c>
      <c r="E8" s="48" t="str">
        <f>IF('Questionnaires '!S7=0,"",'Questionnaires '!S7)</f>
        <v>Yes</v>
      </c>
      <c r="F8" s="46">
        <f>IF(ISTEXT('Questionnaires '!A7),'Questionnaires '!I7,"")</f>
        <v>5</v>
      </c>
      <c r="G8" s="47">
        <f>IF(ISTEXT('Questionnaires '!A7),'Questionnaires '!N7,"")</f>
        <v>65</v>
      </c>
      <c r="H8" s="47">
        <f>IF(ISTEXT('Questionnaires '!A7),'Questionnaires '!P7,"")</f>
        <v>55</v>
      </c>
      <c r="I8" s="49">
        <f>IF(ISTEXT('Questionnaires '!A7),'Questionnaires '!R7,"")</f>
        <v>75</v>
      </c>
      <c r="J8" s="65"/>
    </row>
    <row r="9" spans="1:10" ht="20.100000000000001" customHeight="1" x14ac:dyDescent="0.25">
      <c r="A9" s="45" t="str">
        <f>IF(ISTEXT('Questionnaires '!A8),'Questionnaires '!A8,"")</f>
        <v>Patient 4</v>
      </c>
      <c r="B9" s="46">
        <f>IF(ISTEXT('Questionnaires '!A8),'Questionnaires '!G8,"")</f>
        <v>234</v>
      </c>
      <c r="C9" s="47">
        <f>IF(ISTEXT('Questionnaires '!A8),'Questionnaires '!T8,"")</f>
        <v>78</v>
      </c>
      <c r="D9" s="47">
        <f>IF(ISTEXT('Questionnaires '!A8),(SUM('Questionnaires '!G8+'Questionnaires '!T8)),"")</f>
        <v>312</v>
      </c>
      <c r="E9" s="48" t="str">
        <f>IF('Questionnaires '!S8=0,"",'Questionnaires '!S8)</f>
        <v>Yes</v>
      </c>
      <c r="F9" s="46">
        <f>IF(ISTEXT('Questionnaires '!A8),'Questionnaires '!I8,"")</f>
        <v>15</v>
      </c>
      <c r="G9" s="47">
        <f>IF(ISTEXT('Questionnaires '!A8),'Questionnaires '!N8,"")</f>
        <v>60</v>
      </c>
      <c r="H9" s="47">
        <f>IF(ISTEXT('Questionnaires '!A8),'Questionnaires '!P8,"")</f>
        <v>55</v>
      </c>
      <c r="I9" s="49">
        <f>IF(ISTEXT('Questionnaires '!A8),'Questionnaires '!R8,"")</f>
        <v>60</v>
      </c>
      <c r="J9" s="65"/>
    </row>
    <row r="10" spans="1:10" ht="20.100000000000001" customHeight="1" x14ac:dyDescent="0.25">
      <c r="A10" s="45" t="str">
        <f>IF(ISTEXT('Questionnaires '!A9),'Questionnaires '!A9,"")</f>
        <v>Patient 5</v>
      </c>
      <c r="B10" s="46">
        <f>IF(ISTEXT('Questionnaires '!A9),'Questionnaires '!G9,"")</f>
        <v>148</v>
      </c>
      <c r="C10" s="47">
        <f>IF(ISTEXT('Questionnaires '!A9),'Questionnaires '!T9,"")</f>
        <v>55</v>
      </c>
      <c r="D10" s="47">
        <f>IF(ISTEXT('Questionnaires '!A9),(SUM('Questionnaires '!G9+'Questionnaires '!T9)),"")</f>
        <v>203</v>
      </c>
      <c r="E10" s="48" t="str">
        <f>IF('Questionnaires '!S9=0,"",'Questionnaires '!S9)</f>
        <v/>
      </c>
      <c r="F10" s="46">
        <f>IF(ISTEXT('Questionnaires '!A9),'Questionnaires '!I9,"")</f>
        <v>16</v>
      </c>
      <c r="G10" s="47">
        <f>IF(ISTEXT('Questionnaires '!A9),'Questionnaires '!N9,"")</f>
        <v>55</v>
      </c>
      <c r="H10" s="47">
        <f>IF(ISTEXT('Questionnaires '!A9),'Questionnaires '!P9,"")</f>
        <v>55</v>
      </c>
      <c r="I10" s="49">
        <f>IF(ISTEXT('Questionnaires '!A9),'Questionnaires '!R9,"")</f>
        <v>65</v>
      </c>
      <c r="J10" s="65"/>
    </row>
    <row r="11" spans="1:10" ht="20.100000000000001" customHeight="1" x14ac:dyDescent="0.25">
      <c r="A11" s="45" t="str">
        <f>IF(ISTEXT('Questionnaires '!A10),'Questionnaires '!A10,"")</f>
        <v>Patient 6</v>
      </c>
      <c r="B11" s="46">
        <f>IF(ISTEXT('Questionnaires '!A10),'Questionnaires '!G10,"")</f>
        <v>124</v>
      </c>
      <c r="C11" s="47">
        <f>IF(ISTEXT('Questionnaires '!A10),'Questionnaires '!T10,"")</f>
        <v>89</v>
      </c>
      <c r="D11" s="47">
        <f>IF(ISTEXT('Questionnaires '!A10),(SUM('Questionnaires '!G10+'Questionnaires '!T10)),"")</f>
        <v>213</v>
      </c>
      <c r="E11" s="48" t="str">
        <f>IF('Questionnaires '!S10=0,"",'Questionnaires '!S10)</f>
        <v/>
      </c>
      <c r="F11" s="46">
        <f>IF(ISTEXT('Questionnaires '!A10),'Questionnaires '!I10,"")</f>
        <v>25</v>
      </c>
      <c r="G11" s="47">
        <f>IF(ISTEXT('Questionnaires '!A10),'Questionnaires '!N10,"")</f>
        <v>45</v>
      </c>
      <c r="H11" s="47">
        <f>IF(ISTEXT('Questionnaires '!A10),'Questionnaires '!P10,"")</f>
        <v>55</v>
      </c>
      <c r="I11" s="49">
        <f>IF(ISTEXT('Questionnaires '!A10),'Questionnaires '!R10,"")</f>
        <v>90</v>
      </c>
      <c r="J11" s="65"/>
    </row>
    <row r="12" spans="1:10" ht="20.100000000000001" customHeight="1" x14ac:dyDescent="0.25">
      <c r="A12" s="45" t="str">
        <f>IF(ISTEXT('Questionnaires '!A11),'Questionnaires '!A11,"")</f>
        <v>Patient 7</v>
      </c>
      <c r="B12" s="46">
        <f>IF(ISTEXT('Questionnaires '!A11),'Questionnaires '!G11,"")</f>
        <v>163</v>
      </c>
      <c r="C12" s="47">
        <f>IF(ISTEXT('Questionnaires '!A11),'Questionnaires '!T11,"")</f>
        <v>90</v>
      </c>
      <c r="D12" s="47">
        <f>IF(ISTEXT('Questionnaires '!A11),(SUM('Questionnaires '!G11+'Questionnaires '!T11)),"")</f>
        <v>253</v>
      </c>
      <c r="E12" s="48" t="str">
        <f>IF('Questionnaires '!S11=0,"",'Questionnaires '!S11)</f>
        <v/>
      </c>
      <c r="F12" s="46">
        <f>IF(ISTEXT('Questionnaires '!A11),'Questionnaires '!I11,"")</f>
        <v>5</v>
      </c>
      <c r="G12" s="47">
        <f>IF(ISTEXT('Questionnaires '!A11),'Questionnaires '!N11,"")</f>
        <v>33</v>
      </c>
      <c r="H12" s="47">
        <f>IF(ISTEXT('Questionnaires '!A11),'Questionnaires '!P11,"")</f>
        <v>55</v>
      </c>
      <c r="I12" s="49">
        <f>IF(ISTEXT('Questionnaires '!A11),'Questionnaires '!R11,"")</f>
        <v>87</v>
      </c>
      <c r="J12" s="65"/>
    </row>
    <row r="13" spans="1:10" ht="20.100000000000001" customHeight="1" x14ac:dyDescent="0.25">
      <c r="A13" s="45" t="str">
        <f>IF(ISTEXT('Questionnaires '!A12),'Questionnaires '!A12,"")</f>
        <v>Patient 8</v>
      </c>
      <c r="B13" s="46">
        <f>IF(ISTEXT('Questionnaires '!A12),'Questionnaires '!G12,"")</f>
        <v>322</v>
      </c>
      <c r="C13" s="47">
        <f>IF(ISTEXT('Questionnaires '!A12),'Questionnaires '!T12,"")</f>
        <v>123</v>
      </c>
      <c r="D13" s="47">
        <f>IF(ISTEXT('Questionnaires '!A12),(SUM('Questionnaires '!G12+'Questionnaires '!T12)),"")</f>
        <v>445</v>
      </c>
      <c r="E13" s="48" t="str">
        <f>IF('Questionnaires '!S12=0,"",'Questionnaires '!S12)</f>
        <v>No</v>
      </c>
      <c r="F13" s="46">
        <f>IF(ISTEXT('Questionnaires '!A12),'Questionnaires '!I12,"")</f>
        <v>0</v>
      </c>
      <c r="G13" s="47">
        <f>IF(ISTEXT('Questionnaires '!A12),'Questionnaires '!N12,"")</f>
        <v>55</v>
      </c>
      <c r="H13" s="47">
        <f>IF(ISTEXT('Questionnaires '!A12),'Questionnaires '!P12,"")</f>
        <v>55</v>
      </c>
      <c r="I13" s="49">
        <f>IF(ISTEXT('Questionnaires '!A12),'Questionnaires '!R12,"")</f>
        <v>76</v>
      </c>
      <c r="J13" s="65"/>
    </row>
    <row r="14" spans="1:10" ht="20.100000000000001" customHeight="1" x14ac:dyDescent="0.25">
      <c r="A14" s="45" t="str">
        <f>IF(ISTEXT('Questionnaires '!A13),'Questionnaires '!A13,"")</f>
        <v>Patient 9</v>
      </c>
      <c r="B14" s="46">
        <f>IF(ISTEXT('Questionnaires '!A13),'Questionnaires '!G13,"")</f>
        <v>244</v>
      </c>
      <c r="C14" s="47">
        <f>IF(ISTEXT('Questionnaires '!A13),'Questionnaires '!T13,"")</f>
        <v>45</v>
      </c>
      <c r="D14" s="47">
        <f>IF(ISTEXT('Questionnaires '!A13),(SUM('Questionnaires '!G13+'Questionnaires '!T13)),"")</f>
        <v>289</v>
      </c>
      <c r="E14" s="48" t="str">
        <f>IF('Questionnaires '!S13=0,"",'Questionnaires '!S13)</f>
        <v/>
      </c>
      <c r="F14" s="46">
        <f>IF(ISTEXT('Questionnaires '!A13),'Questionnaires '!I13,"")</f>
        <v>5</v>
      </c>
      <c r="G14" s="47">
        <f>IF(ISTEXT('Questionnaires '!A13),'Questionnaires '!N13,"")</f>
        <v>50</v>
      </c>
      <c r="H14" s="47">
        <f>IF(ISTEXT('Questionnaires '!A13),'Questionnaires '!P13,"")</f>
        <v>55</v>
      </c>
      <c r="I14" s="49">
        <f>IF(ISTEXT('Questionnaires '!A13),'Questionnaires '!R13,"")</f>
        <v>59</v>
      </c>
      <c r="J14" s="65"/>
    </row>
    <row r="15" spans="1:10" ht="20.100000000000001" customHeight="1" x14ac:dyDescent="0.25">
      <c r="A15" s="45" t="str">
        <f>IF(ISTEXT('Questionnaires '!A14),'Questionnaires '!A14,"")</f>
        <v>Patient 10</v>
      </c>
      <c r="B15" s="46">
        <f>IF(ISTEXT('Questionnaires '!A14),'Questionnaires '!G14,"")</f>
        <v>252</v>
      </c>
      <c r="C15" s="47">
        <f>IF(ISTEXT('Questionnaires '!A14),'Questionnaires '!T14,"")</f>
        <v>123</v>
      </c>
      <c r="D15" s="47">
        <f>IF(ISTEXT('Questionnaires '!A14),(SUM('Questionnaires '!G14+'Questionnaires '!T14)),"")</f>
        <v>375</v>
      </c>
      <c r="E15" s="48" t="str">
        <f>IF('Questionnaires '!S14=0,"",'Questionnaires '!S14)</f>
        <v>Yes</v>
      </c>
      <c r="F15" s="46">
        <f>IF(ISTEXT('Questionnaires '!A14),'Questionnaires '!I14,"")</f>
        <v>3</v>
      </c>
      <c r="G15" s="47">
        <f>IF(ISTEXT('Questionnaires '!A14),'Questionnaires '!N14,"")</f>
        <v>50</v>
      </c>
      <c r="H15" s="47">
        <f>IF(ISTEXT('Questionnaires '!A14),'Questionnaires '!P14,"")</f>
        <v>55</v>
      </c>
      <c r="I15" s="49">
        <f>IF(ISTEXT('Questionnaires '!A14),'Questionnaires '!R14,"")</f>
        <v>69</v>
      </c>
      <c r="J15" s="65"/>
    </row>
    <row r="16" spans="1:10" ht="20.100000000000001" customHeight="1" x14ac:dyDescent="0.25">
      <c r="A16" s="45" t="str">
        <f>IF(ISTEXT('Questionnaires '!A15),'Questionnaires '!A15,"")</f>
        <v>Patient 11</v>
      </c>
      <c r="B16" s="46">
        <f>IF(ISTEXT('Questionnaires '!A15),'Questionnaires '!G15,"")</f>
        <v>124</v>
      </c>
      <c r="C16" s="47">
        <f>IF(ISTEXT('Questionnaires '!A15),'Questionnaires '!T15,"")</f>
        <v>90</v>
      </c>
      <c r="D16" s="47">
        <f>IF(ISTEXT('Questionnaires '!A15),(SUM('Questionnaires '!G15+'Questionnaires '!T15)),"")</f>
        <v>214</v>
      </c>
      <c r="E16" s="48" t="str">
        <f>IF('Questionnaires '!S15=0,"",'Questionnaires '!S15)</f>
        <v>Yes</v>
      </c>
      <c r="F16" s="46">
        <f>IF(ISTEXT('Questionnaires '!A15),'Questionnaires '!I15,"")</f>
        <v>0</v>
      </c>
      <c r="G16" s="47">
        <f>IF(ISTEXT('Questionnaires '!A15),'Questionnaires '!N15,"")</f>
        <v>45</v>
      </c>
      <c r="H16" s="47">
        <f>IF(ISTEXT('Questionnaires '!A15),'Questionnaires '!P15,"")</f>
        <v>55</v>
      </c>
      <c r="I16" s="49">
        <f>IF(ISTEXT('Questionnaires '!A15),'Questionnaires '!R15,"")</f>
        <v>89</v>
      </c>
      <c r="J16" s="65"/>
    </row>
    <row r="17" spans="1:10" ht="20.100000000000001" customHeight="1" x14ac:dyDescent="0.25">
      <c r="A17" s="45" t="str">
        <f>IF(ISTEXT('Questionnaires '!A16),'Questionnaires '!A16,"")</f>
        <v>Patient 12</v>
      </c>
      <c r="B17" s="46">
        <f>IF(ISTEXT('Questionnaires '!A16),'Questionnaires '!G16,"")</f>
        <v>242</v>
      </c>
      <c r="C17" s="47">
        <f>IF(ISTEXT('Questionnaires '!A16),'Questionnaires '!T16,"")</f>
        <v>120</v>
      </c>
      <c r="D17" s="47">
        <f>IF(ISTEXT('Questionnaires '!A16),(SUM('Questionnaires '!G16+'Questionnaires '!T16)),"")</f>
        <v>362</v>
      </c>
      <c r="E17" s="48" t="str">
        <f>IF('Questionnaires '!S16=0,"",'Questionnaires '!S16)</f>
        <v/>
      </c>
      <c r="F17" s="46">
        <f>IF(ISTEXT('Questionnaires '!A16),'Questionnaires '!I16,"")</f>
        <v>0</v>
      </c>
      <c r="G17" s="47">
        <f>IF(ISTEXT('Questionnaires '!A16),'Questionnaires '!N16,"")</f>
        <v>45</v>
      </c>
      <c r="H17" s="47">
        <f>IF(ISTEXT('Questionnaires '!A16),'Questionnaires '!P16,"")</f>
        <v>55</v>
      </c>
      <c r="I17" s="49">
        <f>IF(ISTEXT('Questionnaires '!A16),'Questionnaires '!R16,"")</f>
        <v>111</v>
      </c>
      <c r="J17" s="65"/>
    </row>
    <row r="18" spans="1:10" ht="20.100000000000001" customHeight="1" x14ac:dyDescent="0.25">
      <c r="A18" s="45" t="str">
        <f>IF(ISTEXT('Questionnaires '!A17),'Questionnaires '!A17,"")</f>
        <v>Patient 13</v>
      </c>
      <c r="B18" s="46">
        <f>IF(ISTEXT('Questionnaires '!A17),'Questionnaires '!G17,"")</f>
        <v>245</v>
      </c>
      <c r="C18" s="47">
        <f>IF(ISTEXT('Questionnaires '!A17),'Questionnaires '!T17,"")</f>
        <v>65</v>
      </c>
      <c r="D18" s="47">
        <f>IF(ISTEXT('Questionnaires '!A17),(SUM('Questionnaires '!G17+'Questionnaires '!T17)),"")</f>
        <v>310</v>
      </c>
      <c r="E18" s="48" t="str">
        <f>IF('Questionnaires '!S17=0,"",'Questionnaires '!S17)</f>
        <v>Yes</v>
      </c>
      <c r="F18" s="46">
        <f>IF(ISTEXT('Questionnaires '!A17),'Questionnaires '!I17,"")</f>
        <v>0</v>
      </c>
      <c r="G18" s="47">
        <f>IF(ISTEXT('Questionnaires '!A17),'Questionnaires '!N17,"")</f>
        <v>75</v>
      </c>
      <c r="H18" s="47">
        <f>IF(ISTEXT('Questionnaires '!A17),'Questionnaires '!P17,"")</f>
        <v>55</v>
      </c>
      <c r="I18" s="49">
        <f>IF(ISTEXT('Questionnaires '!A17),'Questionnaires '!R17,"")</f>
        <v>24</v>
      </c>
      <c r="J18" s="65"/>
    </row>
    <row r="19" spans="1:10" ht="20.100000000000001" customHeight="1" x14ac:dyDescent="0.25">
      <c r="A19" s="45" t="str">
        <f>IF(ISTEXT('Questionnaires '!A18),'Questionnaires '!A18,"")</f>
        <v>Patient 14</v>
      </c>
      <c r="B19" s="46">
        <f>IF(ISTEXT('Questionnaires '!A18),'Questionnaires '!G18,"")</f>
        <v>241</v>
      </c>
      <c r="C19" s="47">
        <f>IF(ISTEXT('Questionnaires '!A18),'Questionnaires '!T18,"")</f>
        <v>75</v>
      </c>
      <c r="D19" s="47">
        <f>IF(ISTEXT('Questionnaires '!A18),(SUM('Questionnaires '!G18+'Questionnaires '!T18)),"")</f>
        <v>316</v>
      </c>
      <c r="E19" s="48" t="str">
        <f>IF('Questionnaires '!S18=0,"",'Questionnaires '!S18)</f>
        <v>No</v>
      </c>
      <c r="F19" s="46">
        <f>IF(ISTEXT('Questionnaires '!A18),'Questionnaires '!I18,"")</f>
        <v>5</v>
      </c>
      <c r="G19" s="47">
        <f>IF(ISTEXT('Questionnaires '!A18),'Questionnaires '!N18,"")</f>
        <v>57</v>
      </c>
      <c r="H19" s="47">
        <f>IF(ISTEXT('Questionnaires '!A18),'Questionnaires '!P18,"")</f>
        <v>55</v>
      </c>
      <c r="I19" s="49">
        <f>IF(ISTEXT('Questionnaires '!A18),'Questionnaires '!R18,"")</f>
        <v>65</v>
      </c>
      <c r="J19" s="65"/>
    </row>
    <row r="20" spans="1:10" ht="20.100000000000001" customHeight="1" x14ac:dyDescent="0.25">
      <c r="A20" s="45" t="str">
        <f>IF(ISTEXT('Questionnaires '!A19),'Questionnaires '!A19,"")</f>
        <v>Patient 15</v>
      </c>
      <c r="B20" s="46">
        <f>IF(ISTEXT('Questionnaires '!A19),'Questionnaires '!G19,"")</f>
        <v>124</v>
      </c>
      <c r="C20" s="47">
        <f>IF(ISTEXT('Questionnaires '!A19),'Questionnaires '!T19,"")</f>
        <v>80</v>
      </c>
      <c r="D20" s="47">
        <f>IF(ISTEXT('Questionnaires '!A19),(SUM('Questionnaires '!G19+'Questionnaires '!T19)),"")</f>
        <v>204</v>
      </c>
      <c r="E20" s="48" t="str">
        <f>IF('Questionnaires '!S19=0,"",'Questionnaires '!S19)</f>
        <v/>
      </c>
      <c r="F20" s="46">
        <f>IF(ISTEXT('Questionnaires '!A19),'Questionnaires '!I19,"")</f>
        <v>15</v>
      </c>
      <c r="G20" s="47">
        <f>IF(ISTEXT('Questionnaires '!A19),'Questionnaires '!N19,"")</f>
        <v>45</v>
      </c>
      <c r="H20" s="47">
        <f>IF(ISTEXT('Questionnaires '!A19),'Questionnaires '!P19,"")</f>
        <v>55</v>
      </c>
      <c r="I20" s="49">
        <f>IF(ISTEXT('Questionnaires '!A19),'Questionnaires '!R19,"")</f>
        <v>78</v>
      </c>
      <c r="J20" s="65"/>
    </row>
    <row r="21" spans="1:10" ht="20.100000000000001" customHeight="1" x14ac:dyDescent="0.25">
      <c r="A21" s="45" t="str">
        <f>IF(ISTEXT('Questionnaires '!A20),'Questionnaires '!A20,"")</f>
        <v>Patient 16</v>
      </c>
      <c r="B21" s="46">
        <f>IF(ISTEXT('Questionnaires '!A20),'Questionnaires '!G20,"")</f>
        <v>112</v>
      </c>
      <c r="C21" s="47">
        <f>IF(ISTEXT('Questionnaires '!A20),'Questionnaires '!T20,"")</f>
        <v>99</v>
      </c>
      <c r="D21" s="47">
        <f>IF(ISTEXT('Questionnaires '!A20),(SUM('Questionnaires '!G20+'Questionnaires '!T20)),"")</f>
        <v>211</v>
      </c>
      <c r="E21" s="48" t="str">
        <f>IF('Questionnaires '!S20=0,"",'Questionnaires '!S20)</f>
        <v>Yes</v>
      </c>
      <c r="F21" s="46">
        <f>IF(ISTEXT('Questionnaires '!A20),'Questionnaires '!I20,"")</f>
        <v>5.2083333333333336E-2</v>
      </c>
      <c r="G21" s="47">
        <f>IF(ISTEXT('Questionnaires '!A20),'Questionnaires '!N20,"")</f>
        <v>55</v>
      </c>
      <c r="H21" s="47">
        <f>IF(ISTEXT('Questionnaires '!A20),'Questionnaires '!P20,"")</f>
        <v>55</v>
      </c>
      <c r="I21" s="49">
        <f>IF(ISTEXT('Questionnaires '!A20),'Questionnaires '!R20,"")</f>
        <v>80</v>
      </c>
      <c r="J21" s="65"/>
    </row>
    <row r="22" spans="1:10" ht="20.100000000000001" customHeight="1" x14ac:dyDescent="0.25">
      <c r="A22" s="45" t="str">
        <f>IF(ISTEXT('Questionnaires '!A21),'Questionnaires '!A21,"")</f>
        <v>Patient 17</v>
      </c>
      <c r="B22" s="46">
        <f>IF(ISTEXT('Questionnaires '!A21),'Questionnaires '!G21,"")</f>
        <v>56</v>
      </c>
      <c r="C22" s="47">
        <f>IF(ISTEXT('Questionnaires '!A21),'Questionnaires '!T21,"")</f>
        <v>123</v>
      </c>
      <c r="D22" s="47">
        <f>IF(ISTEXT('Questionnaires '!A21),(SUM('Questionnaires '!G21+'Questionnaires '!T21)),"")</f>
        <v>179</v>
      </c>
      <c r="E22" s="48" t="str">
        <f>IF('Questionnaires '!S21=0,"",'Questionnaires '!S21)</f>
        <v>No</v>
      </c>
      <c r="F22" s="46">
        <f>IF(ISTEXT('Questionnaires '!A21),'Questionnaires '!I21,"")</f>
        <v>15</v>
      </c>
      <c r="G22" s="47">
        <f>IF(ISTEXT('Questionnaires '!A21),'Questionnaires '!N21,"")</f>
        <v>55</v>
      </c>
      <c r="H22" s="47">
        <f>IF(ISTEXT('Questionnaires '!A21),'Questionnaires '!P21,"")</f>
        <v>55</v>
      </c>
      <c r="I22" s="49">
        <f>IF(ISTEXT('Questionnaires '!A21),'Questionnaires '!R21,"")</f>
        <v>90</v>
      </c>
      <c r="J22" s="65"/>
    </row>
    <row r="23" spans="1:10" ht="20.100000000000001" customHeight="1" x14ac:dyDescent="0.25">
      <c r="A23" s="45" t="str">
        <f>IF(ISTEXT('Questionnaires '!A22),'Questionnaires '!A22,"")</f>
        <v>Patient 18</v>
      </c>
      <c r="B23" s="46">
        <f>IF(ISTEXT('Questionnaires '!A22),'Questionnaires '!G22,"")</f>
        <v>45</v>
      </c>
      <c r="C23" s="47">
        <f>IF(ISTEXT('Questionnaires '!A22),'Questionnaires '!T22,"")</f>
        <v>65</v>
      </c>
      <c r="D23" s="47">
        <f>IF(ISTEXT('Questionnaires '!A22),(SUM('Questionnaires '!G22+'Questionnaires '!T22)),"")</f>
        <v>110</v>
      </c>
      <c r="E23" s="48" t="str">
        <f>IF('Questionnaires '!S22=0,"",'Questionnaires '!S22)</f>
        <v>No</v>
      </c>
      <c r="F23" s="46">
        <f>IF(ISTEXT('Questionnaires '!A22),'Questionnaires '!I22,"")</f>
        <v>15</v>
      </c>
      <c r="G23" s="47">
        <f>IF(ISTEXT('Questionnaires '!A22),'Questionnaires '!N22,"")</f>
        <v>55</v>
      </c>
      <c r="H23" s="47">
        <f>IF(ISTEXT('Questionnaires '!A22),'Questionnaires '!P22,"")</f>
        <v>55</v>
      </c>
      <c r="I23" s="49">
        <f>IF(ISTEXT('Questionnaires '!A22),'Questionnaires '!R22,"")</f>
        <v>56</v>
      </c>
      <c r="J23" s="65"/>
    </row>
    <row r="24" spans="1:10" ht="20.100000000000001" customHeight="1" x14ac:dyDescent="0.25">
      <c r="A24" s="45" t="str">
        <f>IF(ISTEXT('Questionnaires '!A23),'Questionnaires '!A23,"")</f>
        <v>Patient 19</v>
      </c>
      <c r="B24" s="46">
        <f>IF(ISTEXT('Questionnaires '!A23),'Questionnaires '!G23,"")</f>
        <v>123</v>
      </c>
      <c r="C24" s="47">
        <f>IF(ISTEXT('Questionnaires '!A23),'Questionnaires '!T23,"")</f>
        <v>90</v>
      </c>
      <c r="D24" s="47">
        <f>IF(ISTEXT('Questionnaires '!A23),(SUM('Questionnaires '!G23+'Questionnaires '!T23)),"")</f>
        <v>213</v>
      </c>
      <c r="E24" s="48" t="str">
        <f>IF('Questionnaires '!S23=0,"",'Questionnaires '!S23)</f>
        <v>Yes</v>
      </c>
      <c r="F24" s="46">
        <f>IF(ISTEXT('Questionnaires '!A23),'Questionnaires '!I23,"")</f>
        <v>7</v>
      </c>
      <c r="G24" s="47">
        <f>IF(ISTEXT('Questionnaires '!A23),'Questionnaires '!N23,"")</f>
        <v>55</v>
      </c>
      <c r="H24" s="47">
        <f>IF(ISTEXT('Questionnaires '!A23),'Questionnaires '!P23,"")</f>
        <v>55</v>
      </c>
      <c r="I24" s="49">
        <f>IF(ISTEXT('Questionnaires '!A23),'Questionnaires '!R23,"")</f>
        <v>76</v>
      </c>
      <c r="J24" s="65"/>
    </row>
    <row r="25" spans="1:10" ht="20.100000000000001" customHeight="1" x14ac:dyDescent="0.25">
      <c r="A25" s="45" t="str">
        <f>IF(ISTEXT('Questionnaires '!A24),'Questionnaires '!A24,"")</f>
        <v>Patient 20</v>
      </c>
      <c r="B25" s="46">
        <f>IF(ISTEXT('Questionnaires '!A24),'Questionnaires '!G24,"")</f>
        <v>124</v>
      </c>
      <c r="C25" s="47">
        <f>IF(ISTEXT('Questionnaires '!A24),'Questionnaires '!T24,"")</f>
        <v>68</v>
      </c>
      <c r="D25" s="47">
        <f>IF(ISTEXT('Questionnaires '!A24),(SUM('Questionnaires '!G24+'Questionnaires '!T24)),"")</f>
        <v>192</v>
      </c>
      <c r="E25" s="48" t="str">
        <f>IF('Questionnaires '!S24=0,"",'Questionnaires '!S24)</f>
        <v>No</v>
      </c>
      <c r="F25" s="46">
        <f>IF(ISTEXT('Questionnaires '!A24),'Questionnaires '!I24,"")</f>
        <v>7</v>
      </c>
      <c r="G25" s="47">
        <f>IF(ISTEXT('Questionnaires '!A24),'Questionnaires '!N24,"")</f>
        <v>55</v>
      </c>
      <c r="H25" s="47">
        <f>IF(ISTEXT('Questionnaires '!A24),'Questionnaires '!P24,"")</f>
        <v>55</v>
      </c>
      <c r="I25" s="49">
        <f>IF(ISTEXT('Questionnaires '!A24),'Questionnaires '!R24,"")</f>
        <v>76</v>
      </c>
      <c r="J25" s="65"/>
    </row>
    <row r="26" spans="1:10" ht="20.100000000000001" customHeight="1" x14ac:dyDescent="0.25">
      <c r="A26" s="45" t="str">
        <f>IF(ISTEXT('Questionnaires '!A25),'Questionnaires '!A25,"")</f>
        <v/>
      </c>
      <c r="B26" s="46" t="str">
        <f>IF(ISTEXT('Questionnaires '!A25),'Questionnaires '!G25,"")</f>
        <v/>
      </c>
      <c r="C26" s="47" t="str">
        <f>IF(ISTEXT('Questionnaires '!A25),'Questionnaires '!T25,"")</f>
        <v/>
      </c>
      <c r="D26" s="47" t="str">
        <f>IF(ISTEXT('Questionnaires '!A25),(SUM('Questionnaires '!G25+'Questionnaires '!T25)),"")</f>
        <v/>
      </c>
      <c r="E26" s="48" t="str">
        <f>IF('Questionnaires '!S25=0,"",'Questionnaires '!S25)</f>
        <v/>
      </c>
      <c r="F26" s="46" t="str">
        <f>IF(ISTEXT('Questionnaires '!A25),'Questionnaires '!I25,"")</f>
        <v/>
      </c>
      <c r="G26" s="47" t="str">
        <f>IF(ISTEXT('Questionnaires '!A25),'Questionnaires '!N25,"")</f>
        <v/>
      </c>
      <c r="H26" s="47" t="str">
        <f>IF(ISTEXT('Questionnaires '!A25),'Questionnaires '!P25,"")</f>
        <v/>
      </c>
      <c r="I26" s="49" t="str">
        <f>IF(ISTEXT('Questionnaires '!A25),'Questionnaires '!R25,"")</f>
        <v/>
      </c>
      <c r="J26" s="65"/>
    </row>
    <row r="27" spans="1:10" ht="20.100000000000001" customHeight="1" x14ac:dyDescent="0.25">
      <c r="A27" s="45" t="str">
        <f>IF(ISTEXT('Questionnaires '!A26),'Questionnaires '!A26,"")</f>
        <v/>
      </c>
      <c r="B27" s="46" t="str">
        <f>IF(ISTEXT('Questionnaires '!A26),'Questionnaires '!G26,"")</f>
        <v/>
      </c>
      <c r="C27" s="47" t="str">
        <f>IF(ISTEXT('Questionnaires '!A26),'Questionnaires '!T26,"")</f>
        <v/>
      </c>
      <c r="D27" s="47" t="str">
        <f>IF(ISTEXT('Questionnaires '!A26),(SUM('Questionnaires '!G26+'Questionnaires '!T26)),"")</f>
        <v/>
      </c>
      <c r="E27" s="48" t="str">
        <f>IF('Questionnaires '!S26=0,"",'Questionnaires '!S26)</f>
        <v/>
      </c>
      <c r="F27" s="46" t="str">
        <f>IF(ISTEXT('Questionnaires '!A26),'Questionnaires '!I26,"")</f>
        <v/>
      </c>
      <c r="G27" s="47" t="str">
        <f>IF(ISTEXT('Questionnaires '!A26),'Questionnaires '!N26,"")</f>
        <v/>
      </c>
      <c r="H27" s="47" t="str">
        <f>IF(ISTEXT('Questionnaires '!A26),'Questionnaires '!P26,"")</f>
        <v/>
      </c>
      <c r="I27" s="49" t="str">
        <f>IF(ISTEXT('Questionnaires '!A26),'Questionnaires '!R26,"")</f>
        <v/>
      </c>
      <c r="J27" s="65"/>
    </row>
    <row r="28" spans="1:10" ht="20.100000000000001" customHeight="1" x14ac:dyDescent="0.25">
      <c r="A28" s="45" t="str">
        <f>IF(ISTEXT('Questionnaires '!A27),'Questionnaires '!A27,"")</f>
        <v/>
      </c>
      <c r="B28" s="46" t="str">
        <f>IF(ISTEXT('Questionnaires '!A27),'Questionnaires '!G27,"")</f>
        <v/>
      </c>
      <c r="C28" s="47" t="str">
        <f>IF(ISTEXT('Questionnaires '!A27),'Questionnaires '!T27,"")</f>
        <v/>
      </c>
      <c r="D28" s="47" t="str">
        <f>IF(ISTEXT('Questionnaires '!A27),(SUM('Questionnaires '!G27+'Questionnaires '!T27)),"")</f>
        <v/>
      </c>
      <c r="E28" s="48" t="str">
        <f>IF('Questionnaires '!S27=0,"",'Questionnaires '!S27)</f>
        <v/>
      </c>
      <c r="F28" s="46" t="str">
        <f>IF(ISTEXT('Questionnaires '!A27),'Questionnaires '!I27,"")</f>
        <v/>
      </c>
      <c r="G28" s="47" t="str">
        <f>IF(ISTEXT('Questionnaires '!A27),'Questionnaires '!N27,"")</f>
        <v/>
      </c>
      <c r="H28" s="47" t="str">
        <f>IF(ISTEXT('Questionnaires '!A27),'Questionnaires '!P27,"")</f>
        <v/>
      </c>
      <c r="I28" s="49" t="str">
        <f>IF(ISTEXT('Questionnaires '!A27),'Questionnaires '!R27,"")</f>
        <v/>
      </c>
      <c r="J28" s="65"/>
    </row>
    <row r="29" spans="1:10" ht="20.100000000000001" customHeight="1" x14ac:dyDescent="0.25">
      <c r="A29" s="45" t="str">
        <f>IF(ISTEXT('Questionnaires '!A28),'Questionnaires '!A28,"")</f>
        <v/>
      </c>
      <c r="B29" s="46" t="str">
        <f>IF(ISTEXT('Questionnaires '!A28),'Questionnaires '!G28,"")</f>
        <v/>
      </c>
      <c r="C29" s="47" t="str">
        <f>IF(ISTEXT('Questionnaires '!A28),'Questionnaires '!T28,"")</f>
        <v/>
      </c>
      <c r="D29" s="47" t="str">
        <f>IF(ISTEXT('Questionnaires '!A28),(SUM('Questionnaires '!G28+'Questionnaires '!T28)),"")</f>
        <v/>
      </c>
      <c r="E29" s="48" t="str">
        <f>IF('Questionnaires '!S28=0,"",'Questionnaires '!S28)</f>
        <v/>
      </c>
      <c r="F29" s="46" t="str">
        <f>IF(ISTEXT('Questionnaires '!A28),'Questionnaires '!I28,"")</f>
        <v/>
      </c>
      <c r="G29" s="47" t="str">
        <f>IF(ISTEXT('Questionnaires '!A28),'Questionnaires '!N28,"")</f>
        <v/>
      </c>
      <c r="H29" s="47" t="str">
        <f>IF(ISTEXT('Questionnaires '!A28),'Questionnaires '!P28,"")</f>
        <v/>
      </c>
      <c r="I29" s="49" t="str">
        <f>IF(ISTEXT('Questionnaires '!A28),'Questionnaires '!R28,"")</f>
        <v/>
      </c>
      <c r="J29" s="65"/>
    </row>
    <row r="30" spans="1:10" ht="20.100000000000001" customHeight="1" x14ac:dyDescent="0.25">
      <c r="A30" s="45" t="str">
        <f>IF(ISTEXT('Questionnaires '!A29),'Questionnaires '!A29,"")</f>
        <v/>
      </c>
      <c r="B30" s="46" t="str">
        <f>IF(ISTEXT('Questionnaires '!A29),'Questionnaires '!G29,"")</f>
        <v/>
      </c>
      <c r="C30" s="47" t="str">
        <f>IF(ISTEXT('Questionnaires '!A29),'Questionnaires '!T29,"")</f>
        <v/>
      </c>
      <c r="D30" s="47" t="str">
        <f>IF(ISTEXT('Questionnaires '!A29),(SUM('Questionnaires '!G29+'Questionnaires '!T29)),"")</f>
        <v/>
      </c>
      <c r="E30" s="48" t="str">
        <f>IF('Questionnaires '!S29=0,"",'Questionnaires '!S29)</f>
        <v/>
      </c>
      <c r="F30" s="46" t="str">
        <f>IF(ISTEXT('Questionnaires '!A29),'Questionnaires '!I29,"")</f>
        <v/>
      </c>
      <c r="G30" s="47" t="str">
        <f>IF(ISTEXT('Questionnaires '!A29),'Questionnaires '!N29,"")</f>
        <v/>
      </c>
      <c r="H30" s="47" t="str">
        <f>IF(ISTEXT('Questionnaires '!A29),'Questionnaires '!P29,"")</f>
        <v/>
      </c>
      <c r="I30" s="49" t="str">
        <f>IF(ISTEXT('Questionnaires '!A29),'Questionnaires '!R29,"")</f>
        <v/>
      </c>
      <c r="J30" s="65"/>
    </row>
    <row r="31" spans="1:10" ht="20.100000000000001" customHeight="1" x14ac:dyDescent="0.25">
      <c r="A31" s="45" t="str">
        <f>IF(ISTEXT('Questionnaires '!A30),'Questionnaires '!A30,"")</f>
        <v/>
      </c>
      <c r="B31" s="46" t="str">
        <f>IF(ISTEXT('Questionnaires '!A30),'Questionnaires '!G30,"")</f>
        <v/>
      </c>
      <c r="C31" s="47" t="str">
        <f>IF(ISTEXT('Questionnaires '!A30),'Questionnaires '!T30,"")</f>
        <v/>
      </c>
      <c r="D31" s="47" t="str">
        <f>IF(ISTEXT('Questionnaires '!A30),(SUM('Questionnaires '!G30+'Questionnaires '!T30)),"")</f>
        <v/>
      </c>
      <c r="E31" s="48" t="str">
        <f>IF('Questionnaires '!S30=0,"",'Questionnaires '!S30)</f>
        <v/>
      </c>
      <c r="F31" s="46" t="str">
        <f>IF(ISTEXT('Questionnaires '!A30),'Questionnaires '!I30,"")</f>
        <v/>
      </c>
      <c r="G31" s="47" t="str">
        <f>IF(ISTEXT('Questionnaires '!A30),'Questionnaires '!N30,"")</f>
        <v/>
      </c>
      <c r="H31" s="47" t="str">
        <f>IF(ISTEXT('Questionnaires '!A30),'Questionnaires '!P30,"")</f>
        <v/>
      </c>
      <c r="I31" s="49" t="str">
        <f>IF(ISTEXT('Questionnaires '!A30),'Questionnaires '!R30,"")</f>
        <v/>
      </c>
      <c r="J31" s="65"/>
    </row>
    <row r="32" spans="1:10" ht="20.100000000000001" customHeight="1" x14ac:dyDescent="0.25">
      <c r="A32" s="45" t="str">
        <f>IF(ISTEXT('Questionnaires '!A31),'Questionnaires '!A31,"")</f>
        <v/>
      </c>
      <c r="B32" s="46" t="str">
        <f>IF(ISTEXT('Questionnaires '!A31),'Questionnaires '!G31,"")</f>
        <v/>
      </c>
      <c r="C32" s="47" t="str">
        <f>IF(ISTEXT('Questionnaires '!A31),'Questionnaires '!T31,"")</f>
        <v/>
      </c>
      <c r="D32" s="47" t="str">
        <f>IF(ISTEXT('Questionnaires '!A31),(SUM('Questionnaires '!G31+'Questionnaires '!T31)),"")</f>
        <v/>
      </c>
      <c r="E32" s="48" t="str">
        <f>IF('Questionnaires '!S31=0,"",'Questionnaires '!S31)</f>
        <v/>
      </c>
      <c r="F32" s="46" t="str">
        <f>IF(ISTEXT('Questionnaires '!A31),'Questionnaires '!I31,"")</f>
        <v/>
      </c>
      <c r="G32" s="47" t="str">
        <f>IF(ISTEXT('Questionnaires '!A31),'Questionnaires '!N31,"")</f>
        <v/>
      </c>
      <c r="H32" s="47" t="str">
        <f>IF(ISTEXT('Questionnaires '!A31),'Questionnaires '!P31,"")</f>
        <v/>
      </c>
      <c r="I32" s="49" t="str">
        <f>IF(ISTEXT('Questionnaires '!A31),'Questionnaires '!R31,"")</f>
        <v/>
      </c>
      <c r="J32" s="65"/>
    </row>
    <row r="33" spans="1:10" ht="20.100000000000001" customHeight="1" x14ac:dyDescent="0.25">
      <c r="A33" s="45" t="str">
        <f>IF(ISTEXT('Questionnaires '!A32),'Questionnaires '!A32,"")</f>
        <v/>
      </c>
      <c r="B33" s="46" t="str">
        <f>IF(ISTEXT('Questionnaires '!A32),'Questionnaires '!G32,"")</f>
        <v/>
      </c>
      <c r="C33" s="47" t="str">
        <f>IF(ISTEXT('Questionnaires '!A32),'Questionnaires '!T32,"")</f>
        <v/>
      </c>
      <c r="D33" s="47" t="str">
        <f>IF(ISTEXT('Questionnaires '!A32),(SUM('Questionnaires '!G32+'Questionnaires '!T32)),"")</f>
        <v/>
      </c>
      <c r="E33" s="48" t="str">
        <f>IF('Questionnaires '!S32=0,"",'Questionnaires '!S32)</f>
        <v/>
      </c>
      <c r="F33" s="46" t="str">
        <f>IF(ISTEXT('Questionnaires '!A32),'Questionnaires '!I32,"")</f>
        <v/>
      </c>
      <c r="G33" s="47" t="str">
        <f>IF(ISTEXT('Questionnaires '!A32),'Questionnaires '!N32,"")</f>
        <v/>
      </c>
      <c r="H33" s="47" t="str">
        <f>IF(ISTEXT('Questionnaires '!A32),'Questionnaires '!P32,"")</f>
        <v/>
      </c>
      <c r="I33" s="49" t="str">
        <f>IF(ISTEXT('Questionnaires '!A32),'Questionnaires '!R32,"")</f>
        <v/>
      </c>
      <c r="J33" s="65"/>
    </row>
    <row r="34" spans="1:10" ht="20.100000000000001" customHeight="1" x14ac:dyDescent="0.25">
      <c r="A34" s="45" t="str">
        <f>IF(ISTEXT('Questionnaires '!A33),'Questionnaires '!A33,"")</f>
        <v/>
      </c>
      <c r="B34" s="46" t="str">
        <f>IF(ISTEXT('Questionnaires '!A33),'Questionnaires '!G33,"")</f>
        <v/>
      </c>
      <c r="C34" s="47" t="str">
        <f>IF(ISTEXT('Questionnaires '!A33),'Questionnaires '!T33,"")</f>
        <v/>
      </c>
      <c r="D34" s="47" t="str">
        <f>IF(ISTEXT('Questionnaires '!A33),(SUM('Questionnaires '!G33+'Questionnaires '!T33)),"")</f>
        <v/>
      </c>
      <c r="E34" s="48" t="str">
        <f>IF('Questionnaires '!S33=0,"",'Questionnaires '!S33)</f>
        <v/>
      </c>
      <c r="F34" s="46" t="str">
        <f>IF(ISTEXT('Questionnaires '!A33),'Questionnaires '!I33,"")</f>
        <v/>
      </c>
      <c r="G34" s="47" t="str">
        <f>IF(ISTEXT('Questionnaires '!A33),'Questionnaires '!N33,"")</f>
        <v/>
      </c>
      <c r="H34" s="47" t="str">
        <f>IF(ISTEXT('Questionnaires '!A33),'Questionnaires '!P33,"")</f>
        <v/>
      </c>
      <c r="I34" s="49" t="str">
        <f>IF(ISTEXT('Questionnaires '!A33),'Questionnaires '!R33,"")</f>
        <v/>
      </c>
      <c r="J34" s="65"/>
    </row>
    <row r="35" spans="1:10" ht="20.100000000000001" customHeight="1" x14ac:dyDescent="0.25">
      <c r="A35" s="45" t="str">
        <f>IF(ISTEXT('Questionnaires '!A34),'Questionnaires '!A34,"")</f>
        <v/>
      </c>
      <c r="B35" s="46" t="str">
        <f>IF(ISTEXT('Questionnaires '!A34),'Questionnaires '!G34,"")</f>
        <v/>
      </c>
      <c r="C35" s="47" t="str">
        <f>IF(ISTEXT('Questionnaires '!A34),'Questionnaires '!T34,"")</f>
        <v/>
      </c>
      <c r="D35" s="47" t="str">
        <f>IF(ISTEXT('Questionnaires '!A34),(SUM('Questionnaires '!G34+'Questionnaires '!T34)),"")</f>
        <v/>
      </c>
      <c r="E35" s="48" t="str">
        <f>IF('Questionnaires '!S34=0,"",'Questionnaires '!S34)</f>
        <v/>
      </c>
      <c r="F35" s="46" t="str">
        <f>IF(ISTEXT('Questionnaires '!A34),'Questionnaires '!I34,"")</f>
        <v/>
      </c>
      <c r="G35" s="47" t="str">
        <f>IF(ISTEXT('Questionnaires '!A34),'Questionnaires '!N34,"")</f>
        <v/>
      </c>
      <c r="H35" s="47" t="str">
        <f>IF(ISTEXT('Questionnaires '!A34),'Questionnaires '!P34,"")</f>
        <v/>
      </c>
      <c r="I35" s="49" t="str">
        <f>IF(ISTEXT('Questionnaires '!A34),'Questionnaires '!R34,"")</f>
        <v/>
      </c>
      <c r="J35" s="65"/>
    </row>
    <row r="36" spans="1:10" ht="20.100000000000001" customHeight="1" x14ac:dyDescent="0.25">
      <c r="A36" s="45" t="str">
        <f>IF(ISTEXT('Questionnaires '!A35),'Questionnaires '!A35,"")</f>
        <v/>
      </c>
      <c r="B36" s="46" t="str">
        <f>IF(ISTEXT('Questionnaires '!A35),'Questionnaires '!G35,"")</f>
        <v/>
      </c>
      <c r="C36" s="47" t="str">
        <f>IF(ISTEXT('Questionnaires '!A35),'Questionnaires '!T35,"")</f>
        <v/>
      </c>
      <c r="D36" s="47" t="str">
        <f>IF(ISTEXT('Questionnaires '!A35),(SUM('Questionnaires '!G35+'Questionnaires '!T35)),"")</f>
        <v/>
      </c>
      <c r="E36" s="48" t="str">
        <f>IF('Questionnaires '!S35=0,"",'Questionnaires '!S35)</f>
        <v/>
      </c>
      <c r="F36" s="46" t="str">
        <f>IF(ISTEXT('Questionnaires '!A35),'Questionnaires '!I35,"")</f>
        <v/>
      </c>
      <c r="G36" s="47" t="str">
        <f>IF(ISTEXT('Questionnaires '!A35),'Questionnaires '!N35,"")</f>
        <v/>
      </c>
      <c r="H36" s="47" t="str">
        <f>IF(ISTEXT('Questionnaires '!A35),'Questionnaires '!P35,"")</f>
        <v/>
      </c>
      <c r="I36" s="49" t="str">
        <f>IF(ISTEXT('Questionnaires '!A35),'Questionnaires '!R35,"")</f>
        <v/>
      </c>
      <c r="J36" s="65"/>
    </row>
    <row r="37" spans="1:10" ht="20.100000000000001" customHeight="1" x14ac:dyDescent="0.25">
      <c r="A37" s="45" t="str">
        <f>IF(ISTEXT('Questionnaires '!A36),'Questionnaires '!A36,"")</f>
        <v/>
      </c>
      <c r="B37" s="46" t="str">
        <f>IF(ISTEXT('Questionnaires '!A36),'Questionnaires '!G36,"")</f>
        <v/>
      </c>
      <c r="C37" s="47" t="str">
        <f>IF(ISTEXT('Questionnaires '!A36),'Questionnaires '!T36,"")</f>
        <v/>
      </c>
      <c r="D37" s="47" t="str">
        <f>IF(ISTEXT('Questionnaires '!A36),(SUM('Questionnaires '!G36+'Questionnaires '!T36)),"")</f>
        <v/>
      </c>
      <c r="E37" s="48" t="str">
        <f>IF('Questionnaires '!S36=0,"",'Questionnaires '!S36)</f>
        <v/>
      </c>
      <c r="F37" s="46" t="str">
        <f>IF(ISTEXT('Questionnaires '!A36),'Questionnaires '!I36,"")</f>
        <v/>
      </c>
      <c r="G37" s="47" t="str">
        <f>IF(ISTEXT('Questionnaires '!A36),'Questionnaires '!N36,"")</f>
        <v/>
      </c>
      <c r="H37" s="47" t="str">
        <f>IF(ISTEXT('Questionnaires '!A36),'Questionnaires '!P36,"")</f>
        <v/>
      </c>
      <c r="I37" s="49" t="str">
        <f>IF(ISTEXT('Questionnaires '!A36),'Questionnaires '!R36,"")</f>
        <v/>
      </c>
      <c r="J37" s="65"/>
    </row>
    <row r="38" spans="1:10" ht="20.100000000000001" customHeight="1" x14ac:dyDescent="0.25">
      <c r="A38" s="45" t="str">
        <f>IF(ISTEXT('Questionnaires '!A37),'Questionnaires '!A37,"")</f>
        <v/>
      </c>
      <c r="B38" s="46" t="str">
        <f>IF(ISTEXT('Questionnaires '!A37),'Questionnaires '!G37,"")</f>
        <v/>
      </c>
      <c r="C38" s="47" t="str">
        <f>IF(ISTEXT('Questionnaires '!A37),'Questionnaires '!T37,"")</f>
        <v/>
      </c>
      <c r="D38" s="47" t="str">
        <f>IF(ISTEXT('Questionnaires '!A37),(SUM('Questionnaires '!G37+'Questionnaires '!T37)),"")</f>
        <v/>
      </c>
      <c r="E38" s="48" t="str">
        <f>IF('Questionnaires '!S37=0,"",'Questionnaires '!S37)</f>
        <v/>
      </c>
      <c r="F38" s="46" t="str">
        <f>IF(ISTEXT('Questionnaires '!A37),'Questionnaires '!I37,"")</f>
        <v/>
      </c>
      <c r="G38" s="47" t="str">
        <f>IF(ISTEXT('Questionnaires '!A37),'Questionnaires '!N37,"")</f>
        <v/>
      </c>
      <c r="H38" s="47" t="str">
        <f>IF(ISTEXT('Questionnaires '!A37),'Questionnaires '!P37,"")</f>
        <v/>
      </c>
      <c r="I38" s="49" t="str">
        <f>IF(ISTEXT('Questionnaires '!A37),'Questionnaires '!R37,"")</f>
        <v/>
      </c>
      <c r="J38" s="65"/>
    </row>
    <row r="39" spans="1:10" ht="20.100000000000001" customHeight="1" x14ac:dyDescent="0.25">
      <c r="A39" s="45" t="str">
        <f>IF(ISTEXT('Questionnaires '!A38),'Questionnaires '!A38,"")</f>
        <v/>
      </c>
      <c r="B39" s="46" t="str">
        <f>IF(ISTEXT('Questionnaires '!A38),'Questionnaires '!G38,"")</f>
        <v/>
      </c>
      <c r="C39" s="47" t="str">
        <f>IF(ISTEXT('Questionnaires '!A38),'Questionnaires '!T38,"")</f>
        <v/>
      </c>
      <c r="D39" s="47" t="str">
        <f>IF(ISTEXT('Questionnaires '!A38),(SUM('Questionnaires '!G38+'Questionnaires '!T38)),"")</f>
        <v/>
      </c>
      <c r="E39" s="48" t="str">
        <f>IF('Questionnaires '!S38=0,"",'Questionnaires '!S38)</f>
        <v/>
      </c>
      <c r="F39" s="46" t="str">
        <f>IF(ISTEXT('Questionnaires '!A38),'Questionnaires '!I38,"")</f>
        <v/>
      </c>
      <c r="G39" s="47" t="str">
        <f>IF(ISTEXT('Questionnaires '!A38),'Questionnaires '!N38,"")</f>
        <v/>
      </c>
      <c r="H39" s="47" t="str">
        <f>IF(ISTEXT('Questionnaires '!A38),'Questionnaires '!P38,"")</f>
        <v/>
      </c>
      <c r="I39" s="49" t="str">
        <f>IF(ISTEXT('Questionnaires '!A38),'Questionnaires '!R38,"")</f>
        <v/>
      </c>
      <c r="J39" s="65"/>
    </row>
    <row r="40" spans="1:10" ht="20.100000000000001" customHeight="1" x14ac:dyDescent="0.25">
      <c r="A40" s="45" t="str">
        <f>IF(ISTEXT('Questionnaires '!A39),'Questionnaires '!A39,"")</f>
        <v/>
      </c>
      <c r="B40" s="46" t="str">
        <f>IF(ISTEXT('Questionnaires '!A39),'Questionnaires '!G39,"")</f>
        <v/>
      </c>
      <c r="C40" s="47" t="str">
        <f>IF(ISTEXT('Questionnaires '!A39),'Questionnaires '!T39,"")</f>
        <v/>
      </c>
      <c r="D40" s="47" t="str">
        <f>IF(ISTEXT('Questionnaires '!A39),(SUM('Questionnaires '!G39+'Questionnaires '!T39)),"")</f>
        <v/>
      </c>
      <c r="E40" s="48" t="str">
        <f>IF('Questionnaires '!S39=0,"",'Questionnaires '!S39)</f>
        <v/>
      </c>
      <c r="F40" s="46" t="str">
        <f>IF(ISTEXT('Questionnaires '!A39),'Questionnaires '!I39,"")</f>
        <v/>
      </c>
      <c r="G40" s="47" t="str">
        <f>IF(ISTEXT('Questionnaires '!A39),'Questionnaires '!N39,"")</f>
        <v/>
      </c>
      <c r="H40" s="47" t="str">
        <f>IF(ISTEXT('Questionnaires '!A39),'Questionnaires '!P39,"")</f>
        <v/>
      </c>
      <c r="I40" s="49" t="str">
        <f>IF(ISTEXT('Questionnaires '!A39),'Questionnaires '!R39,"")</f>
        <v/>
      </c>
      <c r="J40" s="65"/>
    </row>
    <row r="41" spans="1:10" ht="20.100000000000001" customHeight="1" x14ac:dyDescent="0.25">
      <c r="A41" s="45" t="str">
        <f>IF(ISTEXT('Questionnaires '!A40),'Questionnaires '!A40,"")</f>
        <v/>
      </c>
      <c r="B41" s="46" t="str">
        <f>IF(ISTEXT('Questionnaires '!A40),'Questionnaires '!G40,"")</f>
        <v/>
      </c>
      <c r="C41" s="47" t="str">
        <f>IF(ISTEXT('Questionnaires '!A40),'Questionnaires '!T40,"")</f>
        <v/>
      </c>
      <c r="D41" s="47" t="str">
        <f>IF(ISTEXT('Questionnaires '!A40),(SUM('Questionnaires '!G40+'Questionnaires '!T40)),"")</f>
        <v/>
      </c>
      <c r="E41" s="48" t="str">
        <f>IF('Questionnaires '!S40=0,"",'Questionnaires '!S40)</f>
        <v/>
      </c>
      <c r="F41" s="46" t="str">
        <f>IF(ISTEXT('Questionnaires '!A40),'Questionnaires '!I40,"")</f>
        <v/>
      </c>
      <c r="G41" s="47" t="str">
        <f>IF(ISTEXT('Questionnaires '!A40),'Questionnaires '!N40,"")</f>
        <v/>
      </c>
      <c r="H41" s="47" t="str">
        <f>IF(ISTEXT('Questionnaires '!A40),'Questionnaires '!P40,"")</f>
        <v/>
      </c>
      <c r="I41" s="49" t="str">
        <f>IF(ISTEXT('Questionnaires '!A40),'Questionnaires '!R40,"")</f>
        <v/>
      </c>
      <c r="J41" s="65"/>
    </row>
    <row r="42" spans="1:10" ht="20.100000000000001" customHeight="1" x14ac:dyDescent="0.25">
      <c r="A42" s="45" t="str">
        <f>IF(ISTEXT('Questionnaires '!A41),'Questionnaires '!A41,"")</f>
        <v/>
      </c>
      <c r="B42" s="46" t="str">
        <f>IF(ISTEXT('Questionnaires '!A41),'Questionnaires '!G41,"")</f>
        <v/>
      </c>
      <c r="C42" s="47" t="str">
        <f>IF(ISTEXT('Questionnaires '!A41),'Questionnaires '!T41,"")</f>
        <v/>
      </c>
      <c r="D42" s="47" t="str">
        <f>IF(ISTEXT('Questionnaires '!A41),(SUM('Questionnaires '!G41+'Questionnaires '!T41)),"")</f>
        <v/>
      </c>
      <c r="E42" s="48" t="str">
        <f>IF('Questionnaires '!S41=0,"",'Questionnaires '!S41)</f>
        <v/>
      </c>
      <c r="F42" s="46" t="str">
        <f>IF(ISTEXT('Questionnaires '!A41),'Questionnaires '!I41,"")</f>
        <v/>
      </c>
      <c r="G42" s="47" t="str">
        <f>IF(ISTEXT('Questionnaires '!A41),'Questionnaires '!N41,"")</f>
        <v/>
      </c>
      <c r="H42" s="47" t="str">
        <f>IF(ISTEXT('Questionnaires '!A41),'Questionnaires '!P41,"")</f>
        <v/>
      </c>
      <c r="I42" s="49" t="str">
        <f>IF(ISTEXT('Questionnaires '!A41),'Questionnaires '!R41,"")</f>
        <v/>
      </c>
      <c r="J42" s="65"/>
    </row>
    <row r="43" spans="1:10" ht="20.100000000000001" customHeight="1" x14ac:dyDescent="0.25">
      <c r="A43" s="45" t="str">
        <f>IF(ISTEXT('Questionnaires '!A42),'Questionnaires '!A42,"")</f>
        <v/>
      </c>
      <c r="B43" s="46" t="str">
        <f>IF(ISTEXT('Questionnaires '!A42),'Questionnaires '!G42,"")</f>
        <v/>
      </c>
      <c r="C43" s="47" t="str">
        <f>IF(ISTEXT('Questionnaires '!A42),'Questionnaires '!T42,"")</f>
        <v/>
      </c>
      <c r="D43" s="47" t="str">
        <f>IF(ISTEXT('Questionnaires '!A42),(SUM('Questionnaires '!G42+'Questionnaires '!T42)),"")</f>
        <v/>
      </c>
      <c r="E43" s="48" t="str">
        <f>IF('Questionnaires '!S42=0,"",'Questionnaires '!S42)</f>
        <v/>
      </c>
      <c r="F43" s="46" t="str">
        <f>IF(ISTEXT('Questionnaires '!A42),'Questionnaires '!I42,"")</f>
        <v/>
      </c>
      <c r="G43" s="47" t="str">
        <f>IF(ISTEXT('Questionnaires '!A42),'Questionnaires '!N42,"")</f>
        <v/>
      </c>
      <c r="H43" s="47" t="str">
        <f>IF(ISTEXT('Questionnaires '!A42),'Questionnaires '!P42,"")</f>
        <v/>
      </c>
      <c r="I43" s="49" t="str">
        <f>IF(ISTEXT('Questionnaires '!A42),'Questionnaires '!R42,"")</f>
        <v/>
      </c>
      <c r="J43" s="65"/>
    </row>
    <row r="44" spans="1:10" ht="20.100000000000001" customHeight="1" x14ac:dyDescent="0.25">
      <c r="A44" s="45" t="str">
        <f>IF(ISTEXT('Questionnaires '!A43),'Questionnaires '!A43,"")</f>
        <v/>
      </c>
      <c r="B44" s="46" t="str">
        <f>IF(ISTEXT('Questionnaires '!A43),'Questionnaires '!G43,"")</f>
        <v/>
      </c>
      <c r="C44" s="47" t="str">
        <f>IF(ISTEXT('Questionnaires '!A43),'Questionnaires '!T43,"")</f>
        <v/>
      </c>
      <c r="D44" s="47" t="str">
        <f>IF(ISTEXT('Questionnaires '!A43),(SUM('Questionnaires '!G43+'Questionnaires '!T43)),"")</f>
        <v/>
      </c>
      <c r="E44" s="48" t="str">
        <f>IF('Questionnaires '!S43=0,"",'Questionnaires '!S43)</f>
        <v/>
      </c>
      <c r="F44" s="46" t="str">
        <f>IF(ISTEXT('Questionnaires '!A43),'Questionnaires '!I43,"")</f>
        <v/>
      </c>
      <c r="G44" s="47" t="str">
        <f>IF(ISTEXT('Questionnaires '!A43),'Questionnaires '!N43,"")</f>
        <v/>
      </c>
      <c r="H44" s="47" t="str">
        <f>IF(ISTEXT('Questionnaires '!A43),'Questionnaires '!P43,"")</f>
        <v/>
      </c>
      <c r="I44" s="49" t="str">
        <f>IF(ISTEXT('Questionnaires '!A43),'Questionnaires '!R43,"")</f>
        <v/>
      </c>
      <c r="J44" s="65"/>
    </row>
    <row r="45" spans="1:10" ht="20.100000000000001" customHeight="1" x14ac:dyDescent="0.25">
      <c r="A45" s="45" t="str">
        <f>IF(ISTEXT('Questionnaires '!A44),'Questionnaires '!A44,"")</f>
        <v/>
      </c>
      <c r="B45" s="46" t="str">
        <f>IF(ISTEXT('Questionnaires '!A44),'Questionnaires '!G44,"")</f>
        <v/>
      </c>
      <c r="C45" s="47" t="str">
        <f>IF(ISTEXT('Questionnaires '!A44),'Questionnaires '!T44,"")</f>
        <v/>
      </c>
      <c r="D45" s="47" t="str">
        <f>IF(ISTEXT('Questionnaires '!A44),(SUM('Questionnaires '!G44+'Questionnaires '!T44)),"")</f>
        <v/>
      </c>
      <c r="E45" s="48" t="str">
        <f>IF('Questionnaires '!S44=0,"",'Questionnaires '!S44)</f>
        <v/>
      </c>
      <c r="F45" s="46" t="str">
        <f>IF(ISTEXT('Questionnaires '!A44),'Questionnaires '!I44,"")</f>
        <v/>
      </c>
      <c r="G45" s="47" t="str">
        <f>IF(ISTEXT('Questionnaires '!A44),'Questionnaires '!N44,"")</f>
        <v/>
      </c>
      <c r="H45" s="47" t="str">
        <f>IF(ISTEXT('Questionnaires '!A44),'Questionnaires '!P44,"")</f>
        <v/>
      </c>
      <c r="I45" s="49" t="str">
        <f>IF(ISTEXT('Questionnaires '!A44),'Questionnaires '!R44,"")</f>
        <v/>
      </c>
      <c r="J45" s="65"/>
    </row>
    <row r="46" spans="1:10" ht="20.100000000000001" customHeight="1" x14ac:dyDescent="0.25">
      <c r="A46" s="45" t="str">
        <f>IF(ISTEXT('Questionnaires '!A45),'Questionnaires '!A45,"")</f>
        <v/>
      </c>
      <c r="B46" s="46" t="str">
        <f>IF(ISTEXT('Questionnaires '!A45),'Questionnaires '!G45,"")</f>
        <v/>
      </c>
      <c r="C46" s="47" t="str">
        <f>IF(ISTEXT('Questionnaires '!A45),'Questionnaires '!T45,"")</f>
        <v/>
      </c>
      <c r="D46" s="47" t="str">
        <f>IF(ISTEXT('Questionnaires '!A45),(SUM('Questionnaires '!G45+'Questionnaires '!T45)),"")</f>
        <v/>
      </c>
      <c r="E46" s="48" t="str">
        <f>IF('Questionnaires '!S45=0,"",'Questionnaires '!S45)</f>
        <v/>
      </c>
      <c r="F46" s="46" t="str">
        <f>IF(ISTEXT('Questionnaires '!A45),'Questionnaires '!I45,"")</f>
        <v/>
      </c>
      <c r="G46" s="47" t="str">
        <f>IF(ISTEXT('Questionnaires '!A45),'Questionnaires '!N45,"")</f>
        <v/>
      </c>
      <c r="H46" s="47" t="str">
        <f>IF(ISTEXT('Questionnaires '!A45),'Questionnaires '!P45,"")</f>
        <v/>
      </c>
      <c r="I46" s="49" t="str">
        <f>IF(ISTEXT('Questionnaires '!A45),'Questionnaires '!R45,"")</f>
        <v/>
      </c>
      <c r="J46" s="65"/>
    </row>
    <row r="47" spans="1:10" ht="20.100000000000001" customHeight="1" x14ac:dyDescent="0.25">
      <c r="A47" s="45" t="str">
        <f>IF(ISTEXT('Questionnaires '!A46),'Questionnaires '!A46,"")</f>
        <v/>
      </c>
      <c r="B47" s="46" t="str">
        <f>IF(ISTEXT('Questionnaires '!A46),'Questionnaires '!G46,"")</f>
        <v/>
      </c>
      <c r="C47" s="47" t="str">
        <f>IF(ISTEXT('Questionnaires '!A46),'Questionnaires '!T46,"")</f>
        <v/>
      </c>
      <c r="D47" s="47" t="str">
        <f>IF(ISTEXT('Questionnaires '!A46),(SUM('Questionnaires '!G46+'Questionnaires '!T46)),"")</f>
        <v/>
      </c>
      <c r="E47" s="48" t="str">
        <f>IF('Questionnaires '!S46=0,"",'Questionnaires '!S46)</f>
        <v/>
      </c>
      <c r="F47" s="46" t="str">
        <f>IF(ISTEXT('Questionnaires '!A46),'Questionnaires '!I46,"")</f>
        <v/>
      </c>
      <c r="G47" s="47" t="str">
        <f>IF(ISTEXT('Questionnaires '!A46),'Questionnaires '!N46,"")</f>
        <v/>
      </c>
      <c r="H47" s="47" t="str">
        <f>IF(ISTEXT('Questionnaires '!A46),'Questionnaires '!P46,"")</f>
        <v/>
      </c>
      <c r="I47" s="49" t="str">
        <f>IF(ISTEXT('Questionnaires '!A46),'Questionnaires '!R46,"")</f>
        <v/>
      </c>
      <c r="J47" s="65"/>
    </row>
    <row r="48" spans="1:10" ht="20.100000000000001" customHeight="1" x14ac:dyDescent="0.25">
      <c r="A48" s="45" t="str">
        <f>IF(ISTEXT('Questionnaires '!A47),'Questionnaires '!A47,"")</f>
        <v/>
      </c>
      <c r="B48" s="46" t="str">
        <f>IF(ISTEXT('Questionnaires '!A47),'Questionnaires '!G47,"")</f>
        <v/>
      </c>
      <c r="C48" s="47" t="str">
        <f>IF(ISTEXT('Questionnaires '!A47),'Questionnaires '!T47,"")</f>
        <v/>
      </c>
      <c r="D48" s="47" t="str">
        <f>IF(ISTEXT('Questionnaires '!A47),(SUM('Questionnaires '!G47+'Questionnaires '!T47)),"")</f>
        <v/>
      </c>
      <c r="E48" s="48" t="str">
        <f>IF('Questionnaires '!S47=0,"",'Questionnaires '!S47)</f>
        <v/>
      </c>
      <c r="F48" s="46" t="str">
        <f>IF(ISTEXT('Questionnaires '!A47),'Questionnaires '!I47,"")</f>
        <v/>
      </c>
      <c r="G48" s="47" t="str">
        <f>IF(ISTEXT('Questionnaires '!A47),'Questionnaires '!N47,"")</f>
        <v/>
      </c>
      <c r="H48" s="47" t="str">
        <f>IF(ISTEXT('Questionnaires '!A47),'Questionnaires '!P47,"")</f>
        <v/>
      </c>
      <c r="I48" s="49" t="str">
        <f>IF(ISTEXT('Questionnaires '!A47),'Questionnaires '!R47,"")</f>
        <v/>
      </c>
      <c r="J48" s="65"/>
    </row>
    <row r="49" spans="1:10" ht="20.100000000000001" customHeight="1" x14ac:dyDescent="0.25">
      <c r="A49" s="45" t="str">
        <f>IF(ISTEXT('Questionnaires '!A48),'Questionnaires '!A48,"")</f>
        <v/>
      </c>
      <c r="B49" s="46" t="str">
        <f>IF(ISTEXT('Questionnaires '!A48),'Questionnaires '!G48,"")</f>
        <v/>
      </c>
      <c r="C49" s="47" t="str">
        <f>IF(ISTEXT('Questionnaires '!A48),'Questionnaires '!T48,"")</f>
        <v/>
      </c>
      <c r="D49" s="47" t="str">
        <f>IF(ISTEXT('Questionnaires '!A48),(SUM('Questionnaires '!G48+'Questionnaires '!T48)),"")</f>
        <v/>
      </c>
      <c r="E49" s="48" t="str">
        <f>IF('Questionnaires '!S48=0,"",'Questionnaires '!S48)</f>
        <v/>
      </c>
      <c r="F49" s="46" t="str">
        <f>IF(ISTEXT('Questionnaires '!A48),'Questionnaires '!I48,"")</f>
        <v/>
      </c>
      <c r="G49" s="47" t="str">
        <f>IF(ISTEXT('Questionnaires '!A48),'Questionnaires '!N48,"")</f>
        <v/>
      </c>
      <c r="H49" s="47" t="str">
        <f>IF(ISTEXT('Questionnaires '!A48),'Questionnaires '!P48,"")</f>
        <v/>
      </c>
      <c r="I49" s="49" t="str">
        <f>IF(ISTEXT('Questionnaires '!A48),'Questionnaires '!R48,"")</f>
        <v/>
      </c>
      <c r="J49" s="65"/>
    </row>
    <row r="50" spans="1:10" ht="20.100000000000001" customHeight="1" x14ac:dyDescent="0.25">
      <c r="A50" s="45" t="str">
        <f>IF(ISTEXT('Questionnaires '!A49),'Questionnaires '!A49,"")</f>
        <v/>
      </c>
      <c r="B50" s="46" t="str">
        <f>IF(ISTEXT('Questionnaires '!A49),'Questionnaires '!G49,"")</f>
        <v/>
      </c>
      <c r="C50" s="47" t="str">
        <f>IF(ISTEXT('Questionnaires '!A49),'Questionnaires '!T49,"")</f>
        <v/>
      </c>
      <c r="D50" s="47" t="str">
        <f>IF(ISTEXT('Questionnaires '!A49),(SUM('Questionnaires '!G49+'Questionnaires '!T49)),"")</f>
        <v/>
      </c>
      <c r="E50" s="48" t="str">
        <f>IF('Questionnaires '!S49=0,"",'Questionnaires '!S49)</f>
        <v/>
      </c>
      <c r="F50" s="46" t="str">
        <f>IF(ISTEXT('Questionnaires '!A49),'Questionnaires '!I49,"")</f>
        <v/>
      </c>
      <c r="G50" s="47" t="str">
        <f>IF(ISTEXT('Questionnaires '!A49),'Questionnaires '!N49,"")</f>
        <v/>
      </c>
      <c r="H50" s="47" t="str">
        <f>IF(ISTEXT('Questionnaires '!A49),'Questionnaires '!P49,"")</f>
        <v/>
      </c>
      <c r="I50" s="49" t="str">
        <f>IF(ISTEXT('Questionnaires '!A49),'Questionnaires '!R49,"")</f>
        <v/>
      </c>
      <c r="J50" s="65"/>
    </row>
    <row r="51" spans="1:10" ht="20.100000000000001" customHeight="1" x14ac:dyDescent="0.25">
      <c r="A51" s="45" t="str">
        <f>IF(ISTEXT('Questionnaires '!A50),'Questionnaires '!A50,"")</f>
        <v/>
      </c>
      <c r="B51" s="46" t="str">
        <f>IF(ISTEXT('Questionnaires '!A50),'Questionnaires '!G50,"")</f>
        <v/>
      </c>
      <c r="C51" s="47" t="str">
        <f>IF(ISTEXT('Questionnaires '!A50),'Questionnaires '!T50,"")</f>
        <v/>
      </c>
      <c r="D51" s="47" t="str">
        <f>IF(ISTEXT('Questionnaires '!A50),(SUM('Questionnaires '!G50+'Questionnaires '!T50)),"")</f>
        <v/>
      </c>
      <c r="E51" s="48" t="str">
        <f>IF('Questionnaires '!S50=0,"",'Questionnaires '!S50)</f>
        <v/>
      </c>
      <c r="F51" s="46" t="str">
        <f>IF(ISTEXT('Questionnaires '!A50),'Questionnaires '!I50,"")</f>
        <v/>
      </c>
      <c r="G51" s="47" t="str">
        <f>IF(ISTEXT('Questionnaires '!A50),'Questionnaires '!N50,"")</f>
        <v/>
      </c>
      <c r="H51" s="47" t="str">
        <f>IF(ISTEXT('Questionnaires '!A50),'Questionnaires '!P50,"")</f>
        <v/>
      </c>
      <c r="I51" s="49" t="str">
        <f>IF(ISTEXT('Questionnaires '!A50),'Questionnaires '!R50,"")</f>
        <v/>
      </c>
      <c r="J51" s="65"/>
    </row>
    <row r="52" spans="1:10" ht="20.100000000000001" customHeight="1" x14ac:dyDescent="0.25">
      <c r="A52" s="45" t="str">
        <f>IF(ISTEXT('Questionnaires '!A51),'Questionnaires '!A51,"")</f>
        <v/>
      </c>
      <c r="B52" s="46" t="str">
        <f>IF(ISTEXT('Questionnaires '!A51),'Questionnaires '!G51,"")</f>
        <v/>
      </c>
      <c r="C52" s="47" t="str">
        <f>IF(ISTEXT('Questionnaires '!A51),'Questionnaires '!T51,"")</f>
        <v/>
      </c>
      <c r="D52" s="47" t="str">
        <f>IF(ISTEXT('Questionnaires '!A51),(SUM('Questionnaires '!G51+'Questionnaires '!T51)),"")</f>
        <v/>
      </c>
      <c r="E52" s="48" t="str">
        <f>IF('Questionnaires '!S51=0,"",'Questionnaires '!S51)</f>
        <v/>
      </c>
      <c r="F52" s="46" t="str">
        <f>IF(ISTEXT('Questionnaires '!A51),'Questionnaires '!I51,"")</f>
        <v/>
      </c>
      <c r="G52" s="47" t="str">
        <f>IF(ISTEXT('Questionnaires '!A51),'Questionnaires '!N51,"")</f>
        <v/>
      </c>
      <c r="H52" s="47" t="str">
        <f>IF(ISTEXT('Questionnaires '!A51),'Questionnaires '!P51,"")</f>
        <v/>
      </c>
      <c r="I52" s="49" t="str">
        <f>IF(ISTEXT('Questionnaires '!A51),'Questionnaires '!R51,"")</f>
        <v/>
      </c>
      <c r="J52" s="65"/>
    </row>
    <row r="53" spans="1:10" ht="20.100000000000001" customHeight="1" x14ac:dyDescent="0.25">
      <c r="A53" s="45" t="str">
        <f>IF(ISTEXT('Questionnaires '!A52),'Questionnaires '!A52,"")</f>
        <v/>
      </c>
      <c r="B53" s="46" t="str">
        <f>IF(ISTEXT('Questionnaires '!A52),'Questionnaires '!G52,"")</f>
        <v/>
      </c>
      <c r="C53" s="47" t="str">
        <f>IF(ISTEXT('Questionnaires '!A52),'Questionnaires '!T52,"")</f>
        <v/>
      </c>
      <c r="D53" s="47" t="str">
        <f>IF(ISTEXT('Questionnaires '!A52),(SUM('Questionnaires '!G52+'Questionnaires '!T52)),"")</f>
        <v/>
      </c>
      <c r="E53" s="48" t="str">
        <f>IF('Questionnaires '!S52=0,"",'Questionnaires '!S52)</f>
        <v/>
      </c>
      <c r="F53" s="46" t="str">
        <f>IF(ISTEXT('Questionnaires '!A52),'Questionnaires '!I52,"")</f>
        <v/>
      </c>
      <c r="G53" s="47" t="str">
        <f>IF(ISTEXT('Questionnaires '!A52),'Questionnaires '!N52,"")</f>
        <v/>
      </c>
      <c r="H53" s="47" t="str">
        <f>IF(ISTEXT('Questionnaires '!A52),'Questionnaires '!P52,"")</f>
        <v/>
      </c>
      <c r="I53" s="49" t="str">
        <f>IF(ISTEXT('Questionnaires '!A52),'Questionnaires '!R52,"")</f>
        <v/>
      </c>
      <c r="J53" s="65"/>
    </row>
    <row r="54" spans="1:10" ht="20.100000000000001" customHeight="1" x14ac:dyDescent="0.25">
      <c r="A54" s="45" t="str">
        <f>IF(ISTEXT('Questionnaires '!A53),'Questionnaires '!A53,"")</f>
        <v/>
      </c>
      <c r="B54" s="46" t="str">
        <f>IF(ISTEXT('Questionnaires '!A53),'Questionnaires '!G53,"")</f>
        <v/>
      </c>
      <c r="C54" s="47" t="str">
        <f>IF(ISTEXT('Questionnaires '!A53),'Questionnaires '!T53,"")</f>
        <v/>
      </c>
      <c r="D54" s="47" t="str">
        <f>IF(ISTEXT('Questionnaires '!A53),(SUM('Questionnaires '!G53+'Questionnaires '!T53)),"")</f>
        <v/>
      </c>
      <c r="E54" s="48" t="str">
        <f>IF('Questionnaires '!S53=0,"",'Questionnaires '!S53)</f>
        <v/>
      </c>
      <c r="F54" s="46" t="str">
        <f>IF(ISTEXT('Questionnaires '!A53),'Questionnaires '!I53,"")</f>
        <v/>
      </c>
      <c r="G54" s="47" t="str">
        <f>IF(ISTEXT('Questionnaires '!A53),'Questionnaires '!N53,"")</f>
        <v/>
      </c>
      <c r="H54" s="47" t="str">
        <f>IF(ISTEXT('Questionnaires '!A53),'Questionnaires '!P53,"")</f>
        <v/>
      </c>
      <c r="I54" s="49" t="str">
        <f>IF(ISTEXT('Questionnaires '!A53),'Questionnaires '!R53,"")</f>
        <v/>
      </c>
      <c r="J54" s="65"/>
    </row>
    <row r="55" spans="1:10" ht="20.100000000000001" customHeight="1" x14ac:dyDescent="0.25">
      <c r="A55" s="45" t="str">
        <f>IF(ISTEXT('Questionnaires '!A54),'Questionnaires '!A54,"")</f>
        <v/>
      </c>
      <c r="B55" s="46" t="str">
        <f>IF(ISTEXT('Questionnaires '!A54),'Questionnaires '!G54,"")</f>
        <v/>
      </c>
      <c r="C55" s="47" t="str">
        <f>IF(ISTEXT('Questionnaires '!A54),'Questionnaires '!T54,"")</f>
        <v/>
      </c>
      <c r="D55" s="47" t="str">
        <f>IF(ISTEXT('Questionnaires '!A54),(SUM('Questionnaires '!G54+'Questionnaires '!T54)),"")</f>
        <v/>
      </c>
      <c r="E55" s="48" t="str">
        <f>IF('Questionnaires '!S54=0,"",'Questionnaires '!S54)</f>
        <v/>
      </c>
      <c r="F55" s="46" t="str">
        <f>IF(ISTEXT('Questionnaires '!A54),'Questionnaires '!I54,"")</f>
        <v/>
      </c>
      <c r="G55" s="47" t="str">
        <f>IF(ISTEXT('Questionnaires '!A54),'Questionnaires '!N54,"")</f>
        <v/>
      </c>
      <c r="H55" s="47" t="str">
        <f>IF(ISTEXT('Questionnaires '!A54),'Questionnaires '!P54,"")</f>
        <v/>
      </c>
      <c r="I55" s="49" t="str">
        <f>IF(ISTEXT('Questionnaires '!A54),'Questionnaires '!R54,"")</f>
        <v/>
      </c>
      <c r="J55" s="65"/>
    </row>
    <row r="56" spans="1:10" ht="20.100000000000001" customHeight="1" x14ac:dyDescent="0.25">
      <c r="A56" s="45" t="str">
        <f>IF(ISTEXT('Questionnaires '!A55),'Questionnaires '!A55,"")</f>
        <v/>
      </c>
      <c r="B56" s="46" t="str">
        <f>IF(ISTEXT('Questionnaires '!A55),'Questionnaires '!G55,"")</f>
        <v/>
      </c>
      <c r="C56" s="47" t="str">
        <f>IF(ISTEXT('Questionnaires '!A55),'Questionnaires '!T55,"")</f>
        <v/>
      </c>
      <c r="D56" s="47" t="str">
        <f>IF(ISTEXT('Questionnaires '!A55),(SUM('Questionnaires '!G55+'Questionnaires '!T55)),"")</f>
        <v/>
      </c>
      <c r="E56" s="48" t="str">
        <f>IF('Questionnaires '!S55=0,"",'Questionnaires '!S55)</f>
        <v/>
      </c>
      <c r="F56" s="46" t="str">
        <f>IF(ISTEXT('Questionnaires '!A55),'Questionnaires '!I55,"")</f>
        <v/>
      </c>
      <c r="G56" s="47" t="str">
        <f>IF(ISTEXT('Questionnaires '!A55),'Questionnaires '!N55,"")</f>
        <v/>
      </c>
      <c r="H56" s="47" t="str">
        <f>IF(ISTEXT('Questionnaires '!A55),'Questionnaires '!P55,"")</f>
        <v/>
      </c>
      <c r="I56" s="49" t="str">
        <f>IF(ISTEXT('Questionnaires '!A55),'Questionnaires '!R55,"")</f>
        <v/>
      </c>
      <c r="J56" s="65"/>
    </row>
    <row r="57" spans="1:10" ht="20.100000000000001" customHeight="1" x14ac:dyDescent="0.25">
      <c r="A57" s="45" t="str">
        <f>IF(ISTEXT('Questionnaires '!A56),'Questionnaires '!A56,"")</f>
        <v/>
      </c>
      <c r="B57" s="46" t="str">
        <f>IF(ISTEXT('Questionnaires '!A56),'Questionnaires '!G56,"")</f>
        <v/>
      </c>
      <c r="C57" s="47" t="str">
        <f>IF(ISTEXT('Questionnaires '!A56),'Questionnaires '!T56,"")</f>
        <v/>
      </c>
      <c r="D57" s="47" t="str">
        <f>IF(ISTEXT('Questionnaires '!A56),(SUM('Questionnaires '!G56+'Questionnaires '!T56)),"")</f>
        <v/>
      </c>
      <c r="E57" s="48" t="str">
        <f>IF('Questionnaires '!S56=0,"",'Questionnaires '!S56)</f>
        <v/>
      </c>
      <c r="F57" s="46" t="str">
        <f>IF(ISTEXT('Questionnaires '!A56),'Questionnaires '!I56,"")</f>
        <v/>
      </c>
      <c r="G57" s="47" t="str">
        <f>IF(ISTEXT('Questionnaires '!A56),'Questionnaires '!N56,"")</f>
        <v/>
      </c>
      <c r="H57" s="47" t="str">
        <f>IF(ISTEXT('Questionnaires '!A56),'Questionnaires '!P56,"")</f>
        <v/>
      </c>
      <c r="I57" s="49" t="str">
        <f>IF(ISTEXT('Questionnaires '!A56),'Questionnaires '!R56,"")</f>
        <v/>
      </c>
      <c r="J57" s="65"/>
    </row>
    <row r="58" spans="1:10" ht="20.100000000000001" customHeight="1" x14ac:dyDescent="0.25">
      <c r="A58" s="45" t="str">
        <f>IF(ISTEXT('Questionnaires '!A57),'Questionnaires '!A57,"")</f>
        <v/>
      </c>
      <c r="B58" s="46" t="str">
        <f>IF(ISTEXT('Questionnaires '!A57),'Questionnaires '!G57,"")</f>
        <v/>
      </c>
      <c r="C58" s="47" t="str">
        <f>IF(ISTEXT('Questionnaires '!A57),'Questionnaires '!T57,"")</f>
        <v/>
      </c>
      <c r="D58" s="47" t="str">
        <f>IF(ISTEXT('Questionnaires '!A57),(SUM('Questionnaires '!G57+'Questionnaires '!T57)),"")</f>
        <v/>
      </c>
      <c r="E58" s="48" t="str">
        <f>IF('Questionnaires '!S57=0,"",'Questionnaires '!S57)</f>
        <v/>
      </c>
      <c r="F58" s="46" t="str">
        <f>IF(ISTEXT('Questionnaires '!A57),'Questionnaires '!I57,"")</f>
        <v/>
      </c>
      <c r="G58" s="47" t="str">
        <f>IF(ISTEXT('Questionnaires '!A57),'Questionnaires '!N57,"")</f>
        <v/>
      </c>
      <c r="H58" s="47" t="str">
        <f>IF(ISTEXT('Questionnaires '!A57),'Questionnaires '!P57,"")</f>
        <v/>
      </c>
      <c r="I58" s="49" t="str">
        <f>IF(ISTEXT('Questionnaires '!A57),'Questionnaires '!R57,"")</f>
        <v/>
      </c>
      <c r="J58" s="65"/>
    </row>
    <row r="59" spans="1:10" ht="20.100000000000001" customHeight="1" x14ac:dyDescent="0.25">
      <c r="A59" s="45" t="str">
        <f>IF(ISTEXT('Questionnaires '!A58),'Questionnaires '!A58,"")</f>
        <v/>
      </c>
      <c r="B59" s="46" t="str">
        <f>IF(ISTEXT('Questionnaires '!A58),'Questionnaires '!G58,"")</f>
        <v/>
      </c>
      <c r="C59" s="47" t="str">
        <f>IF(ISTEXT('Questionnaires '!A58),'Questionnaires '!T58,"")</f>
        <v/>
      </c>
      <c r="D59" s="47" t="str">
        <f>IF(ISTEXT('Questionnaires '!A58),(SUM('Questionnaires '!G58+'Questionnaires '!T58)),"")</f>
        <v/>
      </c>
      <c r="E59" s="48" t="str">
        <f>IF('Questionnaires '!S58=0,"",'Questionnaires '!S58)</f>
        <v/>
      </c>
      <c r="F59" s="46" t="str">
        <f>IF(ISTEXT('Questionnaires '!A58),'Questionnaires '!I58,"")</f>
        <v/>
      </c>
      <c r="G59" s="47" t="str">
        <f>IF(ISTEXT('Questionnaires '!A58),'Questionnaires '!N58,"")</f>
        <v/>
      </c>
      <c r="H59" s="47" t="str">
        <f>IF(ISTEXT('Questionnaires '!A58),'Questionnaires '!P58,"")</f>
        <v/>
      </c>
      <c r="I59" s="49" t="str">
        <f>IF(ISTEXT('Questionnaires '!A58),'Questionnaires '!R58,"")</f>
        <v/>
      </c>
      <c r="J59" s="65"/>
    </row>
    <row r="60" spans="1:10" ht="20.100000000000001" customHeight="1" x14ac:dyDescent="0.25">
      <c r="A60" s="45" t="str">
        <f>IF(ISTEXT('Questionnaires '!A59),'Questionnaires '!A59,"")</f>
        <v/>
      </c>
      <c r="B60" s="46" t="str">
        <f>IF(ISTEXT('Questionnaires '!A59),'Questionnaires '!G59,"")</f>
        <v/>
      </c>
      <c r="C60" s="47" t="str">
        <f>IF(ISTEXT('Questionnaires '!A59),'Questionnaires '!T59,"")</f>
        <v/>
      </c>
      <c r="D60" s="47" t="str">
        <f>IF(ISTEXT('Questionnaires '!A59),(SUM('Questionnaires '!G59+'Questionnaires '!T59)),"")</f>
        <v/>
      </c>
      <c r="E60" s="48" t="str">
        <f>IF('Questionnaires '!S59=0,"",'Questionnaires '!S59)</f>
        <v/>
      </c>
      <c r="F60" s="46" t="str">
        <f>IF(ISTEXT('Questionnaires '!A59),'Questionnaires '!I59,"")</f>
        <v/>
      </c>
      <c r="G60" s="47" t="str">
        <f>IF(ISTEXT('Questionnaires '!A59),'Questionnaires '!N59,"")</f>
        <v/>
      </c>
      <c r="H60" s="47" t="str">
        <f>IF(ISTEXT('Questionnaires '!A59),'Questionnaires '!P59,"")</f>
        <v/>
      </c>
      <c r="I60" s="49" t="str">
        <f>IF(ISTEXT('Questionnaires '!A59),'Questionnaires '!R59,"")</f>
        <v/>
      </c>
      <c r="J60" s="65"/>
    </row>
    <row r="61" spans="1:10" ht="20.100000000000001" customHeight="1" x14ac:dyDescent="0.25">
      <c r="A61" s="45" t="str">
        <f>IF(ISTEXT('Questionnaires '!A60),'Questionnaires '!A60,"")</f>
        <v/>
      </c>
      <c r="B61" s="46" t="str">
        <f>IF(ISTEXT('Questionnaires '!A60),'Questionnaires '!G60,"")</f>
        <v/>
      </c>
      <c r="C61" s="47" t="str">
        <f>IF(ISTEXT('Questionnaires '!A60),'Questionnaires '!T60,"")</f>
        <v/>
      </c>
      <c r="D61" s="47" t="str">
        <f>IF(ISTEXT('Questionnaires '!A60),(SUM('Questionnaires '!G60+'Questionnaires '!T60)),"")</f>
        <v/>
      </c>
      <c r="E61" s="48" t="str">
        <f>IF('Questionnaires '!S60=0,"",'Questionnaires '!S60)</f>
        <v/>
      </c>
      <c r="F61" s="46" t="str">
        <f>IF(ISTEXT('Questionnaires '!A60),'Questionnaires '!I60,"")</f>
        <v/>
      </c>
      <c r="G61" s="47" t="str">
        <f>IF(ISTEXT('Questionnaires '!A60),'Questionnaires '!N60,"")</f>
        <v/>
      </c>
      <c r="H61" s="47" t="str">
        <f>IF(ISTEXT('Questionnaires '!A60),'Questionnaires '!P60,"")</f>
        <v/>
      </c>
      <c r="I61" s="49" t="str">
        <f>IF(ISTEXT('Questionnaires '!A60),'Questionnaires '!R60,"")</f>
        <v/>
      </c>
      <c r="J61" s="65"/>
    </row>
    <row r="62" spans="1:10" ht="20.100000000000001" customHeight="1" x14ac:dyDescent="0.25">
      <c r="A62" s="45" t="str">
        <f>IF(ISTEXT('Questionnaires '!A61),'Questionnaires '!A61,"")</f>
        <v/>
      </c>
      <c r="B62" s="46" t="str">
        <f>IF(ISTEXT('Questionnaires '!A61),'Questionnaires '!G61,"")</f>
        <v/>
      </c>
      <c r="C62" s="47" t="str">
        <f>IF(ISTEXT('Questionnaires '!A61),'Questionnaires '!T61,"")</f>
        <v/>
      </c>
      <c r="D62" s="47" t="str">
        <f>IF(ISTEXT('Questionnaires '!A61),(SUM('Questionnaires '!G61+'Questionnaires '!T61)),"")</f>
        <v/>
      </c>
      <c r="E62" s="48" t="str">
        <f>IF('Questionnaires '!S61=0,"",'Questionnaires '!S61)</f>
        <v/>
      </c>
      <c r="F62" s="46" t="str">
        <f>IF(ISTEXT('Questionnaires '!A61),'Questionnaires '!I61,"")</f>
        <v/>
      </c>
      <c r="G62" s="47" t="str">
        <f>IF(ISTEXT('Questionnaires '!A61),'Questionnaires '!N61,"")</f>
        <v/>
      </c>
      <c r="H62" s="47" t="str">
        <f>IF(ISTEXT('Questionnaires '!A61),'Questionnaires '!P61,"")</f>
        <v/>
      </c>
      <c r="I62" s="49" t="str">
        <f>IF(ISTEXT('Questionnaires '!A61),'Questionnaires '!R61,"")</f>
        <v/>
      </c>
      <c r="J62" s="65"/>
    </row>
    <row r="63" spans="1:10" ht="20.100000000000001" customHeight="1" x14ac:dyDescent="0.25">
      <c r="A63" s="45" t="str">
        <f>IF(ISTEXT('Questionnaires '!A62),'Questionnaires '!A62,"")</f>
        <v/>
      </c>
      <c r="B63" s="46" t="str">
        <f>IF(ISTEXT('Questionnaires '!A62),'Questionnaires '!G62,"")</f>
        <v/>
      </c>
      <c r="C63" s="47" t="str">
        <f>IF(ISTEXT('Questionnaires '!A62),'Questionnaires '!T62,"")</f>
        <v/>
      </c>
      <c r="D63" s="47" t="str">
        <f>IF(ISTEXT('Questionnaires '!A62),(SUM('Questionnaires '!G62+'Questionnaires '!T62)),"")</f>
        <v/>
      </c>
      <c r="E63" s="48" t="str">
        <f>IF('Questionnaires '!S62=0,"",'Questionnaires '!S62)</f>
        <v/>
      </c>
      <c r="F63" s="46" t="str">
        <f>IF(ISTEXT('Questionnaires '!A62),'Questionnaires '!I62,"")</f>
        <v/>
      </c>
      <c r="G63" s="47" t="str">
        <f>IF(ISTEXT('Questionnaires '!A62),'Questionnaires '!N62,"")</f>
        <v/>
      </c>
      <c r="H63" s="47" t="str">
        <f>IF(ISTEXT('Questionnaires '!A62),'Questionnaires '!P62,"")</f>
        <v/>
      </c>
      <c r="I63" s="49" t="str">
        <f>IF(ISTEXT('Questionnaires '!A62),'Questionnaires '!R62,"")</f>
        <v/>
      </c>
      <c r="J63" s="65"/>
    </row>
    <row r="64" spans="1:10" ht="20.100000000000001" customHeight="1" x14ac:dyDescent="0.25">
      <c r="A64" s="45" t="str">
        <f>IF(ISTEXT('Questionnaires '!A63),'Questionnaires '!A63,"")</f>
        <v/>
      </c>
      <c r="B64" s="46" t="str">
        <f>IF(ISTEXT('Questionnaires '!A63),'Questionnaires '!G63,"")</f>
        <v/>
      </c>
      <c r="C64" s="47" t="str">
        <f>IF(ISTEXT('Questionnaires '!A63),'Questionnaires '!T63,"")</f>
        <v/>
      </c>
      <c r="D64" s="47" t="str">
        <f>IF(ISTEXT('Questionnaires '!A63),(SUM('Questionnaires '!G63+'Questionnaires '!T63)),"")</f>
        <v/>
      </c>
      <c r="E64" s="48" t="str">
        <f>IF('Questionnaires '!S63=0,"",'Questionnaires '!S63)</f>
        <v/>
      </c>
      <c r="F64" s="46" t="str">
        <f>IF(ISTEXT('Questionnaires '!A63),'Questionnaires '!I63,"")</f>
        <v/>
      </c>
      <c r="G64" s="47" t="str">
        <f>IF(ISTEXT('Questionnaires '!A63),'Questionnaires '!N63,"")</f>
        <v/>
      </c>
      <c r="H64" s="47" t="str">
        <f>IF(ISTEXT('Questionnaires '!A63),'Questionnaires '!P63,"")</f>
        <v/>
      </c>
      <c r="I64" s="49" t="str">
        <f>IF(ISTEXT('Questionnaires '!A63),'Questionnaires '!R63,"")</f>
        <v/>
      </c>
      <c r="J64" s="65"/>
    </row>
    <row r="65" spans="1:10" ht="20.100000000000001" customHeight="1" x14ac:dyDescent="0.25">
      <c r="A65" s="45" t="str">
        <f>IF(ISTEXT('Questionnaires '!A64),'Questionnaires '!A64,"")</f>
        <v/>
      </c>
      <c r="B65" s="46" t="str">
        <f>IF(ISTEXT('Questionnaires '!A64),'Questionnaires '!G64,"")</f>
        <v/>
      </c>
      <c r="C65" s="47" t="str">
        <f>IF(ISTEXT('Questionnaires '!A64),'Questionnaires '!T64,"")</f>
        <v/>
      </c>
      <c r="D65" s="47" t="str">
        <f>IF(ISTEXT('Questionnaires '!A64),(SUM('Questionnaires '!G64+'Questionnaires '!T64)),"")</f>
        <v/>
      </c>
      <c r="E65" s="48" t="str">
        <f>IF('Questionnaires '!S64=0,"",'Questionnaires '!S64)</f>
        <v/>
      </c>
      <c r="F65" s="46" t="str">
        <f>IF(ISTEXT('Questionnaires '!A64),'Questionnaires '!I64,"")</f>
        <v/>
      </c>
      <c r="G65" s="47" t="str">
        <f>IF(ISTEXT('Questionnaires '!A64),'Questionnaires '!N64,"")</f>
        <v/>
      </c>
      <c r="H65" s="47" t="str">
        <f>IF(ISTEXT('Questionnaires '!A64),'Questionnaires '!P64,"")</f>
        <v/>
      </c>
      <c r="I65" s="49" t="str">
        <f>IF(ISTEXT('Questionnaires '!A64),'Questionnaires '!R64,"")</f>
        <v/>
      </c>
      <c r="J65" s="65"/>
    </row>
    <row r="66" spans="1:10" ht="20.100000000000001" customHeight="1" x14ac:dyDescent="0.25">
      <c r="A66" s="45" t="str">
        <f>IF(ISTEXT('Questionnaires '!A65),'Questionnaires '!A65,"")</f>
        <v/>
      </c>
      <c r="B66" s="46" t="str">
        <f>IF(ISTEXT('Questionnaires '!A65),'Questionnaires '!G65,"")</f>
        <v/>
      </c>
      <c r="C66" s="47" t="str">
        <f>IF(ISTEXT('Questionnaires '!A65),'Questionnaires '!T65,"")</f>
        <v/>
      </c>
      <c r="D66" s="47" t="str">
        <f>IF(ISTEXT('Questionnaires '!A65),(SUM('Questionnaires '!G65+'Questionnaires '!T65)),"")</f>
        <v/>
      </c>
      <c r="E66" s="48" t="str">
        <f>IF('Questionnaires '!S65=0,"",'Questionnaires '!S65)</f>
        <v/>
      </c>
      <c r="F66" s="46" t="str">
        <f>IF(ISTEXT('Questionnaires '!A65),'Questionnaires '!I65,"")</f>
        <v/>
      </c>
      <c r="G66" s="47" t="str">
        <f>IF(ISTEXT('Questionnaires '!A65),'Questionnaires '!N65,"")</f>
        <v/>
      </c>
      <c r="H66" s="47" t="str">
        <f>IF(ISTEXT('Questionnaires '!A65),'Questionnaires '!P65,"")</f>
        <v/>
      </c>
      <c r="I66" s="49" t="str">
        <f>IF(ISTEXT('Questionnaires '!A65),'Questionnaires '!R65,"")</f>
        <v/>
      </c>
      <c r="J66" s="65"/>
    </row>
    <row r="67" spans="1:10" ht="20.100000000000001" customHeight="1" x14ac:dyDescent="0.25">
      <c r="A67" s="45" t="str">
        <f>IF(ISTEXT('Questionnaires '!A66),'Questionnaires '!A66,"")</f>
        <v/>
      </c>
      <c r="B67" s="46" t="str">
        <f>IF(ISTEXT('Questionnaires '!A66),'Questionnaires '!G66,"")</f>
        <v/>
      </c>
      <c r="C67" s="47" t="str">
        <f>IF(ISTEXT('Questionnaires '!A66),'Questionnaires '!T66,"")</f>
        <v/>
      </c>
      <c r="D67" s="47" t="str">
        <f>IF(ISTEXT('Questionnaires '!A66),(SUM('Questionnaires '!G66+'Questionnaires '!T66)),"")</f>
        <v/>
      </c>
      <c r="E67" s="48" t="str">
        <f>IF('Questionnaires '!S66=0,"",'Questionnaires '!S66)</f>
        <v/>
      </c>
      <c r="F67" s="46" t="str">
        <f>IF(ISTEXT('Questionnaires '!A66),'Questionnaires '!I66,"")</f>
        <v/>
      </c>
      <c r="G67" s="47" t="str">
        <f>IF(ISTEXT('Questionnaires '!A66),'Questionnaires '!N66,"")</f>
        <v/>
      </c>
      <c r="H67" s="47" t="str">
        <f>IF(ISTEXT('Questionnaires '!A66),'Questionnaires '!P66,"")</f>
        <v/>
      </c>
      <c r="I67" s="49" t="str">
        <f>IF(ISTEXT('Questionnaires '!A66),'Questionnaires '!R66,"")</f>
        <v/>
      </c>
      <c r="J67" s="65"/>
    </row>
    <row r="68" spans="1:10" ht="20.100000000000001" customHeight="1" x14ac:dyDescent="0.25">
      <c r="A68" s="45" t="str">
        <f>IF(ISTEXT('Questionnaires '!A67),'Questionnaires '!A67,"")</f>
        <v/>
      </c>
      <c r="B68" s="46" t="str">
        <f>IF(ISTEXT('Questionnaires '!A67),'Questionnaires '!G67,"")</f>
        <v/>
      </c>
      <c r="C68" s="47" t="str">
        <f>IF(ISTEXT('Questionnaires '!A67),'Questionnaires '!T67,"")</f>
        <v/>
      </c>
      <c r="D68" s="47" t="str">
        <f>IF(ISTEXT('Questionnaires '!A67),(SUM('Questionnaires '!G67+'Questionnaires '!T67)),"")</f>
        <v/>
      </c>
      <c r="E68" s="48" t="str">
        <f>IF('Questionnaires '!S67=0,"",'Questionnaires '!S67)</f>
        <v/>
      </c>
      <c r="F68" s="46" t="str">
        <f>IF(ISTEXT('Questionnaires '!A67),'Questionnaires '!I67,"")</f>
        <v/>
      </c>
      <c r="G68" s="47" t="str">
        <f>IF(ISTEXT('Questionnaires '!A67),'Questionnaires '!N67,"")</f>
        <v/>
      </c>
      <c r="H68" s="47" t="str">
        <f>IF(ISTEXT('Questionnaires '!A67),'Questionnaires '!P67,"")</f>
        <v/>
      </c>
      <c r="I68" s="49" t="str">
        <f>IF(ISTEXT('Questionnaires '!A67),'Questionnaires '!R67,"")</f>
        <v/>
      </c>
      <c r="J68" s="65"/>
    </row>
    <row r="69" spans="1:10" ht="20.100000000000001" customHeight="1" x14ac:dyDescent="0.25">
      <c r="A69" s="45" t="str">
        <f>IF(ISTEXT('Questionnaires '!A68),'Questionnaires '!A68,"")</f>
        <v/>
      </c>
      <c r="B69" s="46" t="str">
        <f>IF(ISTEXT('Questionnaires '!A68),'Questionnaires '!G68,"")</f>
        <v/>
      </c>
      <c r="C69" s="47" t="str">
        <f>IF(ISTEXT('Questionnaires '!A68),'Questionnaires '!T68,"")</f>
        <v/>
      </c>
      <c r="D69" s="47" t="str">
        <f>IF(ISTEXT('Questionnaires '!A68),(SUM('Questionnaires '!G68+'Questionnaires '!T68)),"")</f>
        <v/>
      </c>
      <c r="E69" s="48" t="str">
        <f>IF('Questionnaires '!S68=0,"",'Questionnaires '!S68)</f>
        <v/>
      </c>
      <c r="F69" s="46" t="str">
        <f>IF(ISTEXT('Questionnaires '!A68),'Questionnaires '!I68,"")</f>
        <v/>
      </c>
      <c r="G69" s="47" t="str">
        <f>IF(ISTEXT('Questionnaires '!A68),'Questionnaires '!N68,"")</f>
        <v/>
      </c>
      <c r="H69" s="47" t="str">
        <f>IF(ISTEXT('Questionnaires '!A68),'Questionnaires '!P68,"")</f>
        <v/>
      </c>
      <c r="I69" s="49" t="str">
        <f>IF(ISTEXT('Questionnaires '!A68),'Questionnaires '!R68,"")</f>
        <v/>
      </c>
      <c r="J69" s="65"/>
    </row>
    <row r="70" spans="1:10" ht="20.100000000000001" customHeight="1" x14ac:dyDescent="0.25">
      <c r="A70" s="45" t="str">
        <f>IF(ISTEXT('Questionnaires '!A69),'Questionnaires '!A69,"")</f>
        <v/>
      </c>
      <c r="B70" s="46" t="str">
        <f>IF(ISTEXT('Questionnaires '!A69),'Questionnaires '!G69,"")</f>
        <v/>
      </c>
      <c r="C70" s="47" t="str">
        <f>IF(ISTEXT('Questionnaires '!A69),'Questionnaires '!T69,"")</f>
        <v/>
      </c>
      <c r="D70" s="47" t="str">
        <f>IF(ISTEXT('Questionnaires '!A69),(SUM('Questionnaires '!G69+'Questionnaires '!T69)),"")</f>
        <v/>
      </c>
      <c r="E70" s="48" t="str">
        <f>IF('Questionnaires '!S69=0,"",'Questionnaires '!S69)</f>
        <v/>
      </c>
      <c r="F70" s="46" t="str">
        <f>IF(ISTEXT('Questionnaires '!A69),'Questionnaires '!I69,"")</f>
        <v/>
      </c>
      <c r="G70" s="47" t="str">
        <f>IF(ISTEXT('Questionnaires '!A69),'Questionnaires '!N69,"")</f>
        <v/>
      </c>
      <c r="H70" s="47" t="str">
        <f>IF(ISTEXT('Questionnaires '!A69),'Questionnaires '!P69,"")</f>
        <v/>
      </c>
      <c r="I70" s="49" t="str">
        <f>IF(ISTEXT('Questionnaires '!A69),'Questionnaires '!R69,"")</f>
        <v/>
      </c>
      <c r="J70" s="65"/>
    </row>
    <row r="71" spans="1:10" ht="20.100000000000001" customHeight="1" x14ac:dyDescent="0.25">
      <c r="A71" s="45" t="str">
        <f>IF(ISTEXT('Questionnaires '!A70),'Questionnaires '!A70,"")</f>
        <v/>
      </c>
      <c r="B71" s="46" t="str">
        <f>IF(ISTEXT('Questionnaires '!A70),'Questionnaires '!G70,"")</f>
        <v/>
      </c>
      <c r="C71" s="47" t="str">
        <f>IF(ISTEXT('Questionnaires '!A70),'Questionnaires '!T70,"")</f>
        <v/>
      </c>
      <c r="D71" s="47" t="str">
        <f>IF(ISTEXT('Questionnaires '!A70),(SUM('Questionnaires '!G70+'Questionnaires '!T70)),"")</f>
        <v/>
      </c>
      <c r="E71" s="48" t="str">
        <f>IF('Questionnaires '!S70=0,"",'Questionnaires '!S70)</f>
        <v/>
      </c>
      <c r="F71" s="46" t="str">
        <f>IF(ISTEXT('Questionnaires '!A70),'Questionnaires '!I70,"")</f>
        <v/>
      </c>
      <c r="G71" s="47" t="str">
        <f>IF(ISTEXT('Questionnaires '!A70),'Questionnaires '!N70,"")</f>
        <v/>
      </c>
      <c r="H71" s="47" t="str">
        <f>IF(ISTEXT('Questionnaires '!A70),'Questionnaires '!P70,"")</f>
        <v/>
      </c>
      <c r="I71" s="49" t="str">
        <f>IF(ISTEXT('Questionnaires '!A70),'Questionnaires '!R70,"")</f>
        <v/>
      </c>
      <c r="J71" s="65"/>
    </row>
    <row r="72" spans="1:10" ht="20.100000000000001" customHeight="1" x14ac:dyDescent="0.25">
      <c r="A72" s="45" t="str">
        <f>IF(ISTEXT('Questionnaires '!A71),'Questionnaires '!A71,"")</f>
        <v/>
      </c>
      <c r="B72" s="46" t="str">
        <f>IF(ISTEXT('Questionnaires '!A71),'Questionnaires '!G71,"")</f>
        <v/>
      </c>
      <c r="C72" s="47" t="str">
        <f>IF(ISTEXT('Questionnaires '!A71),'Questionnaires '!T71,"")</f>
        <v/>
      </c>
      <c r="D72" s="47" t="str">
        <f>IF(ISTEXT('Questionnaires '!A71),(SUM('Questionnaires '!G71+'Questionnaires '!T71)),"")</f>
        <v/>
      </c>
      <c r="E72" s="48" t="str">
        <f>IF('Questionnaires '!S71=0,"",'Questionnaires '!S71)</f>
        <v/>
      </c>
      <c r="F72" s="46" t="str">
        <f>IF(ISTEXT('Questionnaires '!A71),'Questionnaires '!I71,"")</f>
        <v/>
      </c>
      <c r="G72" s="47" t="str">
        <f>IF(ISTEXT('Questionnaires '!A71),'Questionnaires '!N71,"")</f>
        <v/>
      </c>
      <c r="H72" s="47" t="str">
        <f>IF(ISTEXT('Questionnaires '!A71),'Questionnaires '!P71,"")</f>
        <v/>
      </c>
      <c r="I72" s="49" t="str">
        <f>IF(ISTEXT('Questionnaires '!A71),'Questionnaires '!R71,"")</f>
        <v/>
      </c>
      <c r="J72" s="65"/>
    </row>
    <row r="73" spans="1:10" ht="20.100000000000001" customHeight="1" x14ac:dyDescent="0.25">
      <c r="A73" s="45" t="str">
        <f>IF(ISTEXT('Questionnaires '!A72),'Questionnaires '!A72,"")</f>
        <v/>
      </c>
      <c r="B73" s="46" t="str">
        <f>IF(ISTEXT('Questionnaires '!A72),'Questionnaires '!G72,"")</f>
        <v/>
      </c>
      <c r="C73" s="47" t="str">
        <f>IF(ISTEXT('Questionnaires '!A72),'Questionnaires '!T72,"")</f>
        <v/>
      </c>
      <c r="D73" s="47" t="str">
        <f>IF(ISTEXT('Questionnaires '!A72),(SUM('Questionnaires '!G72+'Questionnaires '!T72)),"")</f>
        <v/>
      </c>
      <c r="E73" s="48" t="str">
        <f>IF('Questionnaires '!S72=0,"",'Questionnaires '!S72)</f>
        <v/>
      </c>
      <c r="F73" s="46" t="str">
        <f>IF(ISTEXT('Questionnaires '!A72),'Questionnaires '!I72,"")</f>
        <v/>
      </c>
      <c r="G73" s="47" t="str">
        <f>IF(ISTEXT('Questionnaires '!A72),'Questionnaires '!N72,"")</f>
        <v/>
      </c>
      <c r="H73" s="47" t="str">
        <f>IF(ISTEXT('Questionnaires '!A72),'Questionnaires '!P72,"")</f>
        <v/>
      </c>
      <c r="I73" s="49" t="str">
        <f>IF(ISTEXT('Questionnaires '!A72),'Questionnaires '!R72,"")</f>
        <v/>
      </c>
      <c r="J73" s="65"/>
    </row>
    <row r="74" spans="1:10" ht="20.100000000000001" customHeight="1" x14ac:dyDescent="0.25">
      <c r="A74" s="45" t="str">
        <f>IF(ISTEXT('Questionnaires '!A73),'Questionnaires '!A73,"")</f>
        <v/>
      </c>
      <c r="B74" s="46" t="str">
        <f>IF(ISTEXT('Questionnaires '!A73),'Questionnaires '!G73,"")</f>
        <v/>
      </c>
      <c r="C74" s="47" t="str">
        <f>IF(ISTEXT('Questionnaires '!A73),'Questionnaires '!T73,"")</f>
        <v/>
      </c>
      <c r="D74" s="47" t="str">
        <f>IF(ISTEXT('Questionnaires '!A73),(SUM('Questionnaires '!G73+'Questionnaires '!T73)),"")</f>
        <v/>
      </c>
      <c r="E74" s="48" t="str">
        <f>IF('Questionnaires '!S73=0,"",'Questionnaires '!S73)</f>
        <v/>
      </c>
      <c r="F74" s="46" t="str">
        <f>IF(ISTEXT('Questionnaires '!A73),'Questionnaires '!I73,"")</f>
        <v/>
      </c>
      <c r="G74" s="47" t="str">
        <f>IF(ISTEXT('Questionnaires '!A73),'Questionnaires '!N73,"")</f>
        <v/>
      </c>
      <c r="H74" s="47" t="str">
        <f>IF(ISTEXT('Questionnaires '!A73),'Questionnaires '!P73,"")</f>
        <v/>
      </c>
      <c r="I74" s="49" t="str">
        <f>IF(ISTEXT('Questionnaires '!A73),'Questionnaires '!R73,"")</f>
        <v/>
      </c>
      <c r="J74" s="65"/>
    </row>
    <row r="75" spans="1:10" ht="20.100000000000001" customHeight="1" x14ac:dyDescent="0.25">
      <c r="A75" s="45" t="str">
        <f>IF(ISTEXT('Questionnaires '!A74),'Questionnaires '!A74,"")</f>
        <v/>
      </c>
      <c r="B75" s="46" t="str">
        <f>IF(ISTEXT('Questionnaires '!A74),'Questionnaires '!G74,"")</f>
        <v/>
      </c>
      <c r="C75" s="47" t="str">
        <f>IF(ISTEXT('Questionnaires '!A74),'Questionnaires '!T74,"")</f>
        <v/>
      </c>
      <c r="D75" s="47" t="str">
        <f>IF(ISTEXT('Questionnaires '!A74),(SUM('Questionnaires '!G74+'Questionnaires '!T74)),"")</f>
        <v/>
      </c>
      <c r="E75" s="48" t="str">
        <f>IF('Questionnaires '!S74=0,"",'Questionnaires '!S74)</f>
        <v/>
      </c>
      <c r="F75" s="46" t="str">
        <f>IF(ISTEXT('Questionnaires '!A74),'Questionnaires '!I74,"")</f>
        <v/>
      </c>
      <c r="G75" s="47" t="str">
        <f>IF(ISTEXT('Questionnaires '!A74),'Questionnaires '!N74,"")</f>
        <v/>
      </c>
      <c r="H75" s="47" t="str">
        <f>IF(ISTEXT('Questionnaires '!A74),'Questionnaires '!P74,"")</f>
        <v/>
      </c>
      <c r="I75" s="49" t="str">
        <f>IF(ISTEXT('Questionnaires '!A74),'Questionnaires '!R74,"")</f>
        <v/>
      </c>
      <c r="J75" s="65"/>
    </row>
    <row r="76" spans="1:10" ht="20.100000000000001" customHeight="1" x14ac:dyDescent="0.25">
      <c r="A76" s="45" t="str">
        <f>IF(ISTEXT('Questionnaires '!A75),'Questionnaires '!A75,"")</f>
        <v/>
      </c>
      <c r="B76" s="46" t="str">
        <f>IF(ISTEXT('Questionnaires '!A75),'Questionnaires '!G75,"")</f>
        <v/>
      </c>
      <c r="C76" s="47" t="str">
        <f>IF(ISTEXT('Questionnaires '!A75),'Questionnaires '!T75,"")</f>
        <v/>
      </c>
      <c r="D76" s="47" t="str">
        <f>IF(ISTEXT('Questionnaires '!A75),(SUM('Questionnaires '!G75+'Questionnaires '!T75)),"")</f>
        <v/>
      </c>
      <c r="E76" s="48" t="str">
        <f>IF('Questionnaires '!S75=0,"",'Questionnaires '!S75)</f>
        <v/>
      </c>
      <c r="F76" s="46" t="str">
        <f>IF(ISTEXT('Questionnaires '!A75),'Questionnaires '!I75,"")</f>
        <v/>
      </c>
      <c r="G76" s="47" t="str">
        <f>IF(ISTEXT('Questionnaires '!A75),'Questionnaires '!N75,"")</f>
        <v/>
      </c>
      <c r="H76" s="47" t="str">
        <f>IF(ISTEXT('Questionnaires '!A75),'Questionnaires '!P75,"")</f>
        <v/>
      </c>
      <c r="I76" s="49" t="str">
        <f>IF(ISTEXT('Questionnaires '!A75),'Questionnaires '!R75,"")</f>
        <v/>
      </c>
      <c r="J76" s="65"/>
    </row>
    <row r="77" spans="1:10" ht="20.100000000000001" customHeight="1" x14ac:dyDescent="0.25">
      <c r="A77" s="45" t="str">
        <f>IF(ISTEXT('Questionnaires '!A76),'Questionnaires '!A76,"")</f>
        <v/>
      </c>
      <c r="B77" s="46" t="str">
        <f>IF(ISTEXT('Questionnaires '!A76),'Questionnaires '!G76,"")</f>
        <v/>
      </c>
      <c r="C77" s="47" t="str">
        <f>IF(ISTEXT('Questionnaires '!A76),'Questionnaires '!T76,"")</f>
        <v/>
      </c>
      <c r="D77" s="47" t="str">
        <f>IF(ISTEXT('Questionnaires '!A76),(SUM('Questionnaires '!G76+'Questionnaires '!T76)),"")</f>
        <v/>
      </c>
      <c r="E77" s="48" t="str">
        <f>IF('Questionnaires '!S76=0,"",'Questionnaires '!S76)</f>
        <v/>
      </c>
      <c r="F77" s="46" t="str">
        <f>IF(ISTEXT('Questionnaires '!A76),'Questionnaires '!I76,"")</f>
        <v/>
      </c>
      <c r="G77" s="47" t="str">
        <f>IF(ISTEXT('Questionnaires '!A76),'Questionnaires '!N76,"")</f>
        <v/>
      </c>
      <c r="H77" s="47" t="str">
        <f>IF(ISTEXT('Questionnaires '!A76),'Questionnaires '!P76,"")</f>
        <v/>
      </c>
      <c r="I77" s="49" t="str">
        <f>IF(ISTEXT('Questionnaires '!A76),'Questionnaires '!R76,"")</f>
        <v/>
      </c>
      <c r="J77" s="65"/>
    </row>
    <row r="78" spans="1:10" ht="20.100000000000001" customHeight="1" x14ac:dyDescent="0.25">
      <c r="A78" s="45" t="str">
        <f>IF(ISTEXT('Questionnaires '!A77),'Questionnaires '!A77,"")</f>
        <v/>
      </c>
      <c r="B78" s="46" t="str">
        <f>IF(ISTEXT('Questionnaires '!A77),'Questionnaires '!G77,"")</f>
        <v/>
      </c>
      <c r="C78" s="47" t="str">
        <f>IF(ISTEXT('Questionnaires '!A77),'Questionnaires '!T77,"")</f>
        <v/>
      </c>
      <c r="D78" s="47" t="str">
        <f>IF(ISTEXT('Questionnaires '!A77),(SUM('Questionnaires '!G77+'Questionnaires '!T77)),"")</f>
        <v/>
      </c>
      <c r="E78" s="48" t="str">
        <f>IF('Questionnaires '!S77=0,"",'Questionnaires '!S77)</f>
        <v/>
      </c>
      <c r="F78" s="46" t="str">
        <f>IF(ISTEXT('Questionnaires '!A77),'Questionnaires '!I77,"")</f>
        <v/>
      </c>
      <c r="G78" s="47" t="str">
        <f>IF(ISTEXT('Questionnaires '!A77),'Questionnaires '!N77,"")</f>
        <v/>
      </c>
      <c r="H78" s="47" t="str">
        <f>IF(ISTEXT('Questionnaires '!A77),'Questionnaires '!P77,"")</f>
        <v/>
      </c>
      <c r="I78" s="49" t="str">
        <f>IF(ISTEXT('Questionnaires '!A77),'Questionnaires '!R77,"")</f>
        <v/>
      </c>
      <c r="J78" s="65"/>
    </row>
    <row r="79" spans="1:10" ht="20.100000000000001" customHeight="1" x14ac:dyDescent="0.25">
      <c r="A79" s="45" t="str">
        <f>IF(ISTEXT('Questionnaires '!A78),'Questionnaires '!A78,"")</f>
        <v/>
      </c>
      <c r="B79" s="46" t="str">
        <f>IF(ISTEXT('Questionnaires '!A78),'Questionnaires '!G78,"")</f>
        <v/>
      </c>
      <c r="C79" s="47" t="str">
        <f>IF(ISTEXT('Questionnaires '!A78),'Questionnaires '!T78,"")</f>
        <v/>
      </c>
      <c r="D79" s="47" t="str">
        <f>IF(ISTEXT('Questionnaires '!A78),(SUM('Questionnaires '!G78+'Questionnaires '!T78)),"")</f>
        <v/>
      </c>
      <c r="E79" s="48" t="str">
        <f>IF('Questionnaires '!S78=0,"",'Questionnaires '!S78)</f>
        <v/>
      </c>
      <c r="F79" s="46" t="str">
        <f>IF(ISTEXT('Questionnaires '!A78),'Questionnaires '!I78,"")</f>
        <v/>
      </c>
      <c r="G79" s="47" t="str">
        <f>IF(ISTEXT('Questionnaires '!A78),'Questionnaires '!N78,"")</f>
        <v/>
      </c>
      <c r="H79" s="47" t="str">
        <f>IF(ISTEXT('Questionnaires '!A78),'Questionnaires '!P78,"")</f>
        <v/>
      </c>
      <c r="I79" s="49" t="str">
        <f>IF(ISTEXT('Questionnaires '!A78),'Questionnaires '!R78,"")</f>
        <v/>
      </c>
      <c r="J79" s="65"/>
    </row>
    <row r="80" spans="1:10" ht="20.100000000000001" customHeight="1" x14ac:dyDescent="0.25">
      <c r="A80" s="45" t="str">
        <f>IF(ISTEXT('Questionnaires '!A79),'Questionnaires '!A79,"")</f>
        <v/>
      </c>
      <c r="B80" s="46" t="str">
        <f>IF(ISTEXT('Questionnaires '!A79),'Questionnaires '!G79,"")</f>
        <v/>
      </c>
      <c r="C80" s="47" t="str">
        <f>IF(ISTEXT('Questionnaires '!A79),'Questionnaires '!T79,"")</f>
        <v/>
      </c>
      <c r="D80" s="47" t="str">
        <f>IF(ISTEXT('Questionnaires '!A79),(SUM('Questionnaires '!G79+'Questionnaires '!T79)),"")</f>
        <v/>
      </c>
      <c r="E80" s="48" t="str">
        <f>IF('Questionnaires '!S79=0,"",'Questionnaires '!S79)</f>
        <v/>
      </c>
      <c r="F80" s="46" t="str">
        <f>IF(ISTEXT('Questionnaires '!A79),'Questionnaires '!I79,"")</f>
        <v/>
      </c>
      <c r="G80" s="47" t="str">
        <f>IF(ISTEXT('Questionnaires '!A79),'Questionnaires '!N79,"")</f>
        <v/>
      </c>
      <c r="H80" s="47" t="str">
        <f>IF(ISTEXT('Questionnaires '!A79),'Questionnaires '!P79,"")</f>
        <v/>
      </c>
      <c r="I80" s="49" t="str">
        <f>IF(ISTEXT('Questionnaires '!A79),'Questionnaires '!R79,"")</f>
        <v/>
      </c>
      <c r="J80" s="65"/>
    </row>
    <row r="81" spans="1:10" ht="20.100000000000001" customHeight="1" x14ac:dyDescent="0.25">
      <c r="A81" s="45" t="str">
        <f>IF(ISTEXT('Questionnaires '!A80),'Questionnaires '!A80,"")</f>
        <v/>
      </c>
      <c r="B81" s="46" t="str">
        <f>IF(ISTEXT('Questionnaires '!A80),'Questionnaires '!G80,"")</f>
        <v/>
      </c>
      <c r="C81" s="47" t="str">
        <f>IF(ISTEXT('Questionnaires '!A80),'Questionnaires '!T80,"")</f>
        <v/>
      </c>
      <c r="D81" s="47" t="str">
        <f>IF(ISTEXT('Questionnaires '!A80),(SUM('Questionnaires '!G80+'Questionnaires '!T80)),"")</f>
        <v/>
      </c>
      <c r="E81" s="48" t="str">
        <f>IF('Questionnaires '!S80=0,"",'Questionnaires '!S80)</f>
        <v/>
      </c>
      <c r="F81" s="46" t="str">
        <f>IF(ISTEXT('Questionnaires '!A80),'Questionnaires '!I80,"")</f>
        <v/>
      </c>
      <c r="G81" s="47" t="str">
        <f>IF(ISTEXT('Questionnaires '!A80),'Questionnaires '!N80,"")</f>
        <v/>
      </c>
      <c r="H81" s="47" t="str">
        <f>IF(ISTEXT('Questionnaires '!A80),'Questionnaires '!P80,"")</f>
        <v/>
      </c>
      <c r="I81" s="49" t="str">
        <f>IF(ISTEXT('Questionnaires '!A80),'Questionnaires '!R80,"")</f>
        <v/>
      </c>
      <c r="J81" s="65"/>
    </row>
    <row r="82" spans="1:10" ht="20.100000000000001" customHeight="1" x14ac:dyDescent="0.25">
      <c r="A82" s="45" t="str">
        <f>IF(ISTEXT('Questionnaires '!A81),'Questionnaires '!A81,"")</f>
        <v/>
      </c>
      <c r="B82" s="46" t="str">
        <f>IF(ISTEXT('Questionnaires '!A81),'Questionnaires '!G81,"")</f>
        <v/>
      </c>
      <c r="C82" s="47" t="str">
        <f>IF(ISTEXT('Questionnaires '!A81),'Questionnaires '!T81,"")</f>
        <v/>
      </c>
      <c r="D82" s="47" t="str">
        <f>IF(ISTEXT('Questionnaires '!A81),(SUM('Questionnaires '!G81+'Questionnaires '!T81)),"")</f>
        <v/>
      </c>
      <c r="E82" s="48" t="str">
        <f>IF('Questionnaires '!S81=0,"",'Questionnaires '!S81)</f>
        <v/>
      </c>
      <c r="F82" s="46" t="str">
        <f>IF(ISTEXT('Questionnaires '!A81),'Questionnaires '!I81,"")</f>
        <v/>
      </c>
      <c r="G82" s="47" t="str">
        <f>IF(ISTEXT('Questionnaires '!A81),'Questionnaires '!N81,"")</f>
        <v/>
      </c>
      <c r="H82" s="47" t="str">
        <f>IF(ISTEXT('Questionnaires '!A81),'Questionnaires '!P81,"")</f>
        <v/>
      </c>
      <c r="I82" s="49" t="str">
        <f>IF(ISTEXT('Questionnaires '!A81),'Questionnaires '!R81,"")</f>
        <v/>
      </c>
      <c r="J82" s="65"/>
    </row>
    <row r="83" spans="1:10" ht="20.100000000000001" customHeight="1" x14ac:dyDescent="0.25">
      <c r="A83" s="45" t="str">
        <f>IF(ISTEXT('Questionnaires '!A82),'Questionnaires '!A82,"")</f>
        <v/>
      </c>
      <c r="B83" s="46" t="str">
        <f>IF(ISTEXT('Questionnaires '!A82),'Questionnaires '!G82,"")</f>
        <v/>
      </c>
      <c r="C83" s="47" t="str">
        <f>IF(ISTEXT('Questionnaires '!A82),'Questionnaires '!T82,"")</f>
        <v/>
      </c>
      <c r="D83" s="47" t="str">
        <f>IF(ISTEXT('Questionnaires '!A82),(SUM('Questionnaires '!G82+'Questionnaires '!T82)),"")</f>
        <v/>
      </c>
      <c r="E83" s="48" t="str">
        <f>IF('Questionnaires '!S82=0,"",'Questionnaires '!S82)</f>
        <v/>
      </c>
      <c r="F83" s="46" t="str">
        <f>IF(ISTEXT('Questionnaires '!A82),'Questionnaires '!I82,"")</f>
        <v/>
      </c>
      <c r="G83" s="47" t="str">
        <f>IF(ISTEXT('Questionnaires '!A82),'Questionnaires '!N82,"")</f>
        <v/>
      </c>
      <c r="H83" s="47" t="str">
        <f>IF(ISTEXT('Questionnaires '!A82),'Questionnaires '!P82,"")</f>
        <v/>
      </c>
      <c r="I83" s="49" t="str">
        <f>IF(ISTEXT('Questionnaires '!A82),'Questionnaires '!R82,"")</f>
        <v/>
      </c>
      <c r="J83" s="65"/>
    </row>
    <row r="84" spans="1:10" ht="20.100000000000001" customHeight="1" x14ac:dyDescent="0.25">
      <c r="A84" s="45" t="str">
        <f>IF(ISTEXT('Questionnaires '!A83),'Questionnaires '!A83,"")</f>
        <v/>
      </c>
      <c r="B84" s="46" t="str">
        <f>IF(ISTEXT('Questionnaires '!A83),'Questionnaires '!G83,"")</f>
        <v/>
      </c>
      <c r="C84" s="47" t="str">
        <f>IF(ISTEXT('Questionnaires '!A83),'Questionnaires '!T83,"")</f>
        <v/>
      </c>
      <c r="D84" s="47" t="str">
        <f>IF(ISTEXT('Questionnaires '!A83),(SUM('Questionnaires '!G83+'Questionnaires '!T83)),"")</f>
        <v/>
      </c>
      <c r="E84" s="48" t="str">
        <f>IF('Questionnaires '!S83=0,"",'Questionnaires '!S83)</f>
        <v/>
      </c>
      <c r="F84" s="46" t="str">
        <f>IF(ISTEXT('Questionnaires '!A83),'Questionnaires '!I83,"")</f>
        <v/>
      </c>
      <c r="G84" s="47" t="str">
        <f>IF(ISTEXT('Questionnaires '!A83),'Questionnaires '!N83,"")</f>
        <v/>
      </c>
      <c r="H84" s="47" t="str">
        <f>IF(ISTEXT('Questionnaires '!A83),'Questionnaires '!P83,"")</f>
        <v/>
      </c>
      <c r="I84" s="49" t="str">
        <f>IF(ISTEXT('Questionnaires '!A83),'Questionnaires '!R83,"")</f>
        <v/>
      </c>
      <c r="J84" s="65"/>
    </row>
    <row r="85" spans="1:10" ht="20.100000000000001" customHeight="1" x14ac:dyDescent="0.25">
      <c r="A85" s="45" t="str">
        <f>IF(ISTEXT('Questionnaires '!A84),'Questionnaires '!A84,"")</f>
        <v/>
      </c>
      <c r="B85" s="46" t="str">
        <f>IF(ISTEXT('Questionnaires '!A84),'Questionnaires '!G84,"")</f>
        <v/>
      </c>
      <c r="C85" s="47" t="str">
        <f>IF(ISTEXT('Questionnaires '!A84),'Questionnaires '!T84,"")</f>
        <v/>
      </c>
      <c r="D85" s="47" t="str">
        <f>IF(ISTEXT('Questionnaires '!A84),(SUM('Questionnaires '!G84+'Questionnaires '!T84)),"")</f>
        <v/>
      </c>
      <c r="E85" s="48" t="str">
        <f>IF('Questionnaires '!S84=0,"",'Questionnaires '!S84)</f>
        <v/>
      </c>
      <c r="F85" s="46" t="str">
        <f>IF(ISTEXT('Questionnaires '!A84),'Questionnaires '!I84,"")</f>
        <v/>
      </c>
      <c r="G85" s="47" t="str">
        <f>IF(ISTEXT('Questionnaires '!A84),'Questionnaires '!N84,"")</f>
        <v/>
      </c>
      <c r="H85" s="47" t="str">
        <f>IF(ISTEXT('Questionnaires '!A84),'Questionnaires '!P84,"")</f>
        <v/>
      </c>
      <c r="I85" s="49" t="str">
        <f>IF(ISTEXT('Questionnaires '!A84),'Questionnaires '!R84,"")</f>
        <v/>
      </c>
      <c r="J85" s="65"/>
    </row>
    <row r="86" spans="1:10" ht="20.100000000000001" customHeight="1" x14ac:dyDescent="0.25">
      <c r="A86" s="45" t="str">
        <f>IF(ISTEXT('Questionnaires '!A85),'Questionnaires '!A85,"")</f>
        <v/>
      </c>
      <c r="B86" s="46" t="str">
        <f>IF(ISTEXT('Questionnaires '!A85),'Questionnaires '!G85,"")</f>
        <v/>
      </c>
      <c r="C86" s="47" t="str">
        <f>IF(ISTEXT('Questionnaires '!A85),'Questionnaires '!T85,"")</f>
        <v/>
      </c>
      <c r="D86" s="47" t="str">
        <f>IF(ISTEXT('Questionnaires '!A85),(SUM('Questionnaires '!G85+'Questionnaires '!T85)),"")</f>
        <v/>
      </c>
      <c r="E86" s="48" t="str">
        <f>IF('Questionnaires '!S85=0,"",'Questionnaires '!S85)</f>
        <v/>
      </c>
      <c r="F86" s="46" t="str">
        <f>IF(ISTEXT('Questionnaires '!A85),'Questionnaires '!I85,"")</f>
        <v/>
      </c>
      <c r="G86" s="47" t="str">
        <f>IF(ISTEXT('Questionnaires '!A85),'Questionnaires '!N85,"")</f>
        <v/>
      </c>
      <c r="H86" s="47" t="str">
        <f>IF(ISTEXT('Questionnaires '!A85),'Questionnaires '!P85,"")</f>
        <v/>
      </c>
      <c r="I86" s="49" t="str">
        <f>IF(ISTEXT('Questionnaires '!A85),'Questionnaires '!R85,"")</f>
        <v/>
      </c>
      <c r="J86" s="65"/>
    </row>
    <row r="87" spans="1:10" ht="20.100000000000001" customHeight="1" x14ac:dyDescent="0.25">
      <c r="A87" s="45" t="str">
        <f>IF(ISTEXT('Questionnaires '!A86),'Questionnaires '!A86,"")</f>
        <v/>
      </c>
      <c r="B87" s="46" t="str">
        <f>IF(ISTEXT('Questionnaires '!A86),'Questionnaires '!G86,"")</f>
        <v/>
      </c>
      <c r="C87" s="47" t="str">
        <f>IF(ISTEXT('Questionnaires '!A86),'Questionnaires '!T86,"")</f>
        <v/>
      </c>
      <c r="D87" s="47" t="str">
        <f>IF(ISTEXT('Questionnaires '!A86),(SUM('Questionnaires '!G86+'Questionnaires '!T86)),"")</f>
        <v/>
      </c>
      <c r="E87" s="48" t="str">
        <f>IF('Questionnaires '!S86=0,"",'Questionnaires '!S86)</f>
        <v/>
      </c>
      <c r="F87" s="46" t="str">
        <f>IF(ISTEXT('Questionnaires '!A86),'Questionnaires '!I86,"")</f>
        <v/>
      </c>
      <c r="G87" s="47" t="str">
        <f>IF(ISTEXT('Questionnaires '!A86),'Questionnaires '!N86,"")</f>
        <v/>
      </c>
      <c r="H87" s="47" t="str">
        <f>IF(ISTEXT('Questionnaires '!A86),'Questionnaires '!P86,"")</f>
        <v/>
      </c>
      <c r="I87" s="49" t="str">
        <f>IF(ISTEXT('Questionnaires '!A86),'Questionnaires '!R86,"")</f>
        <v/>
      </c>
      <c r="J87" s="65"/>
    </row>
    <row r="88" spans="1:10" ht="20.100000000000001" customHeight="1" x14ac:dyDescent="0.25">
      <c r="A88" s="45" t="str">
        <f>IF(ISTEXT('Questionnaires '!A87),'Questionnaires '!A87,"")</f>
        <v/>
      </c>
      <c r="B88" s="46" t="str">
        <f>IF(ISTEXT('Questionnaires '!A87),'Questionnaires '!G87,"")</f>
        <v/>
      </c>
      <c r="C88" s="47" t="str">
        <f>IF(ISTEXT('Questionnaires '!A87),'Questionnaires '!T87,"")</f>
        <v/>
      </c>
      <c r="D88" s="47" t="str">
        <f>IF(ISTEXT('Questionnaires '!A87),(SUM('Questionnaires '!G87+'Questionnaires '!T87)),"")</f>
        <v/>
      </c>
      <c r="E88" s="48" t="str">
        <f>IF('Questionnaires '!S87=0,"",'Questionnaires '!S87)</f>
        <v/>
      </c>
      <c r="F88" s="46" t="str">
        <f>IF(ISTEXT('Questionnaires '!A87),'Questionnaires '!I87,"")</f>
        <v/>
      </c>
      <c r="G88" s="47" t="str">
        <f>IF(ISTEXT('Questionnaires '!A87),'Questionnaires '!N87,"")</f>
        <v/>
      </c>
      <c r="H88" s="47" t="str">
        <f>IF(ISTEXT('Questionnaires '!A87),'Questionnaires '!P87,"")</f>
        <v/>
      </c>
      <c r="I88" s="49" t="str">
        <f>IF(ISTEXT('Questionnaires '!A87),'Questionnaires '!R87,"")</f>
        <v/>
      </c>
      <c r="J88" s="65"/>
    </row>
    <row r="89" spans="1:10" ht="20.100000000000001" customHeight="1" x14ac:dyDescent="0.25">
      <c r="A89" s="45" t="str">
        <f>IF(ISTEXT('Questionnaires '!A88),'Questionnaires '!A88,"")</f>
        <v/>
      </c>
      <c r="B89" s="46" t="str">
        <f>IF(ISTEXT('Questionnaires '!A88),'Questionnaires '!G88,"")</f>
        <v/>
      </c>
      <c r="C89" s="47" t="str">
        <f>IF(ISTEXT('Questionnaires '!A88),'Questionnaires '!T88,"")</f>
        <v/>
      </c>
      <c r="D89" s="47" t="str">
        <f>IF(ISTEXT('Questionnaires '!A88),(SUM('Questionnaires '!G88+'Questionnaires '!T88)),"")</f>
        <v/>
      </c>
      <c r="E89" s="48" t="str">
        <f>IF('Questionnaires '!S88=0,"",'Questionnaires '!S88)</f>
        <v/>
      </c>
      <c r="F89" s="46" t="str">
        <f>IF(ISTEXT('Questionnaires '!A88),'Questionnaires '!I88,"")</f>
        <v/>
      </c>
      <c r="G89" s="47" t="str">
        <f>IF(ISTEXT('Questionnaires '!A88),'Questionnaires '!N88,"")</f>
        <v/>
      </c>
      <c r="H89" s="47" t="str">
        <f>IF(ISTEXT('Questionnaires '!A88),'Questionnaires '!P88,"")</f>
        <v/>
      </c>
      <c r="I89" s="49" t="str">
        <f>IF(ISTEXT('Questionnaires '!A88),'Questionnaires '!R88,"")</f>
        <v/>
      </c>
      <c r="J89" s="65"/>
    </row>
    <row r="90" spans="1:10" ht="20.100000000000001" customHeight="1" x14ac:dyDescent="0.25">
      <c r="A90" s="45" t="str">
        <f>IF(ISTEXT('Questionnaires '!A89),'Questionnaires '!A89,"")</f>
        <v/>
      </c>
      <c r="B90" s="46" t="str">
        <f>IF(ISTEXT('Questionnaires '!A89),'Questionnaires '!G89,"")</f>
        <v/>
      </c>
      <c r="C90" s="47" t="str">
        <f>IF(ISTEXT('Questionnaires '!A89),'Questionnaires '!T89,"")</f>
        <v/>
      </c>
      <c r="D90" s="47" t="str">
        <f>IF(ISTEXT('Questionnaires '!A89),(SUM('Questionnaires '!G89+'Questionnaires '!T89)),"")</f>
        <v/>
      </c>
      <c r="E90" s="48" t="str">
        <f>IF('Questionnaires '!S89=0,"",'Questionnaires '!S89)</f>
        <v/>
      </c>
      <c r="F90" s="46" t="str">
        <f>IF(ISTEXT('Questionnaires '!A89),'Questionnaires '!I89,"")</f>
        <v/>
      </c>
      <c r="G90" s="47" t="str">
        <f>IF(ISTEXT('Questionnaires '!A89),'Questionnaires '!N89,"")</f>
        <v/>
      </c>
      <c r="H90" s="47" t="str">
        <f>IF(ISTEXT('Questionnaires '!A89),'Questionnaires '!P89,"")</f>
        <v/>
      </c>
      <c r="I90" s="49" t="str">
        <f>IF(ISTEXT('Questionnaires '!A89),'Questionnaires '!R89,"")</f>
        <v/>
      </c>
      <c r="J90" s="65"/>
    </row>
    <row r="91" spans="1:10" ht="20.100000000000001" customHeight="1" x14ac:dyDescent="0.25">
      <c r="A91" s="45" t="str">
        <f>IF(ISTEXT('Questionnaires '!A90),'Questionnaires '!A90,"")</f>
        <v/>
      </c>
      <c r="B91" s="46" t="str">
        <f>IF(ISTEXT('Questionnaires '!A90),'Questionnaires '!G90,"")</f>
        <v/>
      </c>
      <c r="C91" s="47" t="str">
        <f>IF(ISTEXT('Questionnaires '!A90),'Questionnaires '!T90,"")</f>
        <v/>
      </c>
      <c r="D91" s="47" t="str">
        <f>IF(ISTEXT('Questionnaires '!A90),(SUM('Questionnaires '!G90+'Questionnaires '!T90)),"")</f>
        <v/>
      </c>
      <c r="E91" s="48" t="str">
        <f>IF('Questionnaires '!S90=0,"",'Questionnaires '!S90)</f>
        <v/>
      </c>
      <c r="F91" s="46" t="str">
        <f>IF(ISTEXT('Questionnaires '!A90),'Questionnaires '!I90,"")</f>
        <v/>
      </c>
      <c r="G91" s="47" t="str">
        <f>IF(ISTEXT('Questionnaires '!A90),'Questionnaires '!N90,"")</f>
        <v/>
      </c>
      <c r="H91" s="47" t="str">
        <f>IF(ISTEXT('Questionnaires '!A90),'Questionnaires '!P90,"")</f>
        <v/>
      </c>
      <c r="I91" s="49" t="str">
        <f>IF(ISTEXT('Questionnaires '!A90),'Questionnaires '!R90,"")</f>
        <v/>
      </c>
      <c r="J91" s="65"/>
    </row>
    <row r="92" spans="1:10" ht="20.100000000000001" customHeight="1" x14ac:dyDescent="0.25">
      <c r="A92" s="45" t="str">
        <f>IF(ISTEXT('Questionnaires '!A91),'Questionnaires '!A91,"")</f>
        <v/>
      </c>
      <c r="B92" s="46" t="str">
        <f>IF(ISTEXT('Questionnaires '!A91),'Questionnaires '!G91,"")</f>
        <v/>
      </c>
      <c r="C92" s="47" t="str">
        <f>IF(ISTEXT('Questionnaires '!A91),'Questionnaires '!T91,"")</f>
        <v/>
      </c>
      <c r="D92" s="47" t="str">
        <f>IF(ISTEXT('Questionnaires '!A91),(SUM('Questionnaires '!G91+'Questionnaires '!T91)),"")</f>
        <v/>
      </c>
      <c r="E92" s="48" t="str">
        <f>IF('Questionnaires '!S91=0,"",'Questionnaires '!S91)</f>
        <v/>
      </c>
      <c r="F92" s="46" t="str">
        <f>IF(ISTEXT('Questionnaires '!A91),'Questionnaires '!I91,"")</f>
        <v/>
      </c>
      <c r="G92" s="47" t="str">
        <f>IF(ISTEXT('Questionnaires '!A91),'Questionnaires '!N91,"")</f>
        <v/>
      </c>
      <c r="H92" s="47" t="str">
        <f>IF(ISTEXT('Questionnaires '!A91),'Questionnaires '!P91,"")</f>
        <v/>
      </c>
      <c r="I92" s="49" t="str">
        <f>IF(ISTEXT('Questionnaires '!A91),'Questionnaires '!R91,"")</f>
        <v/>
      </c>
      <c r="J92" s="65"/>
    </row>
    <row r="93" spans="1:10" ht="20.100000000000001" customHeight="1" x14ac:dyDescent="0.25">
      <c r="A93" s="45" t="str">
        <f>IF(ISTEXT('Questionnaires '!A92),'Questionnaires '!A92,"")</f>
        <v/>
      </c>
      <c r="B93" s="46" t="str">
        <f>IF(ISTEXT('Questionnaires '!A92),'Questionnaires '!G92,"")</f>
        <v/>
      </c>
      <c r="C93" s="47" t="str">
        <f>IF(ISTEXT('Questionnaires '!A92),'Questionnaires '!T92,"")</f>
        <v/>
      </c>
      <c r="D93" s="47" t="str">
        <f>IF(ISTEXT('Questionnaires '!A92),(SUM('Questionnaires '!G92+'Questionnaires '!T92)),"")</f>
        <v/>
      </c>
      <c r="E93" s="48" t="str">
        <f>IF('Questionnaires '!S92=0,"",'Questionnaires '!S92)</f>
        <v/>
      </c>
      <c r="F93" s="46" t="str">
        <f>IF(ISTEXT('Questionnaires '!A92),'Questionnaires '!I92,"")</f>
        <v/>
      </c>
      <c r="G93" s="47" t="str">
        <f>IF(ISTEXT('Questionnaires '!A92),'Questionnaires '!N92,"")</f>
        <v/>
      </c>
      <c r="H93" s="47" t="str">
        <f>IF(ISTEXT('Questionnaires '!A92),'Questionnaires '!P92,"")</f>
        <v/>
      </c>
      <c r="I93" s="49" t="str">
        <f>IF(ISTEXT('Questionnaires '!A92),'Questionnaires '!R92,"")</f>
        <v/>
      </c>
      <c r="J93" s="65"/>
    </row>
    <row r="94" spans="1:10" ht="20.100000000000001" customHeight="1" x14ac:dyDescent="0.25">
      <c r="A94" s="45" t="str">
        <f>IF(ISTEXT('Questionnaires '!A93),'Questionnaires '!A93,"")</f>
        <v/>
      </c>
      <c r="B94" s="46" t="str">
        <f>IF(ISTEXT('Questionnaires '!A93),'Questionnaires '!G93,"")</f>
        <v/>
      </c>
      <c r="C94" s="47" t="str">
        <f>IF(ISTEXT('Questionnaires '!A93),'Questionnaires '!T93,"")</f>
        <v/>
      </c>
      <c r="D94" s="47" t="str">
        <f>IF(ISTEXT('Questionnaires '!A93),(SUM('Questionnaires '!G93+'Questionnaires '!T93)),"")</f>
        <v/>
      </c>
      <c r="E94" s="48" t="str">
        <f>IF('Questionnaires '!S93=0,"",'Questionnaires '!S93)</f>
        <v/>
      </c>
      <c r="F94" s="46" t="str">
        <f>IF(ISTEXT('Questionnaires '!A93),'Questionnaires '!I93,"")</f>
        <v/>
      </c>
      <c r="G94" s="47" t="str">
        <f>IF(ISTEXT('Questionnaires '!A93),'Questionnaires '!N93,"")</f>
        <v/>
      </c>
      <c r="H94" s="47" t="str">
        <f>IF(ISTEXT('Questionnaires '!A93),'Questionnaires '!P93,"")</f>
        <v/>
      </c>
      <c r="I94" s="49" t="str">
        <f>IF(ISTEXT('Questionnaires '!A93),'Questionnaires '!R93,"")</f>
        <v/>
      </c>
      <c r="J94" s="65"/>
    </row>
    <row r="95" spans="1:10" ht="20.100000000000001" customHeight="1" x14ac:dyDescent="0.25">
      <c r="A95" s="45" t="str">
        <f>IF(ISTEXT('Questionnaires '!A94),'Questionnaires '!A94,"")</f>
        <v/>
      </c>
      <c r="B95" s="46" t="str">
        <f>IF(ISTEXT('Questionnaires '!A94),'Questionnaires '!G94,"")</f>
        <v/>
      </c>
      <c r="C95" s="47" t="str">
        <f>IF(ISTEXT('Questionnaires '!A94),'Questionnaires '!T94,"")</f>
        <v/>
      </c>
      <c r="D95" s="47" t="str">
        <f>IF(ISTEXT('Questionnaires '!A94),(SUM('Questionnaires '!G94+'Questionnaires '!T94)),"")</f>
        <v/>
      </c>
      <c r="E95" s="48" t="str">
        <f>IF('Questionnaires '!S94=0,"",'Questionnaires '!S94)</f>
        <v/>
      </c>
      <c r="F95" s="46" t="str">
        <f>IF(ISTEXT('Questionnaires '!A94),'Questionnaires '!I94,"")</f>
        <v/>
      </c>
      <c r="G95" s="47" t="str">
        <f>IF(ISTEXT('Questionnaires '!A94),'Questionnaires '!N94,"")</f>
        <v/>
      </c>
      <c r="H95" s="47" t="str">
        <f>IF(ISTEXT('Questionnaires '!A94),'Questionnaires '!P94,"")</f>
        <v/>
      </c>
      <c r="I95" s="49" t="str">
        <f>IF(ISTEXT('Questionnaires '!A94),'Questionnaires '!R94,"")</f>
        <v/>
      </c>
      <c r="J95" s="65"/>
    </row>
    <row r="96" spans="1:10" ht="20.100000000000001" customHeight="1" x14ac:dyDescent="0.25">
      <c r="A96" s="45" t="str">
        <f>IF(ISTEXT('Questionnaires '!A95),'Questionnaires '!A95,"")</f>
        <v/>
      </c>
      <c r="B96" s="46" t="str">
        <f>IF(ISTEXT('Questionnaires '!A95),'Questionnaires '!G95,"")</f>
        <v/>
      </c>
      <c r="C96" s="47" t="str">
        <f>IF(ISTEXT('Questionnaires '!A95),'Questionnaires '!T95,"")</f>
        <v/>
      </c>
      <c r="D96" s="47" t="str">
        <f>IF(ISTEXT('Questionnaires '!A95),(SUM('Questionnaires '!G95+'Questionnaires '!T95)),"")</f>
        <v/>
      </c>
      <c r="E96" s="48" t="str">
        <f>IF('Questionnaires '!S95=0,"",'Questionnaires '!S95)</f>
        <v/>
      </c>
      <c r="F96" s="46" t="str">
        <f>IF(ISTEXT('Questionnaires '!A95),'Questionnaires '!I95,"")</f>
        <v/>
      </c>
      <c r="G96" s="47" t="str">
        <f>IF(ISTEXT('Questionnaires '!A95),'Questionnaires '!N95,"")</f>
        <v/>
      </c>
      <c r="H96" s="47" t="str">
        <f>IF(ISTEXT('Questionnaires '!A95),'Questionnaires '!P95,"")</f>
        <v/>
      </c>
      <c r="I96" s="49" t="str">
        <f>IF(ISTEXT('Questionnaires '!A95),'Questionnaires '!R95,"")</f>
        <v/>
      </c>
      <c r="J96" s="65"/>
    </row>
    <row r="97" spans="1:10" ht="20.100000000000001" customHeight="1" x14ac:dyDescent="0.25">
      <c r="A97" s="45" t="str">
        <f>IF(ISTEXT('Questionnaires '!A96),'Questionnaires '!A96,"")</f>
        <v/>
      </c>
      <c r="B97" s="46" t="str">
        <f>IF(ISTEXT('Questionnaires '!A96),'Questionnaires '!G96,"")</f>
        <v/>
      </c>
      <c r="C97" s="47" t="str">
        <f>IF(ISTEXT('Questionnaires '!A96),'Questionnaires '!T96,"")</f>
        <v/>
      </c>
      <c r="D97" s="47" t="str">
        <f>IF(ISTEXT('Questionnaires '!A96),(SUM('Questionnaires '!G96+'Questionnaires '!T96)),"")</f>
        <v/>
      </c>
      <c r="E97" s="48" t="str">
        <f>IF('Questionnaires '!S96=0,"",'Questionnaires '!S96)</f>
        <v/>
      </c>
      <c r="F97" s="46" t="str">
        <f>IF(ISTEXT('Questionnaires '!A96),'Questionnaires '!I96,"")</f>
        <v/>
      </c>
      <c r="G97" s="47" t="str">
        <f>IF(ISTEXT('Questionnaires '!A96),'Questionnaires '!N96,"")</f>
        <v/>
      </c>
      <c r="H97" s="47" t="str">
        <f>IF(ISTEXT('Questionnaires '!A96),'Questionnaires '!P96,"")</f>
        <v/>
      </c>
      <c r="I97" s="49" t="str">
        <f>IF(ISTEXT('Questionnaires '!A96),'Questionnaires '!R96,"")</f>
        <v/>
      </c>
      <c r="J97" s="65"/>
    </row>
    <row r="98" spans="1:10" ht="20.100000000000001" customHeight="1" x14ac:dyDescent="0.25">
      <c r="A98" s="45" t="str">
        <f>IF(ISTEXT('Questionnaires '!A97),'Questionnaires '!A97,"")</f>
        <v/>
      </c>
      <c r="B98" s="46" t="str">
        <f>IF(ISTEXT('Questionnaires '!A97),'Questionnaires '!G97,"")</f>
        <v/>
      </c>
      <c r="C98" s="47" t="str">
        <f>IF(ISTEXT('Questionnaires '!A97),'Questionnaires '!T97,"")</f>
        <v/>
      </c>
      <c r="D98" s="47" t="str">
        <f>IF(ISTEXT('Questionnaires '!A97),(SUM('Questionnaires '!G97+'Questionnaires '!T97)),"")</f>
        <v/>
      </c>
      <c r="E98" s="48" t="str">
        <f>IF('Questionnaires '!S97=0,"",'Questionnaires '!S97)</f>
        <v/>
      </c>
      <c r="F98" s="46" t="str">
        <f>IF(ISTEXT('Questionnaires '!A97),'Questionnaires '!I97,"")</f>
        <v/>
      </c>
      <c r="G98" s="47" t="str">
        <f>IF(ISTEXT('Questionnaires '!A97),'Questionnaires '!N97,"")</f>
        <v/>
      </c>
      <c r="H98" s="47" t="str">
        <f>IF(ISTEXT('Questionnaires '!A97),'Questionnaires '!P97,"")</f>
        <v/>
      </c>
      <c r="I98" s="49" t="str">
        <f>IF(ISTEXT('Questionnaires '!A97),'Questionnaires '!R97,"")</f>
        <v/>
      </c>
      <c r="J98" s="65"/>
    </row>
    <row r="99" spans="1:10" ht="20.100000000000001" customHeight="1" x14ac:dyDescent="0.25">
      <c r="A99" s="45" t="str">
        <f>IF(ISTEXT('Questionnaires '!A98),'Questionnaires '!A98,"")</f>
        <v/>
      </c>
      <c r="B99" s="46" t="str">
        <f>IF(ISTEXT('Questionnaires '!A98),'Questionnaires '!G98,"")</f>
        <v/>
      </c>
      <c r="C99" s="47" t="str">
        <f>IF(ISTEXT('Questionnaires '!A98),'Questionnaires '!T98,"")</f>
        <v/>
      </c>
      <c r="D99" s="47" t="str">
        <f>IF(ISTEXT('Questionnaires '!A98),(SUM('Questionnaires '!G98+'Questionnaires '!T98)),"")</f>
        <v/>
      </c>
      <c r="E99" s="48" t="str">
        <f>IF('Questionnaires '!S98=0,"",'Questionnaires '!S98)</f>
        <v/>
      </c>
      <c r="F99" s="46" t="str">
        <f>IF(ISTEXT('Questionnaires '!A98),'Questionnaires '!I98,"")</f>
        <v/>
      </c>
      <c r="G99" s="47" t="str">
        <f>IF(ISTEXT('Questionnaires '!A98),'Questionnaires '!N98,"")</f>
        <v/>
      </c>
      <c r="H99" s="47" t="str">
        <f>IF(ISTEXT('Questionnaires '!A98),'Questionnaires '!P98,"")</f>
        <v/>
      </c>
      <c r="I99" s="49" t="str">
        <f>IF(ISTEXT('Questionnaires '!A98),'Questionnaires '!R98,"")</f>
        <v/>
      </c>
      <c r="J99" s="65"/>
    </row>
    <row r="100" spans="1:10" ht="20.100000000000001" customHeight="1" x14ac:dyDescent="0.25">
      <c r="A100" s="45" t="str">
        <f>IF(ISTEXT('Questionnaires '!A99),'Questionnaires '!A99,"")</f>
        <v/>
      </c>
      <c r="B100" s="46" t="str">
        <f>IF(ISTEXT('Questionnaires '!A99),'Questionnaires '!G99,"")</f>
        <v/>
      </c>
      <c r="C100" s="47" t="str">
        <f>IF(ISTEXT('Questionnaires '!A99),'Questionnaires '!T99,"")</f>
        <v/>
      </c>
      <c r="D100" s="47" t="str">
        <f>IF(ISTEXT('Questionnaires '!A99),(SUM('Questionnaires '!G99+'Questionnaires '!T99)),"")</f>
        <v/>
      </c>
      <c r="E100" s="48" t="str">
        <f>IF('Questionnaires '!S99=0,"",'Questionnaires '!S99)</f>
        <v/>
      </c>
      <c r="F100" s="46" t="str">
        <f>IF(ISTEXT('Questionnaires '!A99),'Questionnaires '!I99,"")</f>
        <v/>
      </c>
      <c r="G100" s="47" t="str">
        <f>IF(ISTEXT('Questionnaires '!A99),'Questionnaires '!N99,"")</f>
        <v/>
      </c>
      <c r="H100" s="47" t="str">
        <f>IF(ISTEXT('Questionnaires '!A99),'Questionnaires '!P99,"")</f>
        <v/>
      </c>
      <c r="I100" s="49" t="str">
        <f>IF(ISTEXT('Questionnaires '!A99),'Questionnaires '!R99,"")</f>
        <v/>
      </c>
      <c r="J100" s="65"/>
    </row>
    <row r="101" spans="1:10" ht="20.100000000000001" customHeight="1" x14ac:dyDescent="0.25">
      <c r="A101" s="45" t="str">
        <f>IF(ISTEXT('Questionnaires '!A100),'Questionnaires '!A100,"")</f>
        <v/>
      </c>
      <c r="B101" s="46" t="str">
        <f>IF(ISTEXT('Questionnaires '!A100),'Questionnaires '!G100,"")</f>
        <v/>
      </c>
      <c r="C101" s="47" t="str">
        <f>IF(ISTEXT('Questionnaires '!A100),'Questionnaires '!T100,"")</f>
        <v/>
      </c>
      <c r="D101" s="47" t="str">
        <f>IF(ISTEXT('Questionnaires '!A100),(SUM('Questionnaires '!G100+'Questionnaires '!T100)),"")</f>
        <v/>
      </c>
      <c r="E101" s="48" t="str">
        <f>IF('Questionnaires '!S100=0,"",'Questionnaires '!S100)</f>
        <v/>
      </c>
      <c r="F101" s="46" t="str">
        <f>IF(ISTEXT('Questionnaires '!A100),'Questionnaires '!I100,"")</f>
        <v/>
      </c>
      <c r="G101" s="47" t="str">
        <f>IF(ISTEXT('Questionnaires '!A100),'Questionnaires '!N100,"")</f>
        <v/>
      </c>
      <c r="H101" s="47" t="str">
        <f>IF(ISTEXT('Questionnaires '!A100),'Questionnaires '!P100,"")</f>
        <v/>
      </c>
      <c r="I101" s="49" t="str">
        <f>IF(ISTEXT('Questionnaires '!A100),'Questionnaires '!R100,"")</f>
        <v/>
      </c>
      <c r="J101" s="65"/>
    </row>
    <row r="102" spans="1:10" ht="20.100000000000001" customHeight="1" x14ac:dyDescent="0.25">
      <c r="A102" s="45" t="str">
        <f>IF(ISTEXT('Questionnaires '!A101),'Questionnaires '!A101,"")</f>
        <v/>
      </c>
      <c r="B102" s="46" t="str">
        <f>IF(ISTEXT('Questionnaires '!A101),'Questionnaires '!G101,"")</f>
        <v/>
      </c>
      <c r="C102" s="47" t="str">
        <f>IF(ISTEXT('Questionnaires '!A101),'Questionnaires '!T101,"")</f>
        <v/>
      </c>
      <c r="D102" s="47" t="str">
        <f>IF(ISTEXT('Questionnaires '!A101),(SUM('Questionnaires '!G101+'Questionnaires '!T101)),"")</f>
        <v/>
      </c>
      <c r="E102" s="48" t="str">
        <f>IF('Questionnaires '!S101=0,"",'Questionnaires '!S101)</f>
        <v/>
      </c>
      <c r="F102" s="46" t="str">
        <f>IF(ISTEXT('Questionnaires '!A101),'Questionnaires '!I101,"")</f>
        <v/>
      </c>
      <c r="G102" s="47" t="str">
        <f>IF(ISTEXT('Questionnaires '!A101),'Questionnaires '!N101,"")</f>
        <v/>
      </c>
      <c r="H102" s="47" t="str">
        <f>IF(ISTEXT('Questionnaires '!A101),'Questionnaires '!P101,"")</f>
        <v/>
      </c>
      <c r="I102" s="49" t="str">
        <f>IF(ISTEXT('Questionnaires '!A101),'Questionnaires '!R101,"")</f>
        <v/>
      </c>
      <c r="J102" s="65"/>
    </row>
    <row r="103" spans="1:10" ht="20.100000000000001" customHeight="1" x14ac:dyDescent="0.25">
      <c r="A103" s="45" t="str">
        <f>IF(ISTEXT('Questionnaires '!A102),'Questionnaires '!A102,"")</f>
        <v/>
      </c>
      <c r="B103" s="46" t="str">
        <f>IF(ISTEXT('Questionnaires '!A102),'Questionnaires '!G102,"")</f>
        <v/>
      </c>
      <c r="C103" s="47" t="str">
        <f>IF(ISTEXT('Questionnaires '!A102),'Questionnaires '!T102,"")</f>
        <v/>
      </c>
      <c r="D103" s="47" t="str">
        <f>IF(ISTEXT('Questionnaires '!A102),(SUM('Questionnaires '!G102+'Questionnaires '!T102)),"")</f>
        <v/>
      </c>
      <c r="E103" s="48" t="str">
        <f>IF('Questionnaires '!S102=0,"",'Questionnaires '!S102)</f>
        <v/>
      </c>
      <c r="F103" s="46" t="str">
        <f>IF(ISTEXT('Questionnaires '!A102),'Questionnaires '!I102,"")</f>
        <v/>
      </c>
      <c r="G103" s="47" t="str">
        <f>IF(ISTEXT('Questionnaires '!A102),'Questionnaires '!N102,"")</f>
        <v/>
      </c>
      <c r="H103" s="47" t="str">
        <f>IF(ISTEXT('Questionnaires '!A102),'Questionnaires '!P102,"")</f>
        <v/>
      </c>
      <c r="I103" s="49" t="str">
        <f>IF(ISTEXT('Questionnaires '!A102),'Questionnaires '!R102,"")</f>
        <v/>
      </c>
      <c r="J103" s="65"/>
    </row>
    <row r="104" spans="1:10" ht="20.100000000000001" customHeight="1" x14ac:dyDescent="0.25">
      <c r="A104" s="45" t="str">
        <f>IF(ISTEXT('Questionnaires '!A103),'Questionnaires '!A103,"")</f>
        <v/>
      </c>
      <c r="B104" s="46" t="str">
        <f>IF(ISTEXT('Questionnaires '!A103),'Questionnaires '!G103,"")</f>
        <v/>
      </c>
      <c r="C104" s="47" t="str">
        <f>IF(ISTEXT('Questionnaires '!A103),'Questionnaires '!T103,"")</f>
        <v/>
      </c>
      <c r="D104" s="47" t="str">
        <f>IF(ISTEXT('Questionnaires '!A103),(SUM('Questionnaires '!G103+'Questionnaires '!T103)),"")</f>
        <v/>
      </c>
      <c r="E104" s="48" t="str">
        <f>IF('Questionnaires '!S103=0,"",'Questionnaires '!S103)</f>
        <v/>
      </c>
      <c r="F104" s="46" t="str">
        <f>IF(ISTEXT('Questionnaires '!A103),'Questionnaires '!I103,"")</f>
        <v/>
      </c>
      <c r="G104" s="47" t="str">
        <f>IF(ISTEXT('Questionnaires '!A103),'Questionnaires '!N103,"")</f>
        <v/>
      </c>
      <c r="H104" s="47" t="str">
        <f>IF(ISTEXT('Questionnaires '!A103),'Questionnaires '!P103,"")</f>
        <v/>
      </c>
      <c r="I104" s="49" t="str">
        <f>IF(ISTEXT('Questionnaires '!A103),'Questionnaires '!R103,"")</f>
        <v/>
      </c>
      <c r="J104" s="65"/>
    </row>
    <row r="105" spans="1:10" ht="20.100000000000001" customHeight="1" x14ac:dyDescent="0.25">
      <c r="A105" s="45" t="str">
        <f>IF(ISTEXT('Questionnaires '!A104),'Questionnaires '!A104,"")</f>
        <v/>
      </c>
      <c r="B105" s="46" t="str">
        <f>IF(ISTEXT('Questionnaires '!A104),'Questionnaires '!G104,"")</f>
        <v/>
      </c>
      <c r="C105" s="47" t="str">
        <f>IF(ISTEXT('Questionnaires '!A104),'Questionnaires '!T104,"")</f>
        <v/>
      </c>
      <c r="D105" s="47" t="str">
        <f>IF(ISTEXT('Questionnaires '!A104),(SUM('Questionnaires '!G104+'Questionnaires '!T104)),"")</f>
        <v/>
      </c>
      <c r="E105" s="48" t="str">
        <f>IF('Questionnaires '!S104=0,"",'Questionnaires '!S104)</f>
        <v/>
      </c>
      <c r="F105" s="46" t="str">
        <f>IF(ISTEXT('Questionnaires '!A104),'Questionnaires '!I104,"")</f>
        <v/>
      </c>
      <c r="G105" s="47" t="str">
        <f>IF(ISTEXT('Questionnaires '!A104),'Questionnaires '!N104,"")</f>
        <v/>
      </c>
      <c r="H105" s="47" t="str">
        <f>IF(ISTEXT('Questionnaires '!A104),'Questionnaires '!P104,"")</f>
        <v/>
      </c>
      <c r="I105" s="49" t="str">
        <f>IF(ISTEXT('Questionnaires '!A104),'Questionnaires '!R104,"")</f>
        <v/>
      </c>
      <c r="J105" s="65"/>
    </row>
    <row r="106" spans="1:10" ht="20.100000000000001" customHeight="1" x14ac:dyDescent="0.25">
      <c r="A106" s="45" t="str">
        <f>IF(ISTEXT('Questionnaires '!A105),'Questionnaires '!A105,"")</f>
        <v/>
      </c>
      <c r="B106" s="46" t="str">
        <f>IF(ISTEXT('Questionnaires '!A105),'Questionnaires '!G105,"")</f>
        <v/>
      </c>
      <c r="C106" s="47" t="str">
        <f>IF(ISTEXT('Questionnaires '!A105),'Questionnaires '!T105,"")</f>
        <v/>
      </c>
      <c r="D106" s="47" t="str">
        <f>IF(ISTEXT('Questionnaires '!A105),(SUM('Questionnaires '!G105+'Questionnaires '!T105)),"")</f>
        <v/>
      </c>
      <c r="E106" s="48" t="str">
        <f>IF('Questionnaires '!S105=0,"",'Questionnaires '!S105)</f>
        <v/>
      </c>
      <c r="F106" s="46" t="str">
        <f>IF(ISTEXT('Questionnaires '!A105),'Questionnaires '!I105,"")</f>
        <v/>
      </c>
      <c r="G106" s="47" t="str">
        <f>IF(ISTEXT('Questionnaires '!A105),'Questionnaires '!N105,"")</f>
        <v/>
      </c>
      <c r="H106" s="47" t="str">
        <f>IF(ISTEXT('Questionnaires '!A105),'Questionnaires '!P105,"")</f>
        <v/>
      </c>
      <c r="I106" s="49" t="str">
        <f>IF(ISTEXT('Questionnaires '!A105),'Questionnaires '!R105,"")</f>
        <v/>
      </c>
      <c r="J106" s="65"/>
    </row>
    <row r="107" spans="1:10" ht="20.100000000000001" customHeight="1" x14ac:dyDescent="0.25">
      <c r="A107" s="45" t="str">
        <f>IF(ISTEXT('Questionnaires '!A106),'Questionnaires '!A106,"")</f>
        <v/>
      </c>
      <c r="B107" s="46" t="str">
        <f>IF(ISTEXT('Questionnaires '!A106),'Questionnaires '!G106,"")</f>
        <v/>
      </c>
      <c r="C107" s="47" t="str">
        <f>IF(ISTEXT('Questionnaires '!A106),'Questionnaires '!T106,"")</f>
        <v/>
      </c>
      <c r="D107" s="47" t="str">
        <f>IF(ISTEXT('Questionnaires '!A106),(SUM('Questionnaires '!G106+'Questionnaires '!T106)),"")</f>
        <v/>
      </c>
      <c r="E107" s="48" t="str">
        <f>IF('Questionnaires '!S106=0,"",'Questionnaires '!S106)</f>
        <v/>
      </c>
      <c r="F107" s="46" t="str">
        <f>IF(ISTEXT('Questionnaires '!A106),'Questionnaires '!I106,"")</f>
        <v/>
      </c>
      <c r="G107" s="47" t="str">
        <f>IF(ISTEXT('Questionnaires '!A106),'Questionnaires '!N106,"")</f>
        <v/>
      </c>
      <c r="H107" s="47" t="str">
        <f>IF(ISTEXT('Questionnaires '!A106),'Questionnaires '!P106,"")</f>
        <v/>
      </c>
      <c r="I107" s="49" t="str">
        <f>IF(ISTEXT('Questionnaires '!A106),'Questionnaires '!R106,"")</f>
        <v/>
      </c>
      <c r="J107" s="65"/>
    </row>
    <row r="108" spans="1:10" ht="20.100000000000001" customHeight="1" x14ac:dyDescent="0.25">
      <c r="A108" s="45" t="str">
        <f>IF(ISTEXT('Questionnaires '!A107),'Questionnaires '!A107,"")</f>
        <v/>
      </c>
      <c r="B108" s="46" t="str">
        <f>IF(ISTEXT('Questionnaires '!A107),'Questionnaires '!G107,"")</f>
        <v/>
      </c>
      <c r="C108" s="47" t="str">
        <f>IF(ISTEXT('Questionnaires '!A107),'Questionnaires '!T107,"")</f>
        <v/>
      </c>
      <c r="D108" s="47" t="str">
        <f>IF(ISTEXT('Questionnaires '!A107),(SUM('Questionnaires '!G107+'Questionnaires '!T107)),"")</f>
        <v/>
      </c>
      <c r="E108" s="48" t="str">
        <f>IF('Questionnaires '!S107=0,"",'Questionnaires '!S107)</f>
        <v/>
      </c>
      <c r="F108" s="46" t="str">
        <f>IF(ISTEXT('Questionnaires '!A107),'Questionnaires '!I107,"")</f>
        <v/>
      </c>
      <c r="G108" s="47" t="str">
        <f>IF(ISTEXT('Questionnaires '!A107),'Questionnaires '!N107,"")</f>
        <v/>
      </c>
      <c r="H108" s="47" t="str">
        <f>IF(ISTEXT('Questionnaires '!A107),'Questionnaires '!P107,"")</f>
        <v/>
      </c>
      <c r="I108" s="49" t="str">
        <f>IF(ISTEXT('Questionnaires '!A107),'Questionnaires '!R107,"")</f>
        <v/>
      </c>
      <c r="J108" s="65"/>
    </row>
    <row r="109" spans="1:10" ht="20.100000000000001" customHeight="1" x14ac:dyDescent="0.25">
      <c r="A109" s="45" t="str">
        <f>IF(ISTEXT('Questionnaires '!A108),'Questionnaires '!A108,"")</f>
        <v/>
      </c>
      <c r="B109" s="46" t="str">
        <f>IF(ISTEXT('Questionnaires '!A108),'Questionnaires '!G108,"")</f>
        <v/>
      </c>
      <c r="C109" s="47" t="str">
        <f>IF(ISTEXT('Questionnaires '!A108),'Questionnaires '!T108,"")</f>
        <v/>
      </c>
      <c r="D109" s="47" t="str">
        <f>IF(ISTEXT('Questionnaires '!A108),(SUM('Questionnaires '!G108+'Questionnaires '!T108)),"")</f>
        <v/>
      </c>
      <c r="E109" s="48" t="str">
        <f>IF('Questionnaires '!S108=0,"",'Questionnaires '!S108)</f>
        <v/>
      </c>
      <c r="F109" s="46" t="str">
        <f>IF(ISTEXT('Questionnaires '!A108),'Questionnaires '!I108,"")</f>
        <v/>
      </c>
      <c r="G109" s="47" t="str">
        <f>IF(ISTEXT('Questionnaires '!A108),'Questionnaires '!N108,"")</f>
        <v/>
      </c>
      <c r="H109" s="47" t="str">
        <f>IF(ISTEXT('Questionnaires '!A108),'Questionnaires '!P108,"")</f>
        <v/>
      </c>
      <c r="I109" s="49" t="str">
        <f>IF(ISTEXT('Questionnaires '!A108),'Questionnaires '!R108,"")</f>
        <v/>
      </c>
      <c r="J109" s="65"/>
    </row>
    <row r="110" spans="1:10" ht="20.100000000000001" customHeight="1" x14ac:dyDescent="0.25">
      <c r="A110" s="45" t="str">
        <f>IF(ISTEXT('Questionnaires '!A109),'Questionnaires '!A109,"")</f>
        <v/>
      </c>
      <c r="B110" s="46" t="str">
        <f>IF(ISTEXT('Questionnaires '!A109),'Questionnaires '!G109,"")</f>
        <v/>
      </c>
      <c r="C110" s="47" t="str">
        <f>IF(ISTEXT('Questionnaires '!A109),'Questionnaires '!T109,"")</f>
        <v/>
      </c>
      <c r="D110" s="47" t="str">
        <f>IF(ISTEXT('Questionnaires '!A109),(SUM('Questionnaires '!G109+'Questionnaires '!T109)),"")</f>
        <v/>
      </c>
      <c r="E110" s="48" t="str">
        <f>IF('Questionnaires '!S109=0,"",'Questionnaires '!S109)</f>
        <v/>
      </c>
      <c r="F110" s="46" t="str">
        <f>IF(ISTEXT('Questionnaires '!A109),'Questionnaires '!I109,"")</f>
        <v/>
      </c>
      <c r="G110" s="47" t="str">
        <f>IF(ISTEXT('Questionnaires '!A109),'Questionnaires '!N109,"")</f>
        <v/>
      </c>
      <c r="H110" s="47" t="str">
        <f>IF(ISTEXT('Questionnaires '!A109),'Questionnaires '!P109,"")</f>
        <v/>
      </c>
      <c r="I110" s="49" t="str">
        <f>IF(ISTEXT('Questionnaires '!A109),'Questionnaires '!R109,"")</f>
        <v/>
      </c>
      <c r="J110" s="65"/>
    </row>
    <row r="111" spans="1:10" ht="20.100000000000001" customHeight="1" x14ac:dyDescent="0.25">
      <c r="A111" s="45" t="str">
        <f>IF(ISTEXT('Questionnaires '!A110),'Questionnaires '!A110,"")</f>
        <v/>
      </c>
      <c r="B111" s="46" t="str">
        <f>IF(ISTEXT('Questionnaires '!A110),'Questionnaires '!G110,"")</f>
        <v/>
      </c>
      <c r="C111" s="47" t="str">
        <f>IF(ISTEXT('Questionnaires '!A110),'Questionnaires '!T110,"")</f>
        <v/>
      </c>
      <c r="D111" s="47" t="str">
        <f>IF(ISTEXT('Questionnaires '!A110),(SUM('Questionnaires '!G110+'Questionnaires '!T110)),"")</f>
        <v/>
      </c>
      <c r="E111" s="48" t="str">
        <f>IF('Questionnaires '!S110=0,"",'Questionnaires '!S110)</f>
        <v/>
      </c>
      <c r="F111" s="46" t="str">
        <f>IF(ISTEXT('Questionnaires '!A110),'Questionnaires '!I110,"")</f>
        <v/>
      </c>
      <c r="G111" s="47" t="str">
        <f>IF(ISTEXT('Questionnaires '!A110),'Questionnaires '!N110,"")</f>
        <v/>
      </c>
      <c r="H111" s="47" t="str">
        <f>IF(ISTEXT('Questionnaires '!A110),'Questionnaires '!P110,"")</f>
        <v/>
      </c>
      <c r="I111" s="49" t="str">
        <f>IF(ISTEXT('Questionnaires '!A110),'Questionnaires '!R110,"")</f>
        <v/>
      </c>
      <c r="J111" s="65"/>
    </row>
    <row r="112" spans="1:10" ht="20.100000000000001" customHeight="1" x14ac:dyDescent="0.25">
      <c r="A112" s="45" t="str">
        <f>IF(ISTEXT('Questionnaires '!A111),'Questionnaires '!A111,"")</f>
        <v/>
      </c>
      <c r="B112" s="46" t="str">
        <f>IF(ISTEXT('Questionnaires '!A111),'Questionnaires '!G111,"")</f>
        <v/>
      </c>
      <c r="C112" s="47" t="str">
        <f>IF(ISTEXT('Questionnaires '!A111),'Questionnaires '!T111,"")</f>
        <v/>
      </c>
      <c r="D112" s="47" t="str">
        <f>IF(ISTEXT('Questionnaires '!A111),(SUM('Questionnaires '!G111+'Questionnaires '!T111)),"")</f>
        <v/>
      </c>
      <c r="E112" s="48" t="str">
        <f>IF('Questionnaires '!S111=0,"",'Questionnaires '!S111)</f>
        <v/>
      </c>
      <c r="F112" s="46" t="str">
        <f>IF(ISTEXT('Questionnaires '!A111),'Questionnaires '!I111,"")</f>
        <v/>
      </c>
      <c r="G112" s="47" t="str">
        <f>IF(ISTEXT('Questionnaires '!A111),'Questionnaires '!N111,"")</f>
        <v/>
      </c>
      <c r="H112" s="47" t="str">
        <f>IF(ISTEXT('Questionnaires '!A111),'Questionnaires '!P111,"")</f>
        <v/>
      </c>
      <c r="I112" s="49" t="str">
        <f>IF(ISTEXT('Questionnaires '!A111),'Questionnaires '!R111,"")</f>
        <v/>
      </c>
      <c r="J112" s="65"/>
    </row>
    <row r="113" spans="1:10" ht="20.100000000000001" customHeight="1" x14ac:dyDescent="0.25">
      <c r="A113" s="45" t="str">
        <f>IF(ISTEXT('Questionnaires '!A112),'Questionnaires '!A112,"")</f>
        <v/>
      </c>
      <c r="B113" s="46" t="str">
        <f>IF(ISTEXT('Questionnaires '!A112),'Questionnaires '!G112,"")</f>
        <v/>
      </c>
      <c r="C113" s="47" t="str">
        <f>IF(ISTEXT('Questionnaires '!A112),'Questionnaires '!T112,"")</f>
        <v/>
      </c>
      <c r="D113" s="47" t="str">
        <f>IF(ISTEXT('Questionnaires '!A112),(SUM('Questionnaires '!G112+'Questionnaires '!T112)),"")</f>
        <v/>
      </c>
      <c r="E113" s="48" t="str">
        <f>IF('Questionnaires '!S112=0,"",'Questionnaires '!S112)</f>
        <v/>
      </c>
      <c r="F113" s="46" t="str">
        <f>IF(ISTEXT('Questionnaires '!A112),'Questionnaires '!I112,"")</f>
        <v/>
      </c>
      <c r="G113" s="47" t="str">
        <f>IF(ISTEXT('Questionnaires '!A112),'Questionnaires '!N112,"")</f>
        <v/>
      </c>
      <c r="H113" s="47" t="str">
        <f>IF(ISTEXT('Questionnaires '!A112),'Questionnaires '!P112,"")</f>
        <v/>
      </c>
      <c r="I113" s="49" t="str">
        <f>IF(ISTEXT('Questionnaires '!A112),'Questionnaires '!R112,"")</f>
        <v/>
      </c>
      <c r="J113" s="65"/>
    </row>
    <row r="114" spans="1:10" ht="20.100000000000001" customHeight="1" x14ac:dyDescent="0.25">
      <c r="A114" s="45" t="str">
        <f>IF(ISTEXT('Questionnaires '!A113),'Questionnaires '!A113,"")</f>
        <v/>
      </c>
      <c r="B114" s="46" t="str">
        <f>IF(ISTEXT('Questionnaires '!A113),'Questionnaires '!G113,"")</f>
        <v/>
      </c>
      <c r="C114" s="47" t="str">
        <f>IF(ISTEXT('Questionnaires '!A113),'Questionnaires '!T113,"")</f>
        <v/>
      </c>
      <c r="D114" s="47" t="str">
        <f>IF(ISTEXT('Questionnaires '!A113),(SUM('Questionnaires '!G113+'Questionnaires '!T113)),"")</f>
        <v/>
      </c>
      <c r="E114" s="48" t="str">
        <f>IF('Questionnaires '!S113=0,"",'Questionnaires '!S113)</f>
        <v/>
      </c>
      <c r="F114" s="46" t="str">
        <f>IF(ISTEXT('Questionnaires '!A113),'Questionnaires '!I113,"")</f>
        <v/>
      </c>
      <c r="G114" s="47" t="str">
        <f>IF(ISTEXT('Questionnaires '!A113),'Questionnaires '!N113,"")</f>
        <v/>
      </c>
      <c r="H114" s="47" t="str">
        <f>IF(ISTEXT('Questionnaires '!A113),'Questionnaires '!P113,"")</f>
        <v/>
      </c>
      <c r="I114" s="49" t="str">
        <f>IF(ISTEXT('Questionnaires '!A113),'Questionnaires '!R113,"")</f>
        <v/>
      </c>
      <c r="J114" s="65"/>
    </row>
    <row r="115" spans="1:10" ht="20.100000000000001" customHeight="1" x14ac:dyDescent="0.25">
      <c r="A115" s="45" t="str">
        <f>IF(ISTEXT('Questionnaires '!A114),'Questionnaires '!A114,"")</f>
        <v/>
      </c>
      <c r="B115" s="46" t="str">
        <f>IF(ISTEXT('Questionnaires '!A114),'Questionnaires '!G114,"")</f>
        <v/>
      </c>
      <c r="C115" s="47" t="str">
        <f>IF(ISTEXT('Questionnaires '!A114),'Questionnaires '!T114,"")</f>
        <v/>
      </c>
      <c r="D115" s="47" t="str">
        <f>IF(ISTEXT('Questionnaires '!A114),(SUM('Questionnaires '!G114+'Questionnaires '!T114)),"")</f>
        <v/>
      </c>
      <c r="E115" s="48" t="str">
        <f>IF('Questionnaires '!S114=0,"",'Questionnaires '!S114)</f>
        <v/>
      </c>
      <c r="F115" s="46" t="str">
        <f>IF(ISTEXT('Questionnaires '!A114),'Questionnaires '!I114,"")</f>
        <v/>
      </c>
      <c r="G115" s="47" t="str">
        <f>IF(ISTEXT('Questionnaires '!A114),'Questionnaires '!N114,"")</f>
        <v/>
      </c>
      <c r="H115" s="47" t="str">
        <f>IF(ISTEXT('Questionnaires '!A114),'Questionnaires '!P114,"")</f>
        <v/>
      </c>
      <c r="I115" s="49" t="str">
        <f>IF(ISTEXT('Questionnaires '!A114),'Questionnaires '!R114,"")</f>
        <v/>
      </c>
      <c r="J115" s="65"/>
    </row>
    <row r="116" spans="1:10" ht="20.100000000000001" customHeight="1" x14ac:dyDescent="0.25">
      <c r="A116" s="45" t="str">
        <f>IF(ISTEXT('Questionnaires '!A115),'Questionnaires '!A115,"")</f>
        <v/>
      </c>
      <c r="B116" s="46" t="str">
        <f>IF(ISTEXT('Questionnaires '!A115),'Questionnaires '!G115,"")</f>
        <v/>
      </c>
      <c r="C116" s="47" t="str">
        <f>IF(ISTEXT('Questionnaires '!A115),'Questionnaires '!T115,"")</f>
        <v/>
      </c>
      <c r="D116" s="47" t="str">
        <f>IF(ISTEXT('Questionnaires '!A115),(SUM('Questionnaires '!G115+'Questionnaires '!T115)),"")</f>
        <v/>
      </c>
      <c r="E116" s="48" t="str">
        <f>IF('Questionnaires '!S115=0,"",'Questionnaires '!S115)</f>
        <v/>
      </c>
      <c r="F116" s="46" t="str">
        <f>IF(ISTEXT('Questionnaires '!A115),'Questionnaires '!I115,"")</f>
        <v/>
      </c>
      <c r="G116" s="47" t="str">
        <f>IF(ISTEXT('Questionnaires '!A115),'Questionnaires '!N115,"")</f>
        <v/>
      </c>
      <c r="H116" s="47" t="str">
        <f>IF(ISTEXT('Questionnaires '!A115),'Questionnaires '!P115,"")</f>
        <v/>
      </c>
      <c r="I116" s="49" t="str">
        <f>IF(ISTEXT('Questionnaires '!A115),'Questionnaires '!R115,"")</f>
        <v/>
      </c>
      <c r="J116" s="65"/>
    </row>
    <row r="117" spans="1:10" ht="20.100000000000001" customHeight="1" x14ac:dyDescent="0.25">
      <c r="A117" s="45" t="str">
        <f>IF(ISTEXT('Questionnaires '!A116),'Questionnaires '!A116,"")</f>
        <v/>
      </c>
      <c r="B117" s="46" t="str">
        <f>IF(ISTEXT('Questionnaires '!A116),'Questionnaires '!G116,"")</f>
        <v/>
      </c>
      <c r="C117" s="47" t="str">
        <f>IF(ISTEXT('Questionnaires '!A116),'Questionnaires '!T116,"")</f>
        <v/>
      </c>
      <c r="D117" s="47" t="str">
        <f>IF(ISTEXT('Questionnaires '!A116),(SUM('Questionnaires '!G116+'Questionnaires '!T116)),"")</f>
        <v/>
      </c>
      <c r="E117" s="48" t="str">
        <f>IF('Questionnaires '!S116=0,"",'Questionnaires '!S116)</f>
        <v/>
      </c>
      <c r="F117" s="46" t="str">
        <f>IF(ISTEXT('Questionnaires '!A116),'Questionnaires '!I116,"")</f>
        <v/>
      </c>
      <c r="G117" s="47" t="str">
        <f>IF(ISTEXT('Questionnaires '!A116),'Questionnaires '!N116,"")</f>
        <v/>
      </c>
      <c r="H117" s="47" t="str">
        <f>IF(ISTEXT('Questionnaires '!A116),'Questionnaires '!P116,"")</f>
        <v/>
      </c>
      <c r="I117" s="49" t="str">
        <f>IF(ISTEXT('Questionnaires '!A116),'Questionnaires '!R116,"")</f>
        <v/>
      </c>
      <c r="J117" s="65"/>
    </row>
    <row r="118" spans="1:10" ht="20.100000000000001" customHeight="1" x14ac:dyDescent="0.25">
      <c r="A118" s="45" t="str">
        <f>IF(ISTEXT('Questionnaires '!A117),'Questionnaires '!A117,"")</f>
        <v/>
      </c>
      <c r="B118" s="46" t="str">
        <f>IF(ISTEXT('Questionnaires '!A117),'Questionnaires '!G117,"")</f>
        <v/>
      </c>
      <c r="C118" s="47" t="str">
        <f>IF(ISTEXT('Questionnaires '!A117),'Questionnaires '!T117,"")</f>
        <v/>
      </c>
      <c r="D118" s="47" t="str">
        <f>IF(ISTEXT('Questionnaires '!A117),(SUM('Questionnaires '!G117+'Questionnaires '!T117)),"")</f>
        <v/>
      </c>
      <c r="E118" s="48" t="str">
        <f>IF('Questionnaires '!S117=0,"",'Questionnaires '!S117)</f>
        <v/>
      </c>
      <c r="F118" s="46" t="str">
        <f>IF(ISTEXT('Questionnaires '!A117),'Questionnaires '!I117,"")</f>
        <v/>
      </c>
      <c r="G118" s="47" t="str">
        <f>IF(ISTEXT('Questionnaires '!A117),'Questionnaires '!N117,"")</f>
        <v/>
      </c>
      <c r="H118" s="47" t="str">
        <f>IF(ISTEXT('Questionnaires '!A117),'Questionnaires '!P117,"")</f>
        <v/>
      </c>
      <c r="I118" s="49" t="str">
        <f>IF(ISTEXT('Questionnaires '!A117),'Questionnaires '!R117,"")</f>
        <v/>
      </c>
      <c r="J118" s="65"/>
    </row>
    <row r="119" spans="1:10" ht="20.100000000000001" customHeight="1" x14ac:dyDescent="0.25">
      <c r="A119" s="45" t="str">
        <f>IF(ISTEXT('Questionnaires '!A118),'Questionnaires '!A118,"")</f>
        <v/>
      </c>
      <c r="B119" s="46" t="str">
        <f>IF(ISTEXT('Questionnaires '!A118),'Questionnaires '!G118,"")</f>
        <v/>
      </c>
      <c r="C119" s="47" t="str">
        <f>IF(ISTEXT('Questionnaires '!A118),'Questionnaires '!T118,"")</f>
        <v/>
      </c>
      <c r="D119" s="47" t="str">
        <f>IF(ISTEXT('Questionnaires '!A118),(SUM('Questionnaires '!G118+'Questionnaires '!T118)),"")</f>
        <v/>
      </c>
      <c r="E119" s="48" t="str">
        <f>IF('Questionnaires '!S118=0,"",'Questionnaires '!S118)</f>
        <v/>
      </c>
      <c r="F119" s="46" t="str">
        <f>IF(ISTEXT('Questionnaires '!A118),'Questionnaires '!I118,"")</f>
        <v/>
      </c>
      <c r="G119" s="47" t="str">
        <f>IF(ISTEXT('Questionnaires '!A118),'Questionnaires '!N118,"")</f>
        <v/>
      </c>
      <c r="H119" s="47" t="str">
        <f>IF(ISTEXT('Questionnaires '!A118),'Questionnaires '!P118,"")</f>
        <v/>
      </c>
      <c r="I119" s="49" t="str">
        <f>IF(ISTEXT('Questionnaires '!A118),'Questionnaires '!R118,"")</f>
        <v/>
      </c>
      <c r="J119" s="65"/>
    </row>
    <row r="120" spans="1:10" ht="20.100000000000001" customHeight="1" x14ac:dyDescent="0.25">
      <c r="A120" s="45" t="str">
        <f>IF(ISTEXT('Questionnaires '!A119),'Questionnaires '!A119,"")</f>
        <v/>
      </c>
      <c r="B120" s="46" t="str">
        <f>IF(ISTEXT('Questionnaires '!A119),'Questionnaires '!G119,"")</f>
        <v/>
      </c>
      <c r="C120" s="47" t="str">
        <f>IF(ISTEXT('Questionnaires '!A119),'Questionnaires '!T119,"")</f>
        <v/>
      </c>
      <c r="D120" s="47" t="str">
        <f>IF(ISTEXT('Questionnaires '!A119),(SUM('Questionnaires '!G119+'Questionnaires '!T119)),"")</f>
        <v/>
      </c>
      <c r="E120" s="48" t="str">
        <f>IF('Questionnaires '!S119=0,"",'Questionnaires '!S119)</f>
        <v/>
      </c>
      <c r="F120" s="46" t="str">
        <f>IF(ISTEXT('Questionnaires '!A119),'Questionnaires '!I119,"")</f>
        <v/>
      </c>
      <c r="G120" s="47" t="str">
        <f>IF(ISTEXT('Questionnaires '!A119),'Questionnaires '!N119,"")</f>
        <v/>
      </c>
      <c r="H120" s="47" t="str">
        <f>IF(ISTEXT('Questionnaires '!A119),'Questionnaires '!P119,"")</f>
        <v/>
      </c>
      <c r="I120" s="49" t="str">
        <f>IF(ISTEXT('Questionnaires '!A119),'Questionnaires '!R119,"")</f>
        <v/>
      </c>
      <c r="J120" s="65"/>
    </row>
    <row r="121" spans="1:10" ht="20.100000000000001" customHeight="1" x14ac:dyDescent="0.25">
      <c r="A121" s="45" t="str">
        <f>IF(ISTEXT('Questionnaires '!A120),'Questionnaires '!A120,"")</f>
        <v/>
      </c>
      <c r="B121" s="46" t="str">
        <f>IF(ISTEXT('Questionnaires '!A120),'Questionnaires '!G120,"")</f>
        <v/>
      </c>
      <c r="C121" s="47" t="str">
        <f>IF(ISTEXT('Questionnaires '!A120),'Questionnaires '!T120,"")</f>
        <v/>
      </c>
      <c r="D121" s="47" t="str">
        <f>IF(ISTEXT('Questionnaires '!A120),(SUM('Questionnaires '!G120+'Questionnaires '!T120)),"")</f>
        <v/>
      </c>
      <c r="E121" s="48" t="str">
        <f>IF('Questionnaires '!S120=0,"",'Questionnaires '!S120)</f>
        <v/>
      </c>
      <c r="F121" s="46" t="str">
        <f>IF(ISTEXT('Questionnaires '!A120),'Questionnaires '!I120,"")</f>
        <v/>
      </c>
      <c r="G121" s="47" t="str">
        <f>IF(ISTEXT('Questionnaires '!A120),'Questionnaires '!N120,"")</f>
        <v/>
      </c>
      <c r="H121" s="47" t="str">
        <f>IF(ISTEXT('Questionnaires '!A120),'Questionnaires '!P120,"")</f>
        <v/>
      </c>
      <c r="I121" s="49" t="str">
        <f>IF(ISTEXT('Questionnaires '!A120),'Questionnaires '!R120,"")</f>
        <v/>
      </c>
      <c r="J121" s="65"/>
    </row>
    <row r="122" spans="1:10" ht="20.100000000000001" customHeight="1" x14ac:dyDescent="0.25">
      <c r="A122" s="45" t="str">
        <f>IF(ISTEXT('Questionnaires '!A121),'Questionnaires '!A121,"")</f>
        <v/>
      </c>
      <c r="B122" s="46" t="str">
        <f>IF(ISTEXT('Questionnaires '!A121),'Questionnaires '!G121,"")</f>
        <v/>
      </c>
      <c r="C122" s="47" t="str">
        <f>IF(ISTEXT('Questionnaires '!A121),'Questionnaires '!T121,"")</f>
        <v/>
      </c>
      <c r="D122" s="47" t="str">
        <f>IF(ISTEXT('Questionnaires '!A121),(SUM('Questionnaires '!G121+'Questionnaires '!T121)),"")</f>
        <v/>
      </c>
      <c r="E122" s="48" t="str">
        <f>IF('Questionnaires '!S121=0,"",'Questionnaires '!S121)</f>
        <v/>
      </c>
      <c r="F122" s="46" t="str">
        <f>IF(ISTEXT('Questionnaires '!A121),'Questionnaires '!I121,"")</f>
        <v/>
      </c>
      <c r="G122" s="47" t="str">
        <f>IF(ISTEXT('Questionnaires '!A121),'Questionnaires '!N121,"")</f>
        <v/>
      </c>
      <c r="H122" s="47" t="str">
        <f>IF(ISTEXT('Questionnaires '!A121),'Questionnaires '!P121,"")</f>
        <v/>
      </c>
      <c r="I122" s="49" t="str">
        <f>IF(ISTEXT('Questionnaires '!A121),'Questionnaires '!R121,"")</f>
        <v/>
      </c>
      <c r="J122" s="65"/>
    </row>
    <row r="123" spans="1:10" ht="20.100000000000001" customHeight="1" x14ac:dyDescent="0.25">
      <c r="A123" s="45" t="str">
        <f>IF(ISTEXT('Questionnaires '!A122),'Questionnaires '!A122,"")</f>
        <v/>
      </c>
      <c r="B123" s="46" t="str">
        <f>IF(ISTEXT('Questionnaires '!A122),'Questionnaires '!G122,"")</f>
        <v/>
      </c>
      <c r="C123" s="47" t="str">
        <f>IF(ISTEXT('Questionnaires '!A122),'Questionnaires '!T122,"")</f>
        <v/>
      </c>
      <c r="D123" s="47" t="str">
        <f>IF(ISTEXT('Questionnaires '!A122),(SUM('Questionnaires '!G122+'Questionnaires '!T122)),"")</f>
        <v/>
      </c>
      <c r="E123" s="48" t="str">
        <f>IF('Questionnaires '!S122=0,"",'Questionnaires '!S122)</f>
        <v/>
      </c>
      <c r="F123" s="46" t="str">
        <f>IF(ISTEXT('Questionnaires '!A122),'Questionnaires '!I122,"")</f>
        <v/>
      </c>
      <c r="G123" s="47" t="str">
        <f>IF(ISTEXT('Questionnaires '!A122),'Questionnaires '!N122,"")</f>
        <v/>
      </c>
      <c r="H123" s="47" t="str">
        <f>IF(ISTEXT('Questionnaires '!A122),'Questionnaires '!P122,"")</f>
        <v/>
      </c>
      <c r="I123" s="49" t="str">
        <f>IF(ISTEXT('Questionnaires '!A122),'Questionnaires '!R122,"")</f>
        <v/>
      </c>
      <c r="J123" s="65"/>
    </row>
    <row r="124" spans="1:10" ht="20.100000000000001" customHeight="1" x14ac:dyDescent="0.25">
      <c r="A124" s="45" t="str">
        <f>IF(ISTEXT('Questionnaires '!A123),'Questionnaires '!A123,"")</f>
        <v/>
      </c>
      <c r="B124" s="46" t="str">
        <f>IF(ISTEXT('Questionnaires '!A123),'Questionnaires '!G123,"")</f>
        <v/>
      </c>
      <c r="C124" s="47" t="str">
        <f>IF(ISTEXT('Questionnaires '!A123),'Questionnaires '!T123,"")</f>
        <v/>
      </c>
      <c r="D124" s="47" t="str">
        <f>IF(ISTEXT('Questionnaires '!A123),(SUM('Questionnaires '!G123+'Questionnaires '!T123)),"")</f>
        <v/>
      </c>
      <c r="E124" s="48" t="str">
        <f>IF('Questionnaires '!S123=0,"",'Questionnaires '!S123)</f>
        <v/>
      </c>
      <c r="F124" s="46" t="str">
        <f>IF(ISTEXT('Questionnaires '!A123),'Questionnaires '!I123,"")</f>
        <v/>
      </c>
      <c r="G124" s="47" t="str">
        <f>IF(ISTEXT('Questionnaires '!A123),'Questionnaires '!N123,"")</f>
        <v/>
      </c>
      <c r="H124" s="47" t="str">
        <f>IF(ISTEXT('Questionnaires '!A123),'Questionnaires '!P123,"")</f>
        <v/>
      </c>
      <c r="I124" s="49" t="str">
        <f>IF(ISTEXT('Questionnaires '!A123),'Questionnaires '!R123,"")</f>
        <v/>
      </c>
      <c r="J124" s="65"/>
    </row>
    <row r="125" spans="1:10" ht="20.100000000000001" customHeight="1" x14ac:dyDescent="0.25">
      <c r="A125" s="45" t="str">
        <f>IF(ISTEXT('Questionnaires '!A124),'Questionnaires '!A124,"")</f>
        <v/>
      </c>
      <c r="B125" s="46" t="str">
        <f>IF(ISTEXT('Questionnaires '!A124),'Questionnaires '!G124,"")</f>
        <v/>
      </c>
      <c r="C125" s="47" t="str">
        <f>IF(ISTEXT('Questionnaires '!A124),'Questionnaires '!T124,"")</f>
        <v/>
      </c>
      <c r="D125" s="47" t="str">
        <f>IF(ISTEXT('Questionnaires '!A124),(SUM('Questionnaires '!G124+'Questionnaires '!T124)),"")</f>
        <v/>
      </c>
      <c r="E125" s="48" t="str">
        <f>IF('Questionnaires '!S124=0,"",'Questionnaires '!S124)</f>
        <v/>
      </c>
      <c r="F125" s="46" t="str">
        <f>IF(ISTEXT('Questionnaires '!A124),'Questionnaires '!I124,"")</f>
        <v/>
      </c>
      <c r="G125" s="47" t="str">
        <f>IF(ISTEXT('Questionnaires '!A124),'Questionnaires '!N124,"")</f>
        <v/>
      </c>
      <c r="H125" s="47" t="str">
        <f>IF(ISTEXT('Questionnaires '!A124),'Questionnaires '!P124,"")</f>
        <v/>
      </c>
      <c r="I125" s="49" t="str">
        <f>IF(ISTEXT('Questionnaires '!A124),'Questionnaires '!R124,"")</f>
        <v/>
      </c>
      <c r="J125" s="65"/>
    </row>
    <row r="126" spans="1:10" ht="20.100000000000001" customHeight="1" x14ac:dyDescent="0.25">
      <c r="A126" s="45" t="str">
        <f>IF(ISTEXT('Questionnaires '!A125),'Questionnaires '!A125,"")</f>
        <v/>
      </c>
      <c r="B126" s="46" t="str">
        <f>IF(ISTEXT('Questionnaires '!A125),'Questionnaires '!G125,"")</f>
        <v/>
      </c>
      <c r="C126" s="47" t="str">
        <f>IF(ISTEXT('Questionnaires '!A125),'Questionnaires '!T125,"")</f>
        <v/>
      </c>
      <c r="D126" s="47" t="str">
        <f>IF(ISTEXT('Questionnaires '!A125),(SUM('Questionnaires '!G125+'Questionnaires '!T125)),"")</f>
        <v/>
      </c>
      <c r="E126" s="48" t="str">
        <f>IF('Questionnaires '!S125=0,"",'Questionnaires '!S125)</f>
        <v/>
      </c>
      <c r="F126" s="46" t="str">
        <f>IF(ISTEXT('Questionnaires '!A125),'Questionnaires '!I125,"")</f>
        <v/>
      </c>
      <c r="G126" s="47" t="str">
        <f>IF(ISTEXT('Questionnaires '!A125),'Questionnaires '!N125,"")</f>
        <v/>
      </c>
      <c r="H126" s="47" t="str">
        <f>IF(ISTEXT('Questionnaires '!A125),'Questionnaires '!P125,"")</f>
        <v/>
      </c>
      <c r="I126" s="49" t="str">
        <f>IF(ISTEXT('Questionnaires '!A125),'Questionnaires '!R125,"")</f>
        <v/>
      </c>
      <c r="J126" s="65"/>
    </row>
    <row r="127" spans="1:10" ht="20.100000000000001" customHeight="1" x14ac:dyDescent="0.25">
      <c r="A127" s="45" t="str">
        <f>IF(ISTEXT('Questionnaires '!A126),'Questionnaires '!A126,"")</f>
        <v/>
      </c>
      <c r="B127" s="46" t="str">
        <f>IF(ISTEXT('Questionnaires '!A126),'Questionnaires '!G126,"")</f>
        <v/>
      </c>
      <c r="C127" s="47" t="str">
        <f>IF(ISTEXT('Questionnaires '!A126),'Questionnaires '!T126,"")</f>
        <v/>
      </c>
      <c r="D127" s="47" t="str">
        <f>IF(ISTEXT('Questionnaires '!A126),(SUM('Questionnaires '!G126+'Questionnaires '!T126)),"")</f>
        <v/>
      </c>
      <c r="E127" s="48" t="str">
        <f>IF('Questionnaires '!S126=0,"",'Questionnaires '!S126)</f>
        <v/>
      </c>
      <c r="F127" s="46" t="str">
        <f>IF(ISTEXT('Questionnaires '!A126),'Questionnaires '!I126,"")</f>
        <v/>
      </c>
      <c r="G127" s="47" t="str">
        <f>IF(ISTEXT('Questionnaires '!A126),'Questionnaires '!N126,"")</f>
        <v/>
      </c>
      <c r="H127" s="47" t="str">
        <f>IF(ISTEXT('Questionnaires '!A126),'Questionnaires '!P126,"")</f>
        <v/>
      </c>
      <c r="I127" s="49" t="str">
        <f>IF(ISTEXT('Questionnaires '!A126),'Questionnaires '!R126,"")</f>
        <v/>
      </c>
      <c r="J127" s="65"/>
    </row>
    <row r="128" spans="1:10" ht="20.100000000000001" customHeight="1" x14ac:dyDescent="0.25">
      <c r="A128" s="45" t="str">
        <f>IF(ISTEXT('Questionnaires '!A127),'Questionnaires '!A127,"")</f>
        <v/>
      </c>
      <c r="B128" s="46" t="str">
        <f>IF(ISTEXT('Questionnaires '!A127),'Questionnaires '!G127,"")</f>
        <v/>
      </c>
      <c r="C128" s="47" t="str">
        <f>IF(ISTEXT('Questionnaires '!A127),'Questionnaires '!T127,"")</f>
        <v/>
      </c>
      <c r="D128" s="47" t="str">
        <f>IF(ISTEXT('Questionnaires '!A127),(SUM('Questionnaires '!G127+'Questionnaires '!T127)),"")</f>
        <v/>
      </c>
      <c r="E128" s="48" t="str">
        <f>IF('Questionnaires '!S127=0,"",'Questionnaires '!S127)</f>
        <v/>
      </c>
      <c r="F128" s="46" t="str">
        <f>IF(ISTEXT('Questionnaires '!A127),'Questionnaires '!I127,"")</f>
        <v/>
      </c>
      <c r="G128" s="47" t="str">
        <f>IF(ISTEXT('Questionnaires '!A127),'Questionnaires '!N127,"")</f>
        <v/>
      </c>
      <c r="H128" s="47" t="str">
        <f>IF(ISTEXT('Questionnaires '!A127),'Questionnaires '!P127,"")</f>
        <v/>
      </c>
      <c r="I128" s="49" t="str">
        <f>IF(ISTEXT('Questionnaires '!A127),'Questionnaires '!R127,"")</f>
        <v/>
      </c>
      <c r="J128" s="65"/>
    </row>
    <row r="129" spans="1:10" ht="20.100000000000001" customHeight="1" x14ac:dyDescent="0.25">
      <c r="A129" s="45" t="str">
        <f>IF(ISTEXT('Questionnaires '!A128),'Questionnaires '!A128,"")</f>
        <v/>
      </c>
      <c r="B129" s="46" t="str">
        <f>IF(ISTEXT('Questionnaires '!A128),'Questionnaires '!G128,"")</f>
        <v/>
      </c>
      <c r="C129" s="47" t="str">
        <f>IF(ISTEXT('Questionnaires '!A128),'Questionnaires '!T128,"")</f>
        <v/>
      </c>
      <c r="D129" s="47" t="str">
        <f>IF(ISTEXT('Questionnaires '!A128),(SUM('Questionnaires '!G128+'Questionnaires '!T128)),"")</f>
        <v/>
      </c>
      <c r="E129" s="48" t="str">
        <f>IF('Questionnaires '!S128=0,"",'Questionnaires '!S128)</f>
        <v/>
      </c>
      <c r="F129" s="46" t="str">
        <f>IF(ISTEXT('Questionnaires '!A128),'Questionnaires '!I128,"")</f>
        <v/>
      </c>
      <c r="G129" s="47" t="str">
        <f>IF(ISTEXT('Questionnaires '!A128),'Questionnaires '!N128,"")</f>
        <v/>
      </c>
      <c r="H129" s="47" t="str">
        <f>IF(ISTEXT('Questionnaires '!A128),'Questionnaires '!P128,"")</f>
        <v/>
      </c>
      <c r="I129" s="49" t="str">
        <f>IF(ISTEXT('Questionnaires '!A128),'Questionnaires '!R128,"")</f>
        <v/>
      </c>
      <c r="J129" s="65"/>
    </row>
    <row r="130" spans="1:10" ht="20.100000000000001" customHeight="1" x14ac:dyDescent="0.25">
      <c r="A130" s="45" t="str">
        <f>IF(ISTEXT('Questionnaires '!A129),'Questionnaires '!A129,"")</f>
        <v/>
      </c>
      <c r="B130" s="46" t="str">
        <f>IF(ISTEXT('Questionnaires '!A129),'Questionnaires '!G129,"")</f>
        <v/>
      </c>
      <c r="C130" s="47" t="str">
        <f>IF(ISTEXT('Questionnaires '!A129),'Questionnaires '!T129,"")</f>
        <v/>
      </c>
      <c r="D130" s="47" t="str">
        <f>IF(ISTEXT('Questionnaires '!A129),(SUM('Questionnaires '!G129+'Questionnaires '!T129)),"")</f>
        <v/>
      </c>
      <c r="E130" s="48" t="str">
        <f>IF('Questionnaires '!S129=0,"",'Questionnaires '!S129)</f>
        <v/>
      </c>
      <c r="F130" s="46" t="str">
        <f>IF(ISTEXT('Questionnaires '!A129),'Questionnaires '!I129,"")</f>
        <v/>
      </c>
      <c r="G130" s="47" t="str">
        <f>IF(ISTEXT('Questionnaires '!A129),'Questionnaires '!N129,"")</f>
        <v/>
      </c>
      <c r="H130" s="47" t="str">
        <f>IF(ISTEXT('Questionnaires '!A129),'Questionnaires '!P129,"")</f>
        <v/>
      </c>
      <c r="I130" s="49" t="str">
        <f>IF(ISTEXT('Questionnaires '!A129),'Questionnaires '!R129,"")</f>
        <v/>
      </c>
      <c r="J130" s="65"/>
    </row>
    <row r="131" spans="1:10" ht="20.100000000000001" customHeight="1" x14ac:dyDescent="0.25">
      <c r="A131" s="45" t="str">
        <f>IF(ISTEXT('Questionnaires '!A130),'Questionnaires '!A130,"")</f>
        <v/>
      </c>
      <c r="B131" s="46" t="str">
        <f>IF(ISTEXT('Questionnaires '!A130),'Questionnaires '!G130,"")</f>
        <v/>
      </c>
      <c r="C131" s="47" t="str">
        <f>IF(ISTEXT('Questionnaires '!A130),'Questionnaires '!T130,"")</f>
        <v/>
      </c>
      <c r="D131" s="47" t="str">
        <f>IF(ISTEXT('Questionnaires '!A130),(SUM('Questionnaires '!G130+'Questionnaires '!T130)),"")</f>
        <v/>
      </c>
      <c r="E131" s="48" t="str">
        <f>IF('Questionnaires '!S130=0,"",'Questionnaires '!S130)</f>
        <v/>
      </c>
      <c r="F131" s="46" t="str">
        <f>IF(ISTEXT('Questionnaires '!A130),'Questionnaires '!I130,"")</f>
        <v/>
      </c>
      <c r="G131" s="47" t="str">
        <f>IF(ISTEXT('Questionnaires '!A130),'Questionnaires '!N130,"")</f>
        <v/>
      </c>
      <c r="H131" s="47" t="str">
        <f>IF(ISTEXT('Questionnaires '!A130),'Questionnaires '!P130,"")</f>
        <v/>
      </c>
      <c r="I131" s="49" t="str">
        <f>IF(ISTEXT('Questionnaires '!A130),'Questionnaires '!R130,"")</f>
        <v/>
      </c>
      <c r="J131" s="65"/>
    </row>
    <row r="132" spans="1:10" ht="20.100000000000001" customHeight="1" x14ac:dyDescent="0.25">
      <c r="A132" s="45" t="str">
        <f>IF(ISTEXT('Questionnaires '!A131),'Questionnaires '!A131,"")</f>
        <v/>
      </c>
      <c r="B132" s="46" t="str">
        <f>IF(ISTEXT('Questionnaires '!A131),'Questionnaires '!G131,"")</f>
        <v/>
      </c>
      <c r="C132" s="47" t="str">
        <f>IF(ISTEXT('Questionnaires '!A131),'Questionnaires '!T131,"")</f>
        <v/>
      </c>
      <c r="D132" s="47" t="str">
        <f>IF(ISTEXT('Questionnaires '!A131),(SUM('Questionnaires '!G131+'Questionnaires '!T131)),"")</f>
        <v/>
      </c>
      <c r="E132" s="48" t="str">
        <f>IF('Questionnaires '!S131=0,"",'Questionnaires '!S131)</f>
        <v/>
      </c>
      <c r="F132" s="46" t="str">
        <f>IF(ISTEXT('Questionnaires '!A131),'Questionnaires '!I131,"")</f>
        <v/>
      </c>
      <c r="G132" s="47" t="str">
        <f>IF(ISTEXT('Questionnaires '!A131),'Questionnaires '!N131,"")</f>
        <v/>
      </c>
      <c r="H132" s="47" t="str">
        <f>IF(ISTEXT('Questionnaires '!A131),'Questionnaires '!P131,"")</f>
        <v/>
      </c>
      <c r="I132" s="49" t="str">
        <f>IF(ISTEXT('Questionnaires '!A131),'Questionnaires '!R131,"")</f>
        <v/>
      </c>
      <c r="J132" s="65"/>
    </row>
    <row r="133" spans="1:10" ht="20.100000000000001" customHeight="1" x14ac:dyDescent="0.25">
      <c r="A133" s="45" t="str">
        <f>IF(ISTEXT('Questionnaires '!A132),'Questionnaires '!A132,"")</f>
        <v/>
      </c>
      <c r="B133" s="46" t="str">
        <f>IF(ISTEXT('Questionnaires '!A132),'Questionnaires '!G132,"")</f>
        <v/>
      </c>
      <c r="C133" s="47" t="str">
        <f>IF(ISTEXT('Questionnaires '!A132),'Questionnaires '!T132,"")</f>
        <v/>
      </c>
      <c r="D133" s="47" t="str">
        <f>IF(ISTEXT('Questionnaires '!A132),(SUM('Questionnaires '!G132+'Questionnaires '!T132)),"")</f>
        <v/>
      </c>
      <c r="E133" s="48" t="str">
        <f>IF('Questionnaires '!S132=0,"",'Questionnaires '!S132)</f>
        <v/>
      </c>
      <c r="F133" s="46" t="str">
        <f>IF(ISTEXT('Questionnaires '!A132),'Questionnaires '!I132,"")</f>
        <v/>
      </c>
      <c r="G133" s="47" t="str">
        <f>IF(ISTEXT('Questionnaires '!A132),'Questionnaires '!N132,"")</f>
        <v/>
      </c>
      <c r="H133" s="47" t="str">
        <f>IF(ISTEXT('Questionnaires '!A132),'Questionnaires '!P132,"")</f>
        <v/>
      </c>
      <c r="I133" s="49" t="str">
        <f>IF(ISTEXT('Questionnaires '!A132),'Questionnaires '!R132,"")</f>
        <v/>
      </c>
      <c r="J133" s="65"/>
    </row>
    <row r="134" spans="1:10" ht="20.100000000000001" customHeight="1" x14ac:dyDescent="0.25">
      <c r="A134" s="45" t="str">
        <f>IF(ISTEXT('Questionnaires '!A133),'Questionnaires '!A133,"")</f>
        <v/>
      </c>
      <c r="B134" s="46" t="str">
        <f>IF(ISTEXT('Questionnaires '!A133),'Questionnaires '!G133,"")</f>
        <v/>
      </c>
      <c r="C134" s="47" t="str">
        <f>IF(ISTEXT('Questionnaires '!A133),'Questionnaires '!T133,"")</f>
        <v/>
      </c>
      <c r="D134" s="47" t="str">
        <f>IF(ISTEXT('Questionnaires '!A133),(SUM('Questionnaires '!G133+'Questionnaires '!T133)),"")</f>
        <v/>
      </c>
      <c r="E134" s="48" t="str">
        <f>IF('Questionnaires '!S133=0,"",'Questionnaires '!S133)</f>
        <v/>
      </c>
      <c r="F134" s="46" t="str">
        <f>IF(ISTEXT('Questionnaires '!A133),'Questionnaires '!I133,"")</f>
        <v/>
      </c>
      <c r="G134" s="47" t="str">
        <f>IF(ISTEXT('Questionnaires '!A133),'Questionnaires '!N133,"")</f>
        <v/>
      </c>
      <c r="H134" s="47" t="str">
        <f>IF(ISTEXT('Questionnaires '!A133),'Questionnaires '!P133,"")</f>
        <v/>
      </c>
      <c r="I134" s="49" t="str">
        <f>IF(ISTEXT('Questionnaires '!A133),'Questionnaires '!R133,"")</f>
        <v/>
      </c>
      <c r="J134" s="65"/>
    </row>
    <row r="135" spans="1:10" ht="20.100000000000001" customHeight="1" x14ac:dyDescent="0.25">
      <c r="A135" s="45" t="str">
        <f>IF(ISTEXT('Questionnaires '!A134),'Questionnaires '!A134,"")</f>
        <v/>
      </c>
      <c r="B135" s="46" t="str">
        <f>IF(ISTEXT('Questionnaires '!A134),'Questionnaires '!G134,"")</f>
        <v/>
      </c>
      <c r="C135" s="47" t="str">
        <f>IF(ISTEXT('Questionnaires '!A134),'Questionnaires '!T134,"")</f>
        <v/>
      </c>
      <c r="D135" s="47" t="str">
        <f>IF(ISTEXT('Questionnaires '!A134),(SUM('Questionnaires '!G134+'Questionnaires '!T134)),"")</f>
        <v/>
      </c>
      <c r="E135" s="48" t="str">
        <f>IF('Questionnaires '!S134=0,"",'Questionnaires '!S134)</f>
        <v/>
      </c>
      <c r="F135" s="46" t="str">
        <f>IF(ISTEXT('Questionnaires '!A134),'Questionnaires '!I134,"")</f>
        <v/>
      </c>
      <c r="G135" s="47" t="str">
        <f>IF(ISTEXT('Questionnaires '!A134),'Questionnaires '!N134,"")</f>
        <v/>
      </c>
      <c r="H135" s="47" t="str">
        <f>IF(ISTEXT('Questionnaires '!A134),'Questionnaires '!P134,"")</f>
        <v/>
      </c>
      <c r="I135" s="49" t="str">
        <f>IF(ISTEXT('Questionnaires '!A134),'Questionnaires '!R134,"")</f>
        <v/>
      </c>
      <c r="J135" s="65"/>
    </row>
    <row r="136" spans="1:10" ht="20.100000000000001" customHeight="1" x14ac:dyDescent="0.25">
      <c r="A136" s="45" t="str">
        <f>IF(ISTEXT('Questionnaires '!A135),'Questionnaires '!A135,"")</f>
        <v/>
      </c>
      <c r="B136" s="46" t="str">
        <f>IF(ISTEXT('Questionnaires '!A135),'Questionnaires '!G135,"")</f>
        <v/>
      </c>
      <c r="C136" s="47" t="str">
        <f>IF(ISTEXT('Questionnaires '!A135),'Questionnaires '!T135,"")</f>
        <v/>
      </c>
      <c r="D136" s="47" t="str">
        <f>IF(ISTEXT('Questionnaires '!A135),(SUM('Questionnaires '!G135+'Questionnaires '!T135)),"")</f>
        <v/>
      </c>
      <c r="E136" s="48" t="str">
        <f>IF('Questionnaires '!S135=0,"",'Questionnaires '!S135)</f>
        <v/>
      </c>
      <c r="F136" s="46" t="str">
        <f>IF(ISTEXT('Questionnaires '!A135),'Questionnaires '!I135,"")</f>
        <v/>
      </c>
      <c r="G136" s="47" t="str">
        <f>IF(ISTEXT('Questionnaires '!A135),'Questionnaires '!N135,"")</f>
        <v/>
      </c>
      <c r="H136" s="47" t="str">
        <f>IF(ISTEXT('Questionnaires '!A135),'Questionnaires '!P135,"")</f>
        <v/>
      </c>
      <c r="I136" s="49" t="str">
        <f>IF(ISTEXT('Questionnaires '!A135),'Questionnaires '!R135,"")</f>
        <v/>
      </c>
      <c r="J136" s="65"/>
    </row>
    <row r="137" spans="1:10" ht="20.100000000000001" customHeight="1" x14ac:dyDescent="0.25">
      <c r="A137" s="45" t="str">
        <f>IF(ISTEXT('Questionnaires '!A136),'Questionnaires '!A136,"")</f>
        <v/>
      </c>
      <c r="B137" s="46" t="str">
        <f>IF(ISTEXT('Questionnaires '!A136),'Questionnaires '!G136,"")</f>
        <v/>
      </c>
      <c r="C137" s="47" t="str">
        <f>IF(ISTEXT('Questionnaires '!A136),'Questionnaires '!T136,"")</f>
        <v/>
      </c>
      <c r="D137" s="47" t="str">
        <f>IF(ISTEXT('Questionnaires '!A136),(SUM('Questionnaires '!G136+'Questionnaires '!T136)),"")</f>
        <v/>
      </c>
      <c r="E137" s="48" t="str">
        <f>IF('Questionnaires '!S136=0,"",'Questionnaires '!S136)</f>
        <v/>
      </c>
      <c r="F137" s="46" t="str">
        <f>IF(ISTEXT('Questionnaires '!A136),'Questionnaires '!I136,"")</f>
        <v/>
      </c>
      <c r="G137" s="47" t="str">
        <f>IF(ISTEXT('Questionnaires '!A136),'Questionnaires '!N136,"")</f>
        <v/>
      </c>
      <c r="H137" s="47" t="str">
        <f>IF(ISTEXT('Questionnaires '!A136),'Questionnaires '!P136,"")</f>
        <v/>
      </c>
      <c r="I137" s="49" t="str">
        <f>IF(ISTEXT('Questionnaires '!A136),'Questionnaires '!R136,"")</f>
        <v/>
      </c>
      <c r="J137" s="65"/>
    </row>
    <row r="138" spans="1:10" ht="20.100000000000001" customHeight="1" x14ac:dyDescent="0.25">
      <c r="A138" s="45" t="str">
        <f>IF(ISTEXT('Questionnaires '!A137),'Questionnaires '!A137,"")</f>
        <v/>
      </c>
      <c r="B138" s="46" t="str">
        <f>IF(ISTEXT('Questionnaires '!A137),'Questionnaires '!G137,"")</f>
        <v/>
      </c>
      <c r="C138" s="47" t="str">
        <f>IF(ISTEXT('Questionnaires '!A137),'Questionnaires '!T137,"")</f>
        <v/>
      </c>
      <c r="D138" s="47" t="str">
        <f>IF(ISTEXT('Questionnaires '!A137),(SUM('Questionnaires '!G137+'Questionnaires '!T137)),"")</f>
        <v/>
      </c>
      <c r="E138" s="48" t="str">
        <f>IF('Questionnaires '!S137=0,"",'Questionnaires '!S137)</f>
        <v/>
      </c>
      <c r="F138" s="46" t="str">
        <f>IF(ISTEXT('Questionnaires '!A137),'Questionnaires '!I137,"")</f>
        <v/>
      </c>
      <c r="G138" s="47" t="str">
        <f>IF(ISTEXT('Questionnaires '!A137),'Questionnaires '!N137,"")</f>
        <v/>
      </c>
      <c r="H138" s="47" t="str">
        <f>IF(ISTEXT('Questionnaires '!A137),'Questionnaires '!P137,"")</f>
        <v/>
      </c>
      <c r="I138" s="49" t="str">
        <f>IF(ISTEXT('Questionnaires '!A137),'Questionnaires '!R137,"")</f>
        <v/>
      </c>
      <c r="J138" s="65"/>
    </row>
    <row r="139" spans="1:10" ht="20.100000000000001" customHeight="1" x14ac:dyDescent="0.25">
      <c r="A139" s="45" t="str">
        <f>IF(ISTEXT('Questionnaires '!A138),'Questionnaires '!A138,"")</f>
        <v/>
      </c>
      <c r="B139" s="46" t="str">
        <f>IF(ISTEXT('Questionnaires '!A138),'Questionnaires '!G138,"")</f>
        <v/>
      </c>
      <c r="C139" s="47" t="str">
        <f>IF(ISTEXT('Questionnaires '!A138),'Questionnaires '!T138,"")</f>
        <v/>
      </c>
      <c r="D139" s="47" t="str">
        <f>IF(ISTEXT('Questionnaires '!A138),(SUM('Questionnaires '!G138+'Questionnaires '!T138)),"")</f>
        <v/>
      </c>
      <c r="E139" s="48" t="str">
        <f>IF('Questionnaires '!S138=0,"",'Questionnaires '!S138)</f>
        <v/>
      </c>
      <c r="F139" s="46" t="str">
        <f>IF(ISTEXT('Questionnaires '!A138),'Questionnaires '!I138,"")</f>
        <v/>
      </c>
      <c r="G139" s="47" t="str">
        <f>IF(ISTEXT('Questionnaires '!A138),'Questionnaires '!N138,"")</f>
        <v/>
      </c>
      <c r="H139" s="47" t="str">
        <f>IF(ISTEXT('Questionnaires '!A138),'Questionnaires '!P138,"")</f>
        <v/>
      </c>
      <c r="I139" s="49" t="str">
        <f>IF(ISTEXT('Questionnaires '!A138),'Questionnaires '!R138,"")</f>
        <v/>
      </c>
      <c r="J139" s="65"/>
    </row>
    <row r="140" spans="1:10" ht="20.100000000000001" customHeight="1" x14ac:dyDescent="0.25">
      <c r="A140" s="45" t="str">
        <f>IF(ISTEXT('Questionnaires '!A139),'Questionnaires '!A139,"")</f>
        <v/>
      </c>
      <c r="B140" s="46" t="str">
        <f>IF(ISTEXT('Questionnaires '!A139),'Questionnaires '!G139,"")</f>
        <v/>
      </c>
      <c r="C140" s="47" t="str">
        <f>IF(ISTEXT('Questionnaires '!A139),'Questionnaires '!T139,"")</f>
        <v/>
      </c>
      <c r="D140" s="47" t="str">
        <f>IF(ISTEXT('Questionnaires '!A139),(SUM('Questionnaires '!G139+'Questionnaires '!T139)),"")</f>
        <v/>
      </c>
      <c r="E140" s="48" t="str">
        <f>IF('Questionnaires '!S139=0,"",'Questionnaires '!S139)</f>
        <v/>
      </c>
      <c r="F140" s="46" t="str">
        <f>IF(ISTEXT('Questionnaires '!A139),'Questionnaires '!I139,"")</f>
        <v/>
      </c>
      <c r="G140" s="47" t="str">
        <f>IF(ISTEXT('Questionnaires '!A139),'Questionnaires '!N139,"")</f>
        <v/>
      </c>
      <c r="H140" s="47" t="str">
        <f>IF(ISTEXT('Questionnaires '!A139),'Questionnaires '!P139,"")</f>
        <v/>
      </c>
      <c r="I140" s="49" t="str">
        <f>IF(ISTEXT('Questionnaires '!A139),'Questionnaires '!R139,"")</f>
        <v/>
      </c>
      <c r="J140" s="65"/>
    </row>
    <row r="141" spans="1:10" ht="20.100000000000001" customHeight="1" x14ac:dyDescent="0.25">
      <c r="A141" s="45" t="str">
        <f>IF(ISTEXT('Questionnaires '!A140),'Questionnaires '!A140,"")</f>
        <v/>
      </c>
      <c r="B141" s="46" t="str">
        <f>IF(ISTEXT('Questionnaires '!A140),'Questionnaires '!G140,"")</f>
        <v/>
      </c>
      <c r="C141" s="47" t="str">
        <f>IF(ISTEXT('Questionnaires '!A140),'Questionnaires '!T140,"")</f>
        <v/>
      </c>
      <c r="D141" s="47" t="str">
        <f>IF(ISTEXT('Questionnaires '!A140),(SUM('Questionnaires '!G140+'Questionnaires '!T140)),"")</f>
        <v/>
      </c>
      <c r="E141" s="48" t="str">
        <f>IF('Questionnaires '!S140=0,"",'Questionnaires '!S140)</f>
        <v/>
      </c>
      <c r="F141" s="46" t="str">
        <f>IF(ISTEXT('Questionnaires '!A140),'Questionnaires '!I140,"")</f>
        <v/>
      </c>
      <c r="G141" s="47" t="str">
        <f>IF(ISTEXT('Questionnaires '!A140),'Questionnaires '!N140,"")</f>
        <v/>
      </c>
      <c r="H141" s="47" t="str">
        <f>IF(ISTEXT('Questionnaires '!A140),'Questionnaires '!P140,"")</f>
        <v/>
      </c>
      <c r="I141" s="49" t="str">
        <f>IF(ISTEXT('Questionnaires '!A140),'Questionnaires '!R140,"")</f>
        <v/>
      </c>
      <c r="J141" s="65"/>
    </row>
    <row r="142" spans="1:10" ht="20.100000000000001" customHeight="1" x14ac:dyDescent="0.25">
      <c r="A142" s="45" t="str">
        <f>IF(ISTEXT('Questionnaires '!A141),'Questionnaires '!A141,"")</f>
        <v/>
      </c>
      <c r="B142" s="46" t="str">
        <f>IF(ISTEXT('Questionnaires '!A141),'Questionnaires '!G141,"")</f>
        <v/>
      </c>
      <c r="C142" s="47" t="str">
        <f>IF(ISTEXT('Questionnaires '!A141),'Questionnaires '!T141,"")</f>
        <v/>
      </c>
      <c r="D142" s="47" t="str">
        <f>IF(ISTEXT('Questionnaires '!A141),(SUM('Questionnaires '!G141+'Questionnaires '!T141)),"")</f>
        <v/>
      </c>
      <c r="E142" s="48" t="str">
        <f>IF('Questionnaires '!S141=0,"",'Questionnaires '!S141)</f>
        <v/>
      </c>
      <c r="F142" s="46" t="str">
        <f>IF(ISTEXT('Questionnaires '!A141),'Questionnaires '!I141,"")</f>
        <v/>
      </c>
      <c r="G142" s="47" t="str">
        <f>IF(ISTEXT('Questionnaires '!A141),'Questionnaires '!N141,"")</f>
        <v/>
      </c>
      <c r="H142" s="47" t="str">
        <f>IF(ISTEXT('Questionnaires '!A141),'Questionnaires '!P141,"")</f>
        <v/>
      </c>
      <c r="I142" s="49" t="str">
        <f>IF(ISTEXT('Questionnaires '!A141),'Questionnaires '!R141,"")</f>
        <v/>
      </c>
      <c r="J142" s="65"/>
    </row>
    <row r="143" spans="1:10" ht="20.100000000000001" customHeight="1" x14ac:dyDescent="0.25">
      <c r="A143" s="45" t="str">
        <f>IF(ISTEXT('Questionnaires '!A142),'Questionnaires '!A142,"")</f>
        <v/>
      </c>
      <c r="B143" s="46" t="str">
        <f>IF(ISTEXT('Questionnaires '!A142),'Questionnaires '!G142,"")</f>
        <v/>
      </c>
      <c r="C143" s="47" t="str">
        <f>IF(ISTEXT('Questionnaires '!A142),'Questionnaires '!T142,"")</f>
        <v/>
      </c>
      <c r="D143" s="47" t="str">
        <f>IF(ISTEXT('Questionnaires '!A142),(SUM('Questionnaires '!G142+'Questionnaires '!T142)),"")</f>
        <v/>
      </c>
      <c r="E143" s="48" t="str">
        <f>IF('Questionnaires '!S142=0,"",'Questionnaires '!S142)</f>
        <v/>
      </c>
      <c r="F143" s="46" t="str">
        <f>IF(ISTEXT('Questionnaires '!A142),'Questionnaires '!I142,"")</f>
        <v/>
      </c>
      <c r="G143" s="47" t="str">
        <f>IF(ISTEXT('Questionnaires '!A142),'Questionnaires '!N142,"")</f>
        <v/>
      </c>
      <c r="H143" s="47" t="str">
        <f>IF(ISTEXT('Questionnaires '!A142),'Questionnaires '!P142,"")</f>
        <v/>
      </c>
      <c r="I143" s="49" t="str">
        <f>IF(ISTEXT('Questionnaires '!A142),'Questionnaires '!R142,"")</f>
        <v/>
      </c>
      <c r="J143" s="65"/>
    </row>
    <row r="144" spans="1:10" ht="20.100000000000001" customHeight="1" x14ac:dyDescent="0.25">
      <c r="A144" s="45" t="str">
        <f>IF(ISTEXT('Questionnaires '!A143),'Questionnaires '!A143,"")</f>
        <v/>
      </c>
      <c r="B144" s="46" t="str">
        <f>IF(ISTEXT('Questionnaires '!A143),'Questionnaires '!G143,"")</f>
        <v/>
      </c>
      <c r="C144" s="47" t="str">
        <f>IF(ISTEXT('Questionnaires '!A143),'Questionnaires '!T143,"")</f>
        <v/>
      </c>
      <c r="D144" s="47" t="str">
        <f>IF(ISTEXT('Questionnaires '!A143),(SUM('Questionnaires '!G143+'Questionnaires '!T143)),"")</f>
        <v/>
      </c>
      <c r="E144" s="48" t="str">
        <f>IF('Questionnaires '!S143=0,"",'Questionnaires '!S143)</f>
        <v/>
      </c>
      <c r="F144" s="46" t="str">
        <f>IF(ISTEXT('Questionnaires '!A143),'Questionnaires '!I143,"")</f>
        <v/>
      </c>
      <c r="G144" s="47" t="str">
        <f>IF(ISTEXT('Questionnaires '!A143),'Questionnaires '!N143,"")</f>
        <v/>
      </c>
      <c r="H144" s="47" t="str">
        <f>IF(ISTEXT('Questionnaires '!A143),'Questionnaires '!P143,"")</f>
        <v/>
      </c>
      <c r="I144" s="49" t="str">
        <f>IF(ISTEXT('Questionnaires '!A143),'Questionnaires '!R143,"")</f>
        <v/>
      </c>
      <c r="J144" s="65"/>
    </row>
    <row r="145" spans="1:10" ht="20.100000000000001" customHeight="1" x14ac:dyDescent="0.25">
      <c r="A145" s="45" t="str">
        <f>IF(ISTEXT('Questionnaires '!A144),'Questionnaires '!A144,"")</f>
        <v/>
      </c>
      <c r="B145" s="46" t="str">
        <f>IF(ISTEXT('Questionnaires '!A144),'Questionnaires '!G144,"")</f>
        <v/>
      </c>
      <c r="C145" s="47" t="str">
        <f>IF(ISTEXT('Questionnaires '!A144),'Questionnaires '!T144,"")</f>
        <v/>
      </c>
      <c r="D145" s="47" t="str">
        <f>IF(ISTEXT('Questionnaires '!A144),(SUM('Questionnaires '!G144+'Questionnaires '!T144)),"")</f>
        <v/>
      </c>
      <c r="E145" s="48" t="str">
        <f>IF('Questionnaires '!S144=0,"",'Questionnaires '!S144)</f>
        <v/>
      </c>
      <c r="F145" s="46" t="str">
        <f>IF(ISTEXT('Questionnaires '!A144),'Questionnaires '!I144,"")</f>
        <v/>
      </c>
      <c r="G145" s="47" t="str">
        <f>IF(ISTEXT('Questionnaires '!A144),'Questionnaires '!N144,"")</f>
        <v/>
      </c>
      <c r="H145" s="47" t="str">
        <f>IF(ISTEXT('Questionnaires '!A144),'Questionnaires '!P144,"")</f>
        <v/>
      </c>
      <c r="I145" s="49" t="str">
        <f>IF(ISTEXT('Questionnaires '!A144),'Questionnaires '!R144,"")</f>
        <v/>
      </c>
      <c r="J145" s="65"/>
    </row>
    <row r="146" spans="1:10" ht="20.100000000000001" customHeight="1" x14ac:dyDescent="0.25">
      <c r="A146" s="45" t="str">
        <f>IF(ISTEXT('Questionnaires '!A145),'Questionnaires '!A145,"")</f>
        <v/>
      </c>
      <c r="B146" s="46" t="str">
        <f>IF(ISTEXT('Questionnaires '!A145),'Questionnaires '!G145,"")</f>
        <v/>
      </c>
      <c r="C146" s="47" t="str">
        <f>IF(ISTEXT('Questionnaires '!A145),'Questionnaires '!T145,"")</f>
        <v/>
      </c>
      <c r="D146" s="47" t="str">
        <f>IF(ISTEXT('Questionnaires '!A145),(SUM('Questionnaires '!G145+'Questionnaires '!T145)),"")</f>
        <v/>
      </c>
      <c r="E146" s="48" t="str">
        <f>IF('Questionnaires '!S145=0,"",'Questionnaires '!S145)</f>
        <v/>
      </c>
      <c r="F146" s="46" t="str">
        <f>IF(ISTEXT('Questionnaires '!A145),'Questionnaires '!I145,"")</f>
        <v/>
      </c>
      <c r="G146" s="47" t="str">
        <f>IF(ISTEXT('Questionnaires '!A145),'Questionnaires '!N145,"")</f>
        <v/>
      </c>
      <c r="H146" s="47" t="str">
        <f>IF(ISTEXT('Questionnaires '!A145),'Questionnaires '!P145,"")</f>
        <v/>
      </c>
      <c r="I146" s="49" t="str">
        <f>IF(ISTEXT('Questionnaires '!A145),'Questionnaires '!R145,"")</f>
        <v/>
      </c>
      <c r="J146" s="65"/>
    </row>
    <row r="147" spans="1:10" ht="20.100000000000001" customHeight="1" x14ac:dyDescent="0.25">
      <c r="A147" s="45" t="str">
        <f>IF(ISTEXT('Questionnaires '!A146),'Questionnaires '!A146,"")</f>
        <v/>
      </c>
      <c r="B147" s="46" t="str">
        <f>IF(ISTEXT('Questionnaires '!A146),'Questionnaires '!G146,"")</f>
        <v/>
      </c>
      <c r="C147" s="47" t="str">
        <f>IF(ISTEXT('Questionnaires '!A146),'Questionnaires '!T146,"")</f>
        <v/>
      </c>
      <c r="D147" s="47" t="str">
        <f>IF(ISTEXT('Questionnaires '!A146),(SUM('Questionnaires '!G146+'Questionnaires '!T146)),"")</f>
        <v/>
      </c>
      <c r="E147" s="48" t="str">
        <f>IF('Questionnaires '!S146=0,"",'Questionnaires '!S146)</f>
        <v/>
      </c>
      <c r="F147" s="46" t="str">
        <f>IF(ISTEXT('Questionnaires '!A146),'Questionnaires '!I146,"")</f>
        <v/>
      </c>
      <c r="G147" s="47" t="str">
        <f>IF(ISTEXT('Questionnaires '!A146),'Questionnaires '!N146,"")</f>
        <v/>
      </c>
      <c r="H147" s="47" t="str">
        <f>IF(ISTEXT('Questionnaires '!A146),'Questionnaires '!P146,"")</f>
        <v/>
      </c>
      <c r="I147" s="49" t="str">
        <f>IF(ISTEXT('Questionnaires '!A146),'Questionnaires '!R146,"")</f>
        <v/>
      </c>
      <c r="J147" s="65"/>
    </row>
    <row r="148" spans="1:10" ht="20.100000000000001" customHeight="1" x14ac:dyDescent="0.25">
      <c r="A148" s="45" t="str">
        <f>IF(ISTEXT('Questionnaires '!A147),'Questionnaires '!A147,"")</f>
        <v/>
      </c>
      <c r="B148" s="46" t="str">
        <f>IF(ISTEXT('Questionnaires '!A147),'Questionnaires '!G147,"")</f>
        <v/>
      </c>
      <c r="C148" s="47" t="str">
        <f>IF(ISTEXT('Questionnaires '!A147),'Questionnaires '!T147,"")</f>
        <v/>
      </c>
      <c r="D148" s="47" t="str">
        <f>IF(ISTEXT('Questionnaires '!A147),(SUM('Questionnaires '!G147+'Questionnaires '!T147)),"")</f>
        <v/>
      </c>
      <c r="E148" s="48" t="str">
        <f>IF('Questionnaires '!S147=0,"",'Questionnaires '!S147)</f>
        <v/>
      </c>
      <c r="F148" s="46" t="str">
        <f>IF(ISTEXT('Questionnaires '!A147),'Questionnaires '!I147,"")</f>
        <v/>
      </c>
      <c r="G148" s="47" t="str">
        <f>IF(ISTEXT('Questionnaires '!A147),'Questionnaires '!N147,"")</f>
        <v/>
      </c>
      <c r="H148" s="47" t="str">
        <f>IF(ISTEXT('Questionnaires '!A147),'Questionnaires '!P147,"")</f>
        <v/>
      </c>
      <c r="I148" s="49" t="str">
        <f>IF(ISTEXT('Questionnaires '!A147),'Questionnaires '!R147,"")</f>
        <v/>
      </c>
      <c r="J148" s="65"/>
    </row>
    <row r="149" spans="1:10" ht="20.100000000000001" customHeight="1" x14ac:dyDescent="0.25">
      <c r="A149" s="45" t="str">
        <f>IF(ISTEXT('Questionnaires '!A148),'Questionnaires '!A148,"")</f>
        <v/>
      </c>
      <c r="B149" s="46" t="str">
        <f>IF(ISTEXT('Questionnaires '!A148),'Questionnaires '!G148,"")</f>
        <v/>
      </c>
      <c r="C149" s="47" t="str">
        <f>IF(ISTEXT('Questionnaires '!A148),'Questionnaires '!T148,"")</f>
        <v/>
      </c>
      <c r="D149" s="47" t="str">
        <f>IF(ISTEXT('Questionnaires '!A148),(SUM('Questionnaires '!G148+'Questionnaires '!T148)),"")</f>
        <v/>
      </c>
      <c r="E149" s="48" t="str">
        <f>IF('Questionnaires '!S148=0,"",'Questionnaires '!S148)</f>
        <v/>
      </c>
      <c r="F149" s="46" t="str">
        <f>IF(ISTEXT('Questionnaires '!A148),'Questionnaires '!I148,"")</f>
        <v/>
      </c>
      <c r="G149" s="47" t="str">
        <f>IF(ISTEXT('Questionnaires '!A148),'Questionnaires '!N148,"")</f>
        <v/>
      </c>
      <c r="H149" s="47" t="str">
        <f>IF(ISTEXT('Questionnaires '!A148),'Questionnaires '!P148,"")</f>
        <v/>
      </c>
      <c r="I149" s="49" t="str">
        <f>IF(ISTEXT('Questionnaires '!A148),'Questionnaires '!R148,"")</f>
        <v/>
      </c>
      <c r="J149" s="65"/>
    </row>
    <row r="150" spans="1:10" ht="20.100000000000001" customHeight="1" x14ac:dyDescent="0.25">
      <c r="A150" s="45" t="str">
        <f>IF(ISTEXT('Questionnaires '!A149),'Questionnaires '!A149,"")</f>
        <v/>
      </c>
      <c r="B150" s="46" t="str">
        <f>IF(ISTEXT('Questionnaires '!A149),'Questionnaires '!G149,"")</f>
        <v/>
      </c>
      <c r="C150" s="47" t="str">
        <f>IF(ISTEXT('Questionnaires '!A149),'Questionnaires '!T149,"")</f>
        <v/>
      </c>
      <c r="D150" s="47" t="str">
        <f>IF(ISTEXT('Questionnaires '!A149),(SUM('Questionnaires '!G149+'Questionnaires '!T149)),"")</f>
        <v/>
      </c>
      <c r="E150" s="48" t="str">
        <f>IF('Questionnaires '!S149=0,"",'Questionnaires '!S149)</f>
        <v/>
      </c>
      <c r="F150" s="46" t="str">
        <f>IF(ISTEXT('Questionnaires '!A149),'Questionnaires '!I149,"")</f>
        <v/>
      </c>
      <c r="G150" s="47" t="str">
        <f>IF(ISTEXT('Questionnaires '!A149),'Questionnaires '!N149,"")</f>
        <v/>
      </c>
      <c r="H150" s="47" t="str">
        <f>IF(ISTEXT('Questionnaires '!A149),'Questionnaires '!P149,"")</f>
        <v/>
      </c>
      <c r="I150" s="49" t="str">
        <f>IF(ISTEXT('Questionnaires '!A149),'Questionnaires '!R149,"")</f>
        <v/>
      </c>
      <c r="J150" s="65"/>
    </row>
    <row r="151" spans="1:10" ht="20.100000000000001" customHeight="1" x14ac:dyDescent="0.25">
      <c r="A151" s="45" t="str">
        <f>IF(ISTEXT('Questionnaires '!A150),'Questionnaires '!A150,"")</f>
        <v/>
      </c>
      <c r="B151" s="46" t="str">
        <f>IF(ISTEXT('Questionnaires '!A150),'Questionnaires '!G150,"")</f>
        <v/>
      </c>
      <c r="C151" s="47" t="str">
        <f>IF(ISTEXT('Questionnaires '!A150),'Questionnaires '!T150,"")</f>
        <v/>
      </c>
      <c r="D151" s="47" t="str">
        <f>IF(ISTEXT('Questionnaires '!A150),(SUM('Questionnaires '!G150+'Questionnaires '!T150)),"")</f>
        <v/>
      </c>
      <c r="E151" s="48" t="str">
        <f>IF('Questionnaires '!S150=0,"",'Questionnaires '!S150)</f>
        <v/>
      </c>
      <c r="F151" s="46" t="str">
        <f>IF(ISTEXT('Questionnaires '!A150),'Questionnaires '!I150,"")</f>
        <v/>
      </c>
      <c r="G151" s="47" t="str">
        <f>IF(ISTEXT('Questionnaires '!A150),'Questionnaires '!N150,"")</f>
        <v/>
      </c>
      <c r="H151" s="47" t="str">
        <f>IF(ISTEXT('Questionnaires '!A150),'Questionnaires '!P150,"")</f>
        <v/>
      </c>
      <c r="I151" s="49" t="str">
        <f>IF(ISTEXT('Questionnaires '!A150),'Questionnaires '!R150,"")</f>
        <v/>
      </c>
      <c r="J151" s="65"/>
    </row>
    <row r="152" spans="1:10" ht="20.100000000000001" customHeight="1" x14ac:dyDescent="0.25">
      <c r="A152" s="45" t="str">
        <f>IF(ISTEXT('Questionnaires '!A151),'Questionnaires '!A151,"")</f>
        <v/>
      </c>
      <c r="B152" s="46" t="str">
        <f>IF(ISTEXT('Questionnaires '!A151),'Questionnaires '!G151,"")</f>
        <v/>
      </c>
      <c r="C152" s="47" t="str">
        <f>IF(ISTEXT('Questionnaires '!A151),'Questionnaires '!T151,"")</f>
        <v/>
      </c>
      <c r="D152" s="47" t="str">
        <f>IF(ISTEXT('Questionnaires '!A151),(SUM('Questionnaires '!G151+'Questionnaires '!T151)),"")</f>
        <v/>
      </c>
      <c r="E152" s="48" t="str">
        <f>IF('Questionnaires '!S151=0,"",'Questionnaires '!S151)</f>
        <v/>
      </c>
      <c r="F152" s="46" t="str">
        <f>IF(ISTEXT('Questionnaires '!A151),'Questionnaires '!I151,"")</f>
        <v/>
      </c>
      <c r="G152" s="47" t="str">
        <f>IF(ISTEXT('Questionnaires '!A151),'Questionnaires '!N151,"")</f>
        <v/>
      </c>
      <c r="H152" s="47" t="str">
        <f>IF(ISTEXT('Questionnaires '!A151),'Questionnaires '!P151,"")</f>
        <v/>
      </c>
      <c r="I152" s="49" t="str">
        <f>IF(ISTEXT('Questionnaires '!A151),'Questionnaires '!R151,"")</f>
        <v/>
      </c>
      <c r="J152" s="65"/>
    </row>
    <row r="153" spans="1:10" ht="20.100000000000001" customHeight="1" x14ac:dyDescent="0.25">
      <c r="A153" s="45" t="str">
        <f>IF(ISTEXT('Questionnaires '!A152),'Questionnaires '!A152,"")</f>
        <v/>
      </c>
      <c r="B153" s="46" t="str">
        <f>IF(ISTEXT('Questionnaires '!A152),'Questionnaires '!G152,"")</f>
        <v/>
      </c>
      <c r="C153" s="47" t="str">
        <f>IF(ISTEXT('Questionnaires '!A152),'Questionnaires '!T152,"")</f>
        <v/>
      </c>
      <c r="D153" s="47" t="str">
        <f>IF(ISTEXT('Questionnaires '!A152),(SUM('Questionnaires '!G152+'Questionnaires '!T152)),"")</f>
        <v/>
      </c>
      <c r="E153" s="48" t="str">
        <f>IF('Questionnaires '!S152=0,"",'Questionnaires '!S152)</f>
        <v/>
      </c>
      <c r="F153" s="46" t="str">
        <f>IF(ISTEXT('Questionnaires '!A152),'Questionnaires '!I152,"")</f>
        <v/>
      </c>
      <c r="G153" s="47" t="str">
        <f>IF(ISTEXT('Questionnaires '!A152),'Questionnaires '!N152,"")</f>
        <v/>
      </c>
      <c r="H153" s="47" t="str">
        <f>IF(ISTEXT('Questionnaires '!A152),'Questionnaires '!P152,"")</f>
        <v/>
      </c>
      <c r="I153" s="49" t="str">
        <f>IF(ISTEXT('Questionnaires '!A152),'Questionnaires '!R152,"")</f>
        <v/>
      </c>
      <c r="J153" s="65"/>
    </row>
    <row r="154" spans="1:10" ht="20.100000000000001" customHeight="1" x14ac:dyDescent="0.25">
      <c r="A154" s="45" t="str">
        <f>IF(ISTEXT('Questionnaires '!A153),'Questionnaires '!A153,"")</f>
        <v/>
      </c>
      <c r="B154" s="46" t="str">
        <f>IF(ISTEXT('Questionnaires '!A153),'Questionnaires '!G153,"")</f>
        <v/>
      </c>
      <c r="C154" s="47" t="str">
        <f>IF(ISTEXT('Questionnaires '!A153),'Questionnaires '!T153,"")</f>
        <v/>
      </c>
      <c r="D154" s="47" t="str">
        <f>IF(ISTEXT('Questionnaires '!A153),(SUM('Questionnaires '!G153+'Questionnaires '!T153)),"")</f>
        <v/>
      </c>
      <c r="E154" s="48" t="str">
        <f>IF('Questionnaires '!S153=0,"",'Questionnaires '!S153)</f>
        <v/>
      </c>
      <c r="F154" s="46" t="str">
        <f>IF(ISTEXT('Questionnaires '!A153),'Questionnaires '!I153,"")</f>
        <v/>
      </c>
      <c r="G154" s="47" t="str">
        <f>IF(ISTEXT('Questionnaires '!A153),'Questionnaires '!N153,"")</f>
        <v/>
      </c>
      <c r="H154" s="47" t="str">
        <f>IF(ISTEXT('Questionnaires '!A153),'Questionnaires '!P153,"")</f>
        <v/>
      </c>
      <c r="I154" s="49" t="str">
        <f>IF(ISTEXT('Questionnaires '!A153),'Questionnaires '!R153,"")</f>
        <v/>
      </c>
      <c r="J154" s="65"/>
    </row>
    <row r="155" spans="1:10" ht="20.100000000000001" customHeight="1" x14ac:dyDescent="0.25">
      <c r="A155" s="45" t="str">
        <f>IF(ISTEXT('Questionnaires '!A154),'Questionnaires '!A154,"")</f>
        <v/>
      </c>
      <c r="B155" s="46" t="str">
        <f>IF(ISTEXT('Questionnaires '!A154),'Questionnaires '!G154,"")</f>
        <v/>
      </c>
      <c r="C155" s="47" t="str">
        <f>IF(ISTEXT('Questionnaires '!A154),'Questionnaires '!T154,"")</f>
        <v/>
      </c>
      <c r="D155" s="47" t="str">
        <f>IF(ISTEXT('Questionnaires '!A154),(SUM('Questionnaires '!G154+'Questionnaires '!T154)),"")</f>
        <v/>
      </c>
      <c r="E155" s="48" t="str">
        <f>IF('Questionnaires '!S154=0,"",'Questionnaires '!S154)</f>
        <v/>
      </c>
      <c r="F155" s="46" t="str">
        <f>IF(ISTEXT('Questionnaires '!A154),'Questionnaires '!I154,"")</f>
        <v/>
      </c>
      <c r="G155" s="47" t="str">
        <f>IF(ISTEXT('Questionnaires '!A154),'Questionnaires '!N154,"")</f>
        <v/>
      </c>
      <c r="H155" s="47" t="str">
        <f>IF(ISTEXT('Questionnaires '!A154),'Questionnaires '!P154,"")</f>
        <v/>
      </c>
      <c r="I155" s="49" t="str">
        <f>IF(ISTEXT('Questionnaires '!A154),'Questionnaires '!R154,"")</f>
        <v/>
      </c>
      <c r="J155" s="65"/>
    </row>
    <row r="156" spans="1:10" ht="20.100000000000001" customHeight="1" x14ac:dyDescent="0.25">
      <c r="A156" s="45" t="str">
        <f>IF(ISTEXT('Questionnaires '!A155),'Questionnaires '!A155,"")</f>
        <v/>
      </c>
      <c r="B156" s="46" t="str">
        <f>IF(ISTEXT('Questionnaires '!A155),'Questionnaires '!G155,"")</f>
        <v/>
      </c>
      <c r="C156" s="47" t="str">
        <f>IF(ISTEXT('Questionnaires '!A155),'Questionnaires '!T155,"")</f>
        <v/>
      </c>
      <c r="D156" s="47" t="str">
        <f>IF(ISTEXT('Questionnaires '!A155),(SUM('Questionnaires '!G155+'Questionnaires '!T155)),"")</f>
        <v/>
      </c>
      <c r="E156" s="48" t="str">
        <f>IF('Questionnaires '!S155=0,"",'Questionnaires '!S155)</f>
        <v/>
      </c>
      <c r="F156" s="46" t="str">
        <f>IF(ISTEXT('Questionnaires '!A155),'Questionnaires '!I155,"")</f>
        <v/>
      </c>
      <c r="G156" s="47" t="str">
        <f>IF(ISTEXT('Questionnaires '!A155),'Questionnaires '!N155,"")</f>
        <v/>
      </c>
      <c r="H156" s="47" t="str">
        <f>IF(ISTEXT('Questionnaires '!A155),'Questionnaires '!P155,"")</f>
        <v/>
      </c>
      <c r="I156" s="49" t="str">
        <f>IF(ISTEXT('Questionnaires '!A155),'Questionnaires '!R155,"")</f>
        <v/>
      </c>
      <c r="J156" s="65"/>
    </row>
    <row r="157" spans="1:10" ht="20.100000000000001" customHeight="1" x14ac:dyDescent="0.25">
      <c r="A157" s="45" t="str">
        <f>IF(ISTEXT('Questionnaires '!A156),'Questionnaires '!A156,"")</f>
        <v/>
      </c>
      <c r="B157" s="46" t="str">
        <f>IF(ISTEXT('Questionnaires '!A156),'Questionnaires '!G156,"")</f>
        <v/>
      </c>
      <c r="C157" s="47" t="str">
        <f>IF(ISTEXT('Questionnaires '!A156),'Questionnaires '!T156,"")</f>
        <v/>
      </c>
      <c r="D157" s="47" t="str">
        <f>IF(ISTEXT('Questionnaires '!A156),(SUM('Questionnaires '!G156+'Questionnaires '!T156)),"")</f>
        <v/>
      </c>
      <c r="E157" s="48" t="str">
        <f>IF('Questionnaires '!S156=0,"",'Questionnaires '!S156)</f>
        <v/>
      </c>
      <c r="F157" s="46" t="str">
        <f>IF(ISTEXT('Questionnaires '!A156),'Questionnaires '!I156,"")</f>
        <v/>
      </c>
      <c r="G157" s="47" t="str">
        <f>IF(ISTEXT('Questionnaires '!A156),'Questionnaires '!N156,"")</f>
        <v/>
      </c>
      <c r="H157" s="47" t="str">
        <f>IF(ISTEXT('Questionnaires '!A156),'Questionnaires '!P156,"")</f>
        <v/>
      </c>
      <c r="I157" s="49" t="str">
        <f>IF(ISTEXT('Questionnaires '!A156),'Questionnaires '!R156,"")</f>
        <v/>
      </c>
      <c r="J157" s="65"/>
    </row>
    <row r="158" spans="1:10" ht="20.100000000000001" customHeight="1" x14ac:dyDescent="0.25">
      <c r="A158" s="45" t="str">
        <f>IF(ISTEXT('Questionnaires '!A157),'Questionnaires '!A157,"")</f>
        <v/>
      </c>
      <c r="B158" s="46" t="str">
        <f>IF(ISTEXT('Questionnaires '!A157),'Questionnaires '!G157,"")</f>
        <v/>
      </c>
      <c r="C158" s="47" t="str">
        <f>IF(ISTEXT('Questionnaires '!A157),'Questionnaires '!T157,"")</f>
        <v/>
      </c>
      <c r="D158" s="47" t="str">
        <f>IF(ISTEXT('Questionnaires '!A157),(SUM('Questionnaires '!G157+'Questionnaires '!T157)),"")</f>
        <v/>
      </c>
      <c r="E158" s="48" t="str">
        <f>IF('Questionnaires '!S157=0,"",'Questionnaires '!S157)</f>
        <v/>
      </c>
      <c r="F158" s="46" t="str">
        <f>IF(ISTEXT('Questionnaires '!A157),'Questionnaires '!I157,"")</f>
        <v/>
      </c>
      <c r="G158" s="47" t="str">
        <f>IF(ISTEXT('Questionnaires '!A157),'Questionnaires '!N157,"")</f>
        <v/>
      </c>
      <c r="H158" s="47" t="str">
        <f>IF(ISTEXT('Questionnaires '!A157),'Questionnaires '!P157,"")</f>
        <v/>
      </c>
      <c r="I158" s="49" t="str">
        <f>IF(ISTEXT('Questionnaires '!A157),'Questionnaires '!R157,"")</f>
        <v/>
      </c>
      <c r="J158" s="65"/>
    </row>
    <row r="159" spans="1:10" ht="20.100000000000001" customHeight="1" x14ac:dyDescent="0.25">
      <c r="A159" s="45" t="str">
        <f>IF(ISTEXT('Questionnaires '!A158),'Questionnaires '!A158,"")</f>
        <v/>
      </c>
      <c r="B159" s="46" t="str">
        <f>IF(ISTEXT('Questionnaires '!A158),'Questionnaires '!G158,"")</f>
        <v/>
      </c>
      <c r="C159" s="47" t="str">
        <f>IF(ISTEXT('Questionnaires '!A158),'Questionnaires '!T158,"")</f>
        <v/>
      </c>
      <c r="D159" s="47" t="str">
        <f>IF(ISTEXT('Questionnaires '!A158),(SUM('Questionnaires '!G158+'Questionnaires '!T158)),"")</f>
        <v/>
      </c>
      <c r="E159" s="48" t="str">
        <f>IF('Questionnaires '!S158=0,"",'Questionnaires '!S158)</f>
        <v/>
      </c>
      <c r="F159" s="46" t="str">
        <f>IF(ISTEXT('Questionnaires '!A158),'Questionnaires '!I158,"")</f>
        <v/>
      </c>
      <c r="G159" s="47" t="str">
        <f>IF(ISTEXT('Questionnaires '!A158),'Questionnaires '!N158,"")</f>
        <v/>
      </c>
      <c r="H159" s="47" t="str">
        <f>IF(ISTEXT('Questionnaires '!A158),'Questionnaires '!P158,"")</f>
        <v/>
      </c>
      <c r="I159" s="49" t="str">
        <f>IF(ISTEXT('Questionnaires '!A158),'Questionnaires '!R158,"")</f>
        <v/>
      </c>
      <c r="J159" s="65"/>
    </row>
    <row r="160" spans="1:10" ht="20.100000000000001" customHeight="1" x14ac:dyDescent="0.25">
      <c r="A160" s="45" t="str">
        <f>IF(ISTEXT('Questionnaires '!A159),'Questionnaires '!A159,"")</f>
        <v/>
      </c>
      <c r="B160" s="46" t="str">
        <f>IF(ISTEXT('Questionnaires '!A159),'Questionnaires '!G159,"")</f>
        <v/>
      </c>
      <c r="C160" s="47" t="str">
        <f>IF(ISTEXT('Questionnaires '!A159),'Questionnaires '!T159,"")</f>
        <v/>
      </c>
      <c r="D160" s="47" t="str">
        <f>IF(ISTEXT('Questionnaires '!A159),(SUM('Questionnaires '!G159+'Questionnaires '!T159)),"")</f>
        <v/>
      </c>
      <c r="E160" s="48" t="str">
        <f>IF('Questionnaires '!S159=0,"",'Questionnaires '!S159)</f>
        <v/>
      </c>
      <c r="F160" s="46" t="str">
        <f>IF(ISTEXT('Questionnaires '!A159),'Questionnaires '!I159,"")</f>
        <v/>
      </c>
      <c r="G160" s="47" t="str">
        <f>IF(ISTEXT('Questionnaires '!A159),'Questionnaires '!N159,"")</f>
        <v/>
      </c>
      <c r="H160" s="47" t="str">
        <f>IF(ISTEXT('Questionnaires '!A159),'Questionnaires '!P159,"")</f>
        <v/>
      </c>
      <c r="I160" s="49" t="str">
        <f>IF(ISTEXT('Questionnaires '!A159),'Questionnaires '!R159,"")</f>
        <v/>
      </c>
      <c r="J160" s="65"/>
    </row>
    <row r="161" spans="1:10" ht="20.100000000000001" customHeight="1" x14ac:dyDescent="0.25">
      <c r="A161" s="45" t="str">
        <f>IF(ISTEXT('Questionnaires '!A160),'Questionnaires '!A160,"")</f>
        <v/>
      </c>
      <c r="B161" s="46" t="str">
        <f>IF(ISTEXT('Questionnaires '!A160),'Questionnaires '!G160,"")</f>
        <v/>
      </c>
      <c r="C161" s="47" t="str">
        <f>IF(ISTEXT('Questionnaires '!A160),'Questionnaires '!T160,"")</f>
        <v/>
      </c>
      <c r="D161" s="47" t="str">
        <f>IF(ISTEXT('Questionnaires '!A160),(SUM('Questionnaires '!G160+'Questionnaires '!T160)),"")</f>
        <v/>
      </c>
      <c r="E161" s="48" t="str">
        <f>IF('Questionnaires '!S160=0,"",'Questionnaires '!S160)</f>
        <v/>
      </c>
      <c r="F161" s="46" t="str">
        <f>IF(ISTEXT('Questionnaires '!A160),'Questionnaires '!I160,"")</f>
        <v/>
      </c>
      <c r="G161" s="47" t="str">
        <f>IF(ISTEXT('Questionnaires '!A160),'Questionnaires '!N160,"")</f>
        <v/>
      </c>
      <c r="H161" s="47" t="str">
        <f>IF(ISTEXT('Questionnaires '!A160),'Questionnaires '!P160,"")</f>
        <v/>
      </c>
      <c r="I161" s="49" t="str">
        <f>IF(ISTEXT('Questionnaires '!A160),'Questionnaires '!R160,"")</f>
        <v/>
      </c>
      <c r="J161" s="65"/>
    </row>
    <row r="162" spans="1:10" ht="20.100000000000001" customHeight="1" x14ac:dyDescent="0.25">
      <c r="A162" s="45" t="str">
        <f>IF(ISTEXT('Questionnaires '!A161),'Questionnaires '!A161,"")</f>
        <v/>
      </c>
      <c r="B162" s="46" t="str">
        <f>IF(ISTEXT('Questionnaires '!A161),'Questionnaires '!G161,"")</f>
        <v/>
      </c>
      <c r="C162" s="47" t="str">
        <f>IF(ISTEXT('Questionnaires '!A161),'Questionnaires '!T161,"")</f>
        <v/>
      </c>
      <c r="D162" s="47" t="str">
        <f>IF(ISTEXT('Questionnaires '!A161),(SUM('Questionnaires '!G161+'Questionnaires '!T161)),"")</f>
        <v/>
      </c>
      <c r="E162" s="48" t="str">
        <f>IF('Questionnaires '!S161=0,"",'Questionnaires '!S161)</f>
        <v/>
      </c>
      <c r="F162" s="46" t="str">
        <f>IF(ISTEXT('Questionnaires '!A161),'Questionnaires '!I161,"")</f>
        <v/>
      </c>
      <c r="G162" s="47" t="str">
        <f>IF(ISTEXT('Questionnaires '!A161),'Questionnaires '!N161,"")</f>
        <v/>
      </c>
      <c r="H162" s="47" t="str">
        <f>IF(ISTEXT('Questionnaires '!A161),'Questionnaires '!P161,"")</f>
        <v/>
      </c>
      <c r="I162" s="49" t="str">
        <f>IF(ISTEXT('Questionnaires '!A161),'Questionnaires '!R161,"")</f>
        <v/>
      </c>
      <c r="J162" s="65"/>
    </row>
    <row r="163" spans="1:10" ht="20.100000000000001" customHeight="1" x14ac:dyDescent="0.25">
      <c r="A163" s="45" t="str">
        <f>IF(ISTEXT('Questionnaires '!A162),'Questionnaires '!A162,"")</f>
        <v/>
      </c>
      <c r="B163" s="46" t="str">
        <f>IF(ISTEXT('Questionnaires '!A162),'Questionnaires '!G162,"")</f>
        <v/>
      </c>
      <c r="C163" s="47" t="str">
        <f>IF(ISTEXT('Questionnaires '!A162),'Questionnaires '!T162,"")</f>
        <v/>
      </c>
      <c r="D163" s="47" t="str">
        <f>IF(ISTEXT('Questionnaires '!A162),(SUM('Questionnaires '!G162+'Questionnaires '!T162)),"")</f>
        <v/>
      </c>
      <c r="E163" s="48" t="str">
        <f>IF('Questionnaires '!S162=0,"",'Questionnaires '!S162)</f>
        <v/>
      </c>
      <c r="F163" s="46" t="str">
        <f>IF(ISTEXT('Questionnaires '!A162),'Questionnaires '!I162,"")</f>
        <v/>
      </c>
      <c r="G163" s="47" t="str">
        <f>IF(ISTEXT('Questionnaires '!A162),'Questionnaires '!N162,"")</f>
        <v/>
      </c>
      <c r="H163" s="47" t="str">
        <f>IF(ISTEXT('Questionnaires '!A162),'Questionnaires '!P162,"")</f>
        <v/>
      </c>
      <c r="I163" s="49" t="str">
        <f>IF(ISTEXT('Questionnaires '!A162),'Questionnaires '!R162,"")</f>
        <v/>
      </c>
      <c r="J163" s="65"/>
    </row>
    <row r="164" spans="1:10" ht="20.100000000000001" customHeight="1" x14ac:dyDescent="0.25">
      <c r="A164" s="45" t="str">
        <f>IF(ISTEXT('Questionnaires '!A163),'Questionnaires '!A163,"")</f>
        <v/>
      </c>
      <c r="B164" s="46" t="str">
        <f>IF(ISTEXT('Questionnaires '!A163),'Questionnaires '!G163,"")</f>
        <v/>
      </c>
      <c r="C164" s="47" t="str">
        <f>IF(ISTEXT('Questionnaires '!A163),'Questionnaires '!T163,"")</f>
        <v/>
      </c>
      <c r="D164" s="47" t="str">
        <f>IF(ISTEXT('Questionnaires '!A163),(SUM('Questionnaires '!G163+'Questionnaires '!T163)),"")</f>
        <v/>
      </c>
      <c r="E164" s="48" t="str">
        <f>IF('Questionnaires '!S163=0,"",'Questionnaires '!S163)</f>
        <v/>
      </c>
      <c r="F164" s="46" t="str">
        <f>IF(ISTEXT('Questionnaires '!A163),'Questionnaires '!I163,"")</f>
        <v/>
      </c>
      <c r="G164" s="47" t="str">
        <f>IF(ISTEXT('Questionnaires '!A163),'Questionnaires '!N163,"")</f>
        <v/>
      </c>
      <c r="H164" s="47" t="str">
        <f>IF(ISTEXT('Questionnaires '!A163),'Questionnaires '!P163,"")</f>
        <v/>
      </c>
      <c r="I164" s="49" t="str">
        <f>IF(ISTEXT('Questionnaires '!A163),'Questionnaires '!R163,"")</f>
        <v/>
      </c>
      <c r="J164" s="65"/>
    </row>
    <row r="165" spans="1:10" ht="20.100000000000001" customHeight="1" x14ac:dyDescent="0.25">
      <c r="A165" s="45" t="str">
        <f>IF(ISTEXT('Questionnaires '!A164),'Questionnaires '!A164,"")</f>
        <v/>
      </c>
      <c r="B165" s="46" t="str">
        <f>IF(ISTEXT('Questionnaires '!A164),'Questionnaires '!G164,"")</f>
        <v/>
      </c>
      <c r="C165" s="47" t="str">
        <f>IF(ISTEXT('Questionnaires '!A164),'Questionnaires '!T164,"")</f>
        <v/>
      </c>
      <c r="D165" s="47" t="str">
        <f>IF(ISTEXT('Questionnaires '!A164),(SUM('Questionnaires '!G164+'Questionnaires '!T164)),"")</f>
        <v/>
      </c>
      <c r="E165" s="48" t="str">
        <f>IF('Questionnaires '!S164=0,"",'Questionnaires '!S164)</f>
        <v/>
      </c>
      <c r="F165" s="46" t="str">
        <f>IF(ISTEXT('Questionnaires '!A164),'Questionnaires '!I164,"")</f>
        <v/>
      </c>
      <c r="G165" s="47" t="str">
        <f>IF(ISTEXT('Questionnaires '!A164),'Questionnaires '!N164,"")</f>
        <v/>
      </c>
      <c r="H165" s="47" t="str">
        <f>IF(ISTEXT('Questionnaires '!A164),'Questionnaires '!P164,"")</f>
        <v/>
      </c>
      <c r="I165" s="49" t="str">
        <f>IF(ISTEXT('Questionnaires '!A164),'Questionnaires '!R164,"")</f>
        <v/>
      </c>
      <c r="J165" s="65"/>
    </row>
    <row r="166" spans="1:10" ht="20.100000000000001" customHeight="1" x14ac:dyDescent="0.25">
      <c r="A166" s="45" t="str">
        <f>IF(ISTEXT('Questionnaires '!A165),'Questionnaires '!A165,"")</f>
        <v/>
      </c>
      <c r="B166" s="46" t="str">
        <f>IF(ISTEXT('Questionnaires '!A165),'Questionnaires '!G165,"")</f>
        <v/>
      </c>
      <c r="C166" s="47" t="str">
        <f>IF(ISTEXT('Questionnaires '!A165),'Questionnaires '!T165,"")</f>
        <v/>
      </c>
      <c r="D166" s="47" t="str">
        <f>IF(ISTEXT('Questionnaires '!A165),(SUM('Questionnaires '!G165+'Questionnaires '!T165)),"")</f>
        <v/>
      </c>
      <c r="E166" s="48" t="str">
        <f>IF('Questionnaires '!S165=0,"",'Questionnaires '!S165)</f>
        <v/>
      </c>
      <c r="F166" s="46" t="str">
        <f>IF(ISTEXT('Questionnaires '!A165),'Questionnaires '!I165,"")</f>
        <v/>
      </c>
      <c r="G166" s="47" t="str">
        <f>IF(ISTEXT('Questionnaires '!A165),'Questionnaires '!N165,"")</f>
        <v/>
      </c>
      <c r="H166" s="47" t="str">
        <f>IF(ISTEXT('Questionnaires '!A165),'Questionnaires '!P165,"")</f>
        <v/>
      </c>
      <c r="I166" s="49" t="str">
        <f>IF(ISTEXT('Questionnaires '!A165),'Questionnaires '!R165,"")</f>
        <v/>
      </c>
      <c r="J166" s="65"/>
    </row>
    <row r="167" spans="1:10" ht="20.100000000000001" customHeight="1" x14ac:dyDescent="0.25">
      <c r="A167" s="45" t="str">
        <f>IF(ISTEXT('Questionnaires '!A166),'Questionnaires '!A166,"")</f>
        <v/>
      </c>
      <c r="B167" s="46" t="str">
        <f>IF(ISTEXT('Questionnaires '!A166),'Questionnaires '!G166,"")</f>
        <v/>
      </c>
      <c r="C167" s="47" t="str">
        <f>IF(ISTEXT('Questionnaires '!A166),'Questionnaires '!T166,"")</f>
        <v/>
      </c>
      <c r="D167" s="47" t="str">
        <f>IF(ISTEXT('Questionnaires '!A166),(SUM('Questionnaires '!G166+'Questionnaires '!T166)),"")</f>
        <v/>
      </c>
      <c r="E167" s="48" t="str">
        <f>IF('Questionnaires '!S166=0,"",'Questionnaires '!S166)</f>
        <v/>
      </c>
      <c r="F167" s="46" t="str">
        <f>IF(ISTEXT('Questionnaires '!A166),'Questionnaires '!I166,"")</f>
        <v/>
      </c>
      <c r="G167" s="47" t="str">
        <f>IF(ISTEXT('Questionnaires '!A166),'Questionnaires '!N166,"")</f>
        <v/>
      </c>
      <c r="H167" s="47" t="str">
        <f>IF(ISTEXT('Questionnaires '!A166),'Questionnaires '!P166,"")</f>
        <v/>
      </c>
      <c r="I167" s="49" t="str">
        <f>IF(ISTEXT('Questionnaires '!A166),'Questionnaires '!R166,"")</f>
        <v/>
      </c>
      <c r="J167" s="65"/>
    </row>
    <row r="168" spans="1:10" ht="20.100000000000001" customHeight="1" x14ac:dyDescent="0.25">
      <c r="A168" s="45" t="str">
        <f>IF(ISTEXT('Questionnaires '!A167),'Questionnaires '!A167,"")</f>
        <v/>
      </c>
      <c r="B168" s="46" t="str">
        <f>IF(ISTEXT('Questionnaires '!A167),'Questionnaires '!G167,"")</f>
        <v/>
      </c>
      <c r="C168" s="47" t="str">
        <f>IF(ISTEXT('Questionnaires '!A167),'Questionnaires '!T167,"")</f>
        <v/>
      </c>
      <c r="D168" s="47" t="str">
        <f>IF(ISTEXT('Questionnaires '!A167),(SUM('Questionnaires '!G167+'Questionnaires '!T167)),"")</f>
        <v/>
      </c>
      <c r="E168" s="48" t="str">
        <f>IF('Questionnaires '!S167=0,"",'Questionnaires '!S167)</f>
        <v/>
      </c>
      <c r="F168" s="46" t="str">
        <f>IF(ISTEXT('Questionnaires '!A167),'Questionnaires '!I167,"")</f>
        <v/>
      </c>
      <c r="G168" s="47" t="str">
        <f>IF(ISTEXT('Questionnaires '!A167),'Questionnaires '!N167,"")</f>
        <v/>
      </c>
      <c r="H168" s="47" t="str">
        <f>IF(ISTEXT('Questionnaires '!A167),'Questionnaires '!P167,"")</f>
        <v/>
      </c>
      <c r="I168" s="49" t="str">
        <f>IF(ISTEXT('Questionnaires '!A167),'Questionnaires '!R167,"")</f>
        <v/>
      </c>
      <c r="J168" s="65"/>
    </row>
    <row r="169" spans="1:10" ht="20.100000000000001" customHeight="1" x14ac:dyDescent="0.25">
      <c r="A169" s="45" t="str">
        <f>IF(ISTEXT('Questionnaires '!A168),'Questionnaires '!A168,"")</f>
        <v/>
      </c>
      <c r="B169" s="46" t="str">
        <f>IF(ISTEXT('Questionnaires '!A168),'Questionnaires '!G168,"")</f>
        <v/>
      </c>
      <c r="C169" s="47" t="str">
        <f>IF(ISTEXT('Questionnaires '!A168),'Questionnaires '!T168,"")</f>
        <v/>
      </c>
      <c r="D169" s="47" t="str">
        <f>IF(ISTEXT('Questionnaires '!A168),(SUM('Questionnaires '!G168+'Questionnaires '!T168)),"")</f>
        <v/>
      </c>
      <c r="E169" s="48" t="str">
        <f>IF('Questionnaires '!S168=0,"",'Questionnaires '!S168)</f>
        <v/>
      </c>
      <c r="F169" s="46" t="str">
        <f>IF(ISTEXT('Questionnaires '!A168),'Questionnaires '!I168,"")</f>
        <v/>
      </c>
      <c r="G169" s="47" t="str">
        <f>IF(ISTEXT('Questionnaires '!A168),'Questionnaires '!N168,"")</f>
        <v/>
      </c>
      <c r="H169" s="47" t="str">
        <f>IF(ISTEXT('Questionnaires '!A168),'Questionnaires '!P168,"")</f>
        <v/>
      </c>
      <c r="I169" s="49" t="str">
        <f>IF(ISTEXT('Questionnaires '!A168),'Questionnaires '!R168,"")</f>
        <v/>
      </c>
      <c r="J169" s="65"/>
    </row>
    <row r="170" spans="1:10" ht="20.100000000000001" customHeight="1" x14ac:dyDescent="0.25">
      <c r="A170" s="45" t="str">
        <f>IF(ISTEXT('Questionnaires '!A169),'Questionnaires '!A169,"")</f>
        <v/>
      </c>
      <c r="B170" s="46" t="str">
        <f>IF(ISTEXT('Questionnaires '!A169),'Questionnaires '!G169,"")</f>
        <v/>
      </c>
      <c r="C170" s="47" t="str">
        <f>IF(ISTEXT('Questionnaires '!A169),'Questionnaires '!T169,"")</f>
        <v/>
      </c>
      <c r="D170" s="47" t="str">
        <f>IF(ISTEXT('Questionnaires '!A169),(SUM('Questionnaires '!G169+'Questionnaires '!T169)),"")</f>
        <v/>
      </c>
      <c r="E170" s="48" t="str">
        <f>IF('Questionnaires '!S169=0,"",'Questionnaires '!S169)</f>
        <v/>
      </c>
      <c r="F170" s="46" t="str">
        <f>IF(ISTEXT('Questionnaires '!A169),'Questionnaires '!I169,"")</f>
        <v/>
      </c>
      <c r="G170" s="47" t="str">
        <f>IF(ISTEXT('Questionnaires '!A169),'Questionnaires '!N169,"")</f>
        <v/>
      </c>
      <c r="H170" s="47" t="str">
        <f>IF(ISTEXT('Questionnaires '!A169),'Questionnaires '!P169,"")</f>
        <v/>
      </c>
      <c r="I170" s="49" t="str">
        <f>IF(ISTEXT('Questionnaires '!A169),'Questionnaires '!R169,"")</f>
        <v/>
      </c>
      <c r="J170" s="65"/>
    </row>
    <row r="171" spans="1:10" ht="20.100000000000001" customHeight="1" x14ac:dyDescent="0.25">
      <c r="A171" s="45" t="str">
        <f>IF(ISTEXT('Questionnaires '!A170),'Questionnaires '!A170,"")</f>
        <v/>
      </c>
      <c r="B171" s="46" t="str">
        <f>IF(ISTEXT('Questionnaires '!A170),'Questionnaires '!G170,"")</f>
        <v/>
      </c>
      <c r="C171" s="47" t="str">
        <f>IF(ISTEXT('Questionnaires '!A170),'Questionnaires '!T170,"")</f>
        <v/>
      </c>
      <c r="D171" s="47" t="str">
        <f>IF(ISTEXT('Questionnaires '!A170),(SUM('Questionnaires '!G170+'Questionnaires '!T170)),"")</f>
        <v/>
      </c>
      <c r="E171" s="48" t="str">
        <f>IF('Questionnaires '!S170=0,"",'Questionnaires '!S170)</f>
        <v/>
      </c>
      <c r="F171" s="46" t="str">
        <f>IF(ISTEXT('Questionnaires '!A170),'Questionnaires '!I170,"")</f>
        <v/>
      </c>
      <c r="G171" s="47" t="str">
        <f>IF(ISTEXT('Questionnaires '!A170),'Questionnaires '!N170,"")</f>
        <v/>
      </c>
      <c r="H171" s="47" t="str">
        <f>IF(ISTEXT('Questionnaires '!A170),'Questionnaires '!P170,"")</f>
        <v/>
      </c>
      <c r="I171" s="49" t="str">
        <f>IF(ISTEXT('Questionnaires '!A170),'Questionnaires '!R170,"")</f>
        <v/>
      </c>
      <c r="J171" s="65"/>
    </row>
    <row r="172" spans="1:10" ht="20.100000000000001" customHeight="1" x14ac:dyDescent="0.25">
      <c r="A172" s="45" t="str">
        <f>IF(ISTEXT('Questionnaires '!A171),'Questionnaires '!A171,"")</f>
        <v/>
      </c>
      <c r="B172" s="46" t="str">
        <f>IF(ISTEXT('Questionnaires '!A171),'Questionnaires '!G171,"")</f>
        <v/>
      </c>
      <c r="C172" s="47" t="str">
        <f>IF(ISTEXT('Questionnaires '!A171),'Questionnaires '!T171,"")</f>
        <v/>
      </c>
      <c r="D172" s="47" t="str">
        <f>IF(ISTEXT('Questionnaires '!A171),(SUM('Questionnaires '!G171+'Questionnaires '!T171)),"")</f>
        <v/>
      </c>
      <c r="E172" s="48" t="str">
        <f>IF('Questionnaires '!S171=0,"",'Questionnaires '!S171)</f>
        <v/>
      </c>
      <c r="F172" s="46" t="str">
        <f>IF(ISTEXT('Questionnaires '!A171),'Questionnaires '!I171,"")</f>
        <v/>
      </c>
      <c r="G172" s="47" t="str">
        <f>IF(ISTEXT('Questionnaires '!A171),'Questionnaires '!N171,"")</f>
        <v/>
      </c>
      <c r="H172" s="47" t="str">
        <f>IF(ISTEXT('Questionnaires '!A171),'Questionnaires '!P171,"")</f>
        <v/>
      </c>
      <c r="I172" s="49" t="str">
        <f>IF(ISTEXT('Questionnaires '!A171),'Questionnaires '!R171,"")</f>
        <v/>
      </c>
      <c r="J172" s="65"/>
    </row>
    <row r="173" spans="1:10" ht="20.100000000000001" customHeight="1" x14ac:dyDescent="0.25">
      <c r="A173" s="45" t="str">
        <f>IF(ISTEXT('Questionnaires '!A172),'Questionnaires '!A172,"")</f>
        <v/>
      </c>
      <c r="B173" s="46" t="str">
        <f>IF(ISTEXT('Questionnaires '!A172),'Questionnaires '!G172,"")</f>
        <v/>
      </c>
      <c r="C173" s="47" t="str">
        <f>IF(ISTEXT('Questionnaires '!A172),'Questionnaires '!T172,"")</f>
        <v/>
      </c>
      <c r="D173" s="47" t="str">
        <f>IF(ISTEXT('Questionnaires '!A172),(SUM('Questionnaires '!G172+'Questionnaires '!T172)),"")</f>
        <v/>
      </c>
      <c r="E173" s="48" t="str">
        <f>IF('Questionnaires '!S172=0,"",'Questionnaires '!S172)</f>
        <v/>
      </c>
      <c r="F173" s="46" t="str">
        <f>IF(ISTEXT('Questionnaires '!A172),'Questionnaires '!I172,"")</f>
        <v/>
      </c>
      <c r="G173" s="47" t="str">
        <f>IF(ISTEXT('Questionnaires '!A172),'Questionnaires '!N172,"")</f>
        <v/>
      </c>
      <c r="H173" s="47" t="str">
        <f>IF(ISTEXT('Questionnaires '!A172),'Questionnaires '!P172,"")</f>
        <v/>
      </c>
      <c r="I173" s="49" t="str">
        <f>IF(ISTEXT('Questionnaires '!A172),'Questionnaires '!R172,"")</f>
        <v/>
      </c>
      <c r="J173" s="65"/>
    </row>
    <row r="174" spans="1:10" ht="20.100000000000001" customHeight="1" x14ac:dyDescent="0.25">
      <c r="A174" s="45" t="str">
        <f>IF(ISTEXT('Questionnaires '!A173),'Questionnaires '!A173,"")</f>
        <v/>
      </c>
      <c r="B174" s="46" t="str">
        <f>IF(ISTEXT('Questionnaires '!A173),'Questionnaires '!G173,"")</f>
        <v/>
      </c>
      <c r="C174" s="47" t="str">
        <f>IF(ISTEXT('Questionnaires '!A173),'Questionnaires '!T173,"")</f>
        <v/>
      </c>
      <c r="D174" s="47" t="str">
        <f>IF(ISTEXT('Questionnaires '!A173),(SUM('Questionnaires '!G173+'Questionnaires '!T173)),"")</f>
        <v/>
      </c>
      <c r="E174" s="48" t="str">
        <f>IF('Questionnaires '!S173=0,"",'Questionnaires '!S173)</f>
        <v/>
      </c>
      <c r="F174" s="46" t="str">
        <f>IF(ISTEXT('Questionnaires '!A173),'Questionnaires '!I173,"")</f>
        <v/>
      </c>
      <c r="G174" s="47" t="str">
        <f>IF(ISTEXT('Questionnaires '!A173),'Questionnaires '!N173,"")</f>
        <v/>
      </c>
      <c r="H174" s="47" t="str">
        <f>IF(ISTEXT('Questionnaires '!A173),'Questionnaires '!P173,"")</f>
        <v/>
      </c>
      <c r="I174" s="49" t="str">
        <f>IF(ISTEXT('Questionnaires '!A173),'Questionnaires '!R173,"")</f>
        <v/>
      </c>
      <c r="J174" s="65"/>
    </row>
    <row r="175" spans="1:10" ht="20.100000000000001" customHeight="1" x14ac:dyDescent="0.25">
      <c r="A175" s="45" t="str">
        <f>IF(ISTEXT('Questionnaires '!A174),'Questionnaires '!A174,"")</f>
        <v/>
      </c>
      <c r="B175" s="46" t="str">
        <f>IF(ISTEXT('Questionnaires '!A174),'Questionnaires '!G174,"")</f>
        <v/>
      </c>
      <c r="C175" s="47" t="str">
        <f>IF(ISTEXT('Questionnaires '!A174),'Questionnaires '!T174,"")</f>
        <v/>
      </c>
      <c r="D175" s="47" t="str">
        <f>IF(ISTEXT('Questionnaires '!A174),(SUM('Questionnaires '!G174+'Questionnaires '!T174)),"")</f>
        <v/>
      </c>
      <c r="E175" s="48" t="str">
        <f>IF('Questionnaires '!S174=0,"",'Questionnaires '!S174)</f>
        <v/>
      </c>
      <c r="F175" s="46" t="str">
        <f>IF(ISTEXT('Questionnaires '!A174),'Questionnaires '!I174,"")</f>
        <v/>
      </c>
      <c r="G175" s="47" t="str">
        <f>IF(ISTEXT('Questionnaires '!A174),'Questionnaires '!N174,"")</f>
        <v/>
      </c>
      <c r="H175" s="47" t="str">
        <f>IF(ISTEXT('Questionnaires '!A174),'Questionnaires '!P174,"")</f>
        <v/>
      </c>
      <c r="I175" s="49" t="str">
        <f>IF(ISTEXT('Questionnaires '!A174),'Questionnaires '!R174,"")</f>
        <v/>
      </c>
      <c r="J175" s="65"/>
    </row>
    <row r="176" spans="1:10" ht="20.100000000000001" customHeight="1" x14ac:dyDescent="0.25">
      <c r="A176" s="45" t="str">
        <f>IF(ISTEXT('Questionnaires '!A175),'Questionnaires '!A175,"")</f>
        <v/>
      </c>
      <c r="B176" s="46" t="str">
        <f>IF(ISTEXT('Questionnaires '!A175),'Questionnaires '!G175,"")</f>
        <v/>
      </c>
      <c r="C176" s="47" t="str">
        <f>IF(ISTEXT('Questionnaires '!A175),'Questionnaires '!T175,"")</f>
        <v/>
      </c>
      <c r="D176" s="47" t="str">
        <f>IF(ISTEXT('Questionnaires '!A175),(SUM('Questionnaires '!G175+'Questionnaires '!T175)),"")</f>
        <v/>
      </c>
      <c r="E176" s="48" t="str">
        <f>IF('Questionnaires '!S175=0,"",'Questionnaires '!S175)</f>
        <v/>
      </c>
      <c r="F176" s="46" t="str">
        <f>IF(ISTEXT('Questionnaires '!A175),'Questionnaires '!I175,"")</f>
        <v/>
      </c>
      <c r="G176" s="47" t="str">
        <f>IF(ISTEXT('Questionnaires '!A175),'Questionnaires '!N175,"")</f>
        <v/>
      </c>
      <c r="H176" s="47" t="str">
        <f>IF(ISTEXT('Questionnaires '!A175),'Questionnaires '!P175,"")</f>
        <v/>
      </c>
      <c r="I176" s="49" t="str">
        <f>IF(ISTEXT('Questionnaires '!A175),'Questionnaires '!R175,"")</f>
        <v/>
      </c>
      <c r="J176" s="65"/>
    </row>
    <row r="177" spans="1:10" ht="20.100000000000001" customHeight="1" x14ac:dyDescent="0.25">
      <c r="A177" s="45" t="str">
        <f>IF(ISTEXT('Questionnaires '!A176),'Questionnaires '!A176,"")</f>
        <v/>
      </c>
      <c r="B177" s="46" t="str">
        <f>IF(ISTEXT('Questionnaires '!A176),'Questionnaires '!G176,"")</f>
        <v/>
      </c>
      <c r="C177" s="47" t="str">
        <f>IF(ISTEXT('Questionnaires '!A176),'Questionnaires '!T176,"")</f>
        <v/>
      </c>
      <c r="D177" s="47" t="str">
        <f>IF(ISTEXT('Questionnaires '!A176),(SUM('Questionnaires '!G176+'Questionnaires '!T176)),"")</f>
        <v/>
      </c>
      <c r="E177" s="48" t="str">
        <f>IF('Questionnaires '!S176=0,"",'Questionnaires '!S176)</f>
        <v/>
      </c>
      <c r="F177" s="46" t="str">
        <f>IF(ISTEXT('Questionnaires '!A176),'Questionnaires '!I176,"")</f>
        <v/>
      </c>
      <c r="G177" s="47" t="str">
        <f>IF(ISTEXT('Questionnaires '!A176),'Questionnaires '!N176,"")</f>
        <v/>
      </c>
      <c r="H177" s="47" t="str">
        <f>IF(ISTEXT('Questionnaires '!A176),'Questionnaires '!P176,"")</f>
        <v/>
      </c>
      <c r="I177" s="49" t="str">
        <f>IF(ISTEXT('Questionnaires '!A176),'Questionnaires '!R176,"")</f>
        <v/>
      </c>
      <c r="J177" s="65"/>
    </row>
    <row r="178" spans="1:10" ht="20.100000000000001" customHeight="1" x14ac:dyDescent="0.25">
      <c r="A178" s="45" t="str">
        <f>IF(ISTEXT('Questionnaires '!A177),'Questionnaires '!A177,"")</f>
        <v/>
      </c>
      <c r="B178" s="46" t="str">
        <f>IF(ISTEXT('Questionnaires '!A177),'Questionnaires '!G177,"")</f>
        <v/>
      </c>
      <c r="C178" s="47" t="str">
        <f>IF(ISTEXT('Questionnaires '!A177),'Questionnaires '!T177,"")</f>
        <v/>
      </c>
      <c r="D178" s="47" t="str">
        <f>IF(ISTEXT('Questionnaires '!A177),(SUM('Questionnaires '!G177+'Questionnaires '!T177)),"")</f>
        <v/>
      </c>
      <c r="E178" s="48" t="str">
        <f>IF('Questionnaires '!S177=0,"",'Questionnaires '!S177)</f>
        <v/>
      </c>
      <c r="F178" s="46" t="str">
        <f>IF(ISTEXT('Questionnaires '!A177),'Questionnaires '!I177,"")</f>
        <v/>
      </c>
      <c r="G178" s="47" t="str">
        <f>IF(ISTEXT('Questionnaires '!A177),'Questionnaires '!N177,"")</f>
        <v/>
      </c>
      <c r="H178" s="47" t="str">
        <f>IF(ISTEXT('Questionnaires '!A177),'Questionnaires '!P177,"")</f>
        <v/>
      </c>
      <c r="I178" s="49" t="str">
        <f>IF(ISTEXT('Questionnaires '!A177),'Questionnaires '!R177,"")</f>
        <v/>
      </c>
      <c r="J178" s="65"/>
    </row>
    <row r="179" spans="1:10" ht="20.100000000000001" customHeight="1" x14ac:dyDescent="0.25">
      <c r="A179" s="45" t="str">
        <f>IF(ISTEXT('Questionnaires '!A178),'Questionnaires '!A178,"")</f>
        <v/>
      </c>
      <c r="B179" s="46" t="str">
        <f>IF(ISTEXT('Questionnaires '!A178),'Questionnaires '!G178,"")</f>
        <v/>
      </c>
      <c r="C179" s="47" t="str">
        <f>IF(ISTEXT('Questionnaires '!A178),'Questionnaires '!T178,"")</f>
        <v/>
      </c>
      <c r="D179" s="47" t="str">
        <f>IF(ISTEXT('Questionnaires '!A178),(SUM('Questionnaires '!G178+'Questionnaires '!T178)),"")</f>
        <v/>
      </c>
      <c r="E179" s="48" t="str">
        <f>IF('Questionnaires '!S178=0,"",'Questionnaires '!S178)</f>
        <v/>
      </c>
      <c r="F179" s="46" t="str">
        <f>IF(ISTEXT('Questionnaires '!A178),'Questionnaires '!I178,"")</f>
        <v/>
      </c>
      <c r="G179" s="47" t="str">
        <f>IF(ISTEXT('Questionnaires '!A178),'Questionnaires '!N178,"")</f>
        <v/>
      </c>
      <c r="H179" s="47" t="str">
        <f>IF(ISTEXT('Questionnaires '!A178),'Questionnaires '!P178,"")</f>
        <v/>
      </c>
      <c r="I179" s="49" t="str">
        <f>IF(ISTEXT('Questionnaires '!A178),'Questionnaires '!R178,"")</f>
        <v/>
      </c>
      <c r="J179" s="65"/>
    </row>
    <row r="180" spans="1:10" ht="20.100000000000001" customHeight="1" x14ac:dyDescent="0.25">
      <c r="A180" s="45" t="str">
        <f>IF(ISTEXT('Questionnaires '!A179),'Questionnaires '!A179,"")</f>
        <v/>
      </c>
      <c r="B180" s="46" t="str">
        <f>IF(ISTEXT('Questionnaires '!A179),'Questionnaires '!G179,"")</f>
        <v/>
      </c>
      <c r="C180" s="47" t="str">
        <f>IF(ISTEXT('Questionnaires '!A179),'Questionnaires '!T179,"")</f>
        <v/>
      </c>
      <c r="D180" s="47" t="str">
        <f>IF(ISTEXT('Questionnaires '!A179),(SUM('Questionnaires '!G179+'Questionnaires '!T179)),"")</f>
        <v/>
      </c>
      <c r="E180" s="48" t="str">
        <f>IF('Questionnaires '!S179=0,"",'Questionnaires '!S179)</f>
        <v/>
      </c>
      <c r="F180" s="46" t="str">
        <f>IF(ISTEXT('Questionnaires '!A179),'Questionnaires '!I179,"")</f>
        <v/>
      </c>
      <c r="G180" s="47" t="str">
        <f>IF(ISTEXT('Questionnaires '!A179),'Questionnaires '!N179,"")</f>
        <v/>
      </c>
      <c r="H180" s="47" t="str">
        <f>IF(ISTEXT('Questionnaires '!A179),'Questionnaires '!P179,"")</f>
        <v/>
      </c>
      <c r="I180" s="49" t="str">
        <f>IF(ISTEXT('Questionnaires '!A179),'Questionnaires '!R179,"")</f>
        <v/>
      </c>
      <c r="J180" s="65"/>
    </row>
    <row r="181" spans="1:10" ht="20.100000000000001" customHeight="1" x14ac:dyDescent="0.25">
      <c r="A181" s="45" t="str">
        <f>IF(ISTEXT('Questionnaires '!A180),'Questionnaires '!A180,"")</f>
        <v/>
      </c>
      <c r="B181" s="46" t="str">
        <f>IF(ISTEXT('Questionnaires '!A180),'Questionnaires '!G180,"")</f>
        <v/>
      </c>
      <c r="C181" s="47" t="str">
        <f>IF(ISTEXT('Questionnaires '!A180),'Questionnaires '!T180,"")</f>
        <v/>
      </c>
      <c r="D181" s="47" t="str">
        <f>IF(ISTEXT('Questionnaires '!A180),(SUM('Questionnaires '!G180+'Questionnaires '!T180)),"")</f>
        <v/>
      </c>
      <c r="E181" s="48" t="str">
        <f>IF('Questionnaires '!S180=0,"",'Questionnaires '!S180)</f>
        <v/>
      </c>
      <c r="F181" s="46" t="str">
        <f>IF(ISTEXT('Questionnaires '!A180),'Questionnaires '!I180,"")</f>
        <v/>
      </c>
      <c r="G181" s="47" t="str">
        <f>IF(ISTEXT('Questionnaires '!A180),'Questionnaires '!N180,"")</f>
        <v/>
      </c>
      <c r="H181" s="47" t="str">
        <f>IF(ISTEXT('Questionnaires '!A180),'Questionnaires '!P180,"")</f>
        <v/>
      </c>
      <c r="I181" s="49" t="str">
        <f>IF(ISTEXT('Questionnaires '!A180),'Questionnaires '!R180,"")</f>
        <v/>
      </c>
      <c r="J181" s="65"/>
    </row>
    <row r="182" spans="1:10" ht="20.100000000000001" customHeight="1" x14ac:dyDescent="0.25">
      <c r="A182" s="45" t="str">
        <f>IF(ISTEXT('Questionnaires '!A181),'Questionnaires '!A181,"")</f>
        <v/>
      </c>
      <c r="B182" s="46" t="str">
        <f>IF(ISTEXT('Questionnaires '!A181),'Questionnaires '!G181,"")</f>
        <v/>
      </c>
      <c r="C182" s="47" t="str">
        <f>IF(ISTEXT('Questionnaires '!A181),'Questionnaires '!T181,"")</f>
        <v/>
      </c>
      <c r="D182" s="47" t="str">
        <f>IF(ISTEXT('Questionnaires '!A181),(SUM('Questionnaires '!G181+'Questionnaires '!T181)),"")</f>
        <v/>
      </c>
      <c r="E182" s="48" t="str">
        <f>IF('Questionnaires '!S181=0,"",'Questionnaires '!S181)</f>
        <v/>
      </c>
      <c r="F182" s="46" t="str">
        <f>IF(ISTEXT('Questionnaires '!A181),'Questionnaires '!I181,"")</f>
        <v/>
      </c>
      <c r="G182" s="47" t="str">
        <f>IF(ISTEXT('Questionnaires '!A181),'Questionnaires '!N181,"")</f>
        <v/>
      </c>
      <c r="H182" s="47" t="str">
        <f>IF(ISTEXT('Questionnaires '!A181),'Questionnaires '!P181,"")</f>
        <v/>
      </c>
      <c r="I182" s="49" t="str">
        <f>IF(ISTEXT('Questionnaires '!A181),'Questionnaires '!R181,"")</f>
        <v/>
      </c>
      <c r="J182" s="65"/>
    </row>
    <row r="183" spans="1:10" ht="20.100000000000001" customHeight="1" x14ac:dyDescent="0.25">
      <c r="A183" s="45" t="str">
        <f>IF(ISTEXT('Questionnaires '!A182),'Questionnaires '!A182,"")</f>
        <v/>
      </c>
      <c r="B183" s="46" t="str">
        <f>IF(ISTEXT('Questionnaires '!A182),'Questionnaires '!G182,"")</f>
        <v/>
      </c>
      <c r="C183" s="47" t="str">
        <f>IF(ISTEXT('Questionnaires '!A182),'Questionnaires '!T182,"")</f>
        <v/>
      </c>
      <c r="D183" s="47" t="str">
        <f>IF(ISTEXT('Questionnaires '!A182),(SUM('Questionnaires '!G182+'Questionnaires '!T182)),"")</f>
        <v/>
      </c>
      <c r="E183" s="48" t="str">
        <f>IF('Questionnaires '!S182=0,"",'Questionnaires '!S182)</f>
        <v/>
      </c>
      <c r="F183" s="46" t="str">
        <f>IF(ISTEXT('Questionnaires '!A182),'Questionnaires '!I182,"")</f>
        <v/>
      </c>
      <c r="G183" s="47" t="str">
        <f>IF(ISTEXT('Questionnaires '!A182),'Questionnaires '!N182,"")</f>
        <v/>
      </c>
      <c r="H183" s="47" t="str">
        <f>IF(ISTEXT('Questionnaires '!A182),'Questionnaires '!P182,"")</f>
        <v/>
      </c>
      <c r="I183" s="49" t="str">
        <f>IF(ISTEXT('Questionnaires '!A182),'Questionnaires '!R182,"")</f>
        <v/>
      </c>
      <c r="J183" s="65"/>
    </row>
    <row r="184" spans="1:10" ht="20.100000000000001" customHeight="1" x14ac:dyDescent="0.25">
      <c r="A184" s="45" t="str">
        <f>IF(ISTEXT('Questionnaires '!A183),'Questionnaires '!A183,"")</f>
        <v/>
      </c>
      <c r="B184" s="46" t="str">
        <f>IF(ISTEXT('Questionnaires '!A183),'Questionnaires '!G183,"")</f>
        <v/>
      </c>
      <c r="C184" s="47" t="str">
        <f>IF(ISTEXT('Questionnaires '!A183),'Questionnaires '!T183,"")</f>
        <v/>
      </c>
      <c r="D184" s="47" t="str">
        <f>IF(ISTEXT('Questionnaires '!A183),(SUM('Questionnaires '!G183+'Questionnaires '!T183)),"")</f>
        <v/>
      </c>
      <c r="E184" s="48" t="str">
        <f>IF('Questionnaires '!S183=0,"",'Questionnaires '!S183)</f>
        <v/>
      </c>
      <c r="F184" s="46" t="str">
        <f>IF(ISTEXT('Questionnaires '!A183),'Questionnaires '!I183,"")</f>
        <v/>
      </c>
      <c r="G184" s="47" t="str">
        <f>IF(ISTEXT('Questionnaires '!A183),'Questionnaires '!N183,"")</f>
        <v/>
      </c>
      <c r="H184" s="47" t="str">
        <f>IF(ISTEXT('Questionnaires '!A183),'Questionnaires '!P183,"")</f>
        <v/>
      </c>
      <c r="I184" s="49" t="str">
        <f>IF(ISTEXT('Questionnaires '!A183),'Questionnaires '!R183,"")</f>
        <v/>
      </c>
      <c r="J184" s="65"/>
    </row>
    <row r="185" spans="1:10" ht="20.100000000000001" customHeight="1" x14ac:dyDescent="0.25">
      <c r="A185" s="45" t="str">
        <f>IF(ISTEXT('Questionnaires '!A184),'Questionnaires '!A184,"")</f>
        <v/>
      </c>
      <c r="B185" s="46" t="str">
        <f>IF(ISTEXT('Questionnaires '!A184),'Questionnaires '!G184,"")</f>
        <v/>
      </c>
      <c r="C185" s="47" t="str">
        <f>IF(ISTEXT('Questionnaires '!A184),'Questionnaires '!T184,"")</f>
        <v/>
      </c>
      <c r="D185" s="47" t="str">
        <f>IF(ISTEXT('Questionnaires '!A184),(SUM('Questionnaires '!G184+'Questionnaires '!T184)),"")</f>
        <v/>
      </c>
      <c r="E185" s="48" t="str">
        <f>IF('Questionnaires '!S184=0,"",'Questionnaires '!S184)</f>
        <v/>
      </c>
      <c r="F185" s="46" t="str">
        <f>IF(ISTEXT('Questionnaires '!A184),'Questionnaires '!I184,"")</f>
        <v/>
      </c>
      <c r="G185" s="47" t="str">
        <f>IF(ISTEXT('Questionnaires '!A184),'Questionnaires '!N184,"")</f>
        <v/>
      </c>
      <c r="H185" s="47" t="str">
        <f>IF(ISTEXT('Questionnaires '!A184),'Questionnaires '!P184,"")</f>
        <v/>
      </c>
      <c r="I185" s="49" t="str">
        <f>IF(ISTEXT('Questionnaires '!A184),'Questionnaires '!R184,"")</f>
        <v/>
      </c>
      <c r="J185" s="65"/>
    </row>
    <row r="186" spans="1:10" ht="20.100000000000001" customHeight="1" x14ac:dyDescent="0.25">
      <c r="A186" s="45" t="str">
        <f>IF(ISTEXT('Questionnaires '!A185),'Questionnaires '!A185,"")</f>
        <v/>
      </c>
      <c r="B186" s="46" t="str">
        <f>IF(ISTEXT('Questionnaires '!A185),'Questionnaires '!G185,"")</f>
        <v/>
      </c>
      <c r="C186" s="47" t="str">
        <f>IF(ISTEXT('Questionnaires '!A185),'Questionnaires '!T185,"")</f>
        <v/>
      </c>
      <c r="D186" s="47" t="str">
        <f>IF(ISTEXT('Questionnaires '!A185),(SUM('Questionnaires '!G185+'Questionnaires '!T185)),"")</f>
        <v/>
      </c>
      <c r="E186" s="48" t="str">
        <f>IF('Questionnaires '!S185=0,"",'Questionnaires '!S185)</f>
        <v/>
      </c>
      <c r="F186" s="46" t="str">
        <f>IF(ISTEXT('Questionnaires '!A185),'Questionnaires '!I185,"")</f>
        <v/>
      </c>
      <c r="G186" s="47" t="str">
        <f>IF(ISTEXT('Questionnaires '!A185),'Questionnaires '!N185,"")</f>
        <v/>
      </c>
      <c r="H186" s="47" t="str">
        <f>IF(ISTEXT('Questionnaires '!A185),'Questionnaires '!P185,"")</f>
        <v/>
      </c>
      <c r="I186" s="49" t="str">
        <f>IF(ISTEXT('Questionnaires '!A185),'Questionnaires '!R185,"")</f>
        <v/>
      </c>
      <c r="J186" s="65"/>
    </row>
    <row r="187" spans="1:10" ht="20.100000000000001" customHeight="1" x14ac:dyDescent="0.25">
      <c r="A187" s="45" t="str">
        <f>IF(ISTEXT('Questionnaires '!A186),'Questionnaires '!A186,"")</f>
        <v/>
      </c>
      <c r="B187" s="46" t="str">
        <f>IF(ISTEXT('Questionnaires '!A186),'Questionnaires '!G186,"")</f>
        <v/>
      </c>
      <c r="C187" s="47" t="str">
        <f>IF(ISTEXT('Questionnaires '!A186),'Questionnaires '!T186,"")</f>
        <v/>
      </c>
      <c r="D187" s="47" t="str">
        <f>IF(ISTEXT('Questionnaires '!A186),(SUM('Questionnaires '!G186+'Questionnaires '!T186)),"")</f>
        <v/>
      </c>
      <c r="E187" s="48" t="str">
        <f>IF('Questionnaires '!S186=0,"",'Questionnaires '!S186)</f>
        <v/>
      </c>
      <c r="F187" s="46" t="str">
        <f>IF(ISTEXT('Questionnaires '!A186),'Questionnaires '!I186,"")</f>
        <v/>
      </c>
      <c r="G187" s="47" t="str">
        <f>IF(ISTEXT('Questionnaires '!A186),'Questionnaires '!N186,"")</f>
        <v/>
      </c>
      <c r="H187" s="47" t="str">
        <f>IF(ISTEXT('Questionnaires '!A186),'Questionnaires '!P186,"")</f>
        <v/>
      </c>
      <c r="I187" s="49" t="str">
        <f>IF(ISTEXT('Questionnaires '!A186),'Questionnaires '!R186,"")</f>
        <v/>
      </c>
      <c r="J187" s="65"/>
    </row>
    <row r="188" spans="1:10" ht="20.100000000000001" customHeight="1" x14ac:dyDescent="0.25">
      <c r="A188" s="45" t="str">
        <f>IF(ISTEXT('Questionnaires '!A187),'Questionnaires '!A187,"")</f>
        <v/>
      </c>
      <c r="B188" s="46" t="str">
        <f>IF(ISTEXT('Questionnaires '!A187),'Questionnaires '!G187,"")</f>
        <v/>
      </c>
      <c r="C188" s="47" t="str">
        <f>IF(ISTEXT('Questionnaires '!A187),'Questionnaires '!T187,"")</f>
        <v/>
      </c>
      <c r="D188" s="47" t="str">
        <f>IF(ISTEXT('Questionnaires '!A187),(SUM('Questionnaires '!G187+'Questionnaires '!T187)),"")</f>
        <v/>
      </c>
      <c r="E188" s="48" t="str">
        <f>IF('Questionnaires '!S187=0,"",'Questionnaires '!S187)</f>
        <v/>
      </c>
      <c r="F188" s="46" t="str">
        <f>IF(ISTEXT('Questionnaires '!A187),'Questionnaires '!I187,"")</f>
        <v/>
      </c>
      <c r="G188" s="47" t="str">
        <f>IF(ISTEXT('Questionnaires '!A187),'Questionnaires '!N187,"")</f>
        <v/>
      </c>
      <c r="H188" s="47" t="str">
        <f>IF(ISTEXT('Questionnaires '!A187),'Questionnaires '!P187,"")</f>
        <v/>
      </c>
      <c r="I188" s="49" t="str">
        <f>IF(ISTEXT('Questionnaires '!A187),'Questionnaires '!R187,"")</f>
        <v/>
      </c>
      <c r="J188" s="65"/>
    </row>
    <row r="189" spans="1:10" ht="20.100000000000001" customHeight="1" x14ac:dyDescent="0.25">
      <c r="A189" s="45" t="str">
        <f>IF(ISTEXT('Questionnaires '!A188),'Questionnaires '!A188,"")</f>
        <v/>
      </c>
      <c r="B189" s="46" t="str">
        <f>IF(ISTEXT('Questionnaires '!A188),'Questionnaires '!G188,"")</f>
        <v/>
      </c>
      <c r="C189" s="47" t="str">
        <f>IF(ISTEXT('Questionnaires '!A188),'Questionnaires '!T188,"")</f>
        <v/>
      </c>
      <c r="D189" s="47" t="str">
        <f>IF(ISTEXT('Questionnaires '!A188),(SUM('Questionnaires '!G188+'Questionnaires '!T188)),"")</f>
        <v/>
      </c>
      <c r="E189" s="48" t="str">
        <f>IF('Questionnaires '!S188=0,"",'Questionnaires '!S188)</f>
        <v/>
      </c>
      <c r="F189" s="46" t="str">
        <f>IF(ISTEXT('Questionnaires '!A188),'Questionnaires '!I188,"")</f>
        <v/>
      </c>
      <c r="G189" s="47" t="str">
        <f>IF(ISTEXT('Questionnaires '!A188),'Questionnaires '!N188,"")</f>
        <v/>
      </c>
      <c r="H189" s="47" t="str">
        <f>IF(ISTEXT('Questionnaires '!A188),'Questionnaires '!P188,"")</f>
        <v/>
      </c>
      <c r="I189" s="49" t="str">
        <f>IF(ISTEXT('Questionnaires '!A188),'Questionnaires '!R188,"")</f>
        <v/>
      </c>
      <c r="J189" s="65"/>
    </row>
    <row r="190" spans="1:10" ht="20.100000000000001" customHeight="1" x14ac:dyDescent="0.25">
      <c r="A190" s="45" t="str">
        <f>IF(ISTEXT('Questionnaires '!A189),'Questionnaires '!A189,"")</f>
        <v/>
      </c>
      <c r="B190" s="46" t="str">
        <f>IF(ISTEXT('Questionnaires '!A189),'Questionnaires '!G189,"")</f>
        <v/>
      </c>
      <c r="C190" s="47" t="str">
        <f>IF(ISTEXT('Questionnaires '!A189),'Questionnaires '!T189,"")</f>
        <v/>
      </c>
      <c r="D190" s="47" t="str">
        <f>IF(ISTEXT('Questionnaires '!A189),(SUM('Questionnaires '!G189+'Questionnaires '!T189)),"")</f>
        <v/>
      </c>
      <c r="E190" s="48" t="str">
        <f>IF('Questionnaires '!S189=0,"",'Questionnaires '!S189)</f>
        <v/>
      </c>
      <c r="F190" s="46" t="str">
        <f>IF(ISTEXT('Questionnaires '!A189),'Questionnaires '!I189,"")</f>
        <v/>
      </c>
      <c r="G190" s="47" t="str">
        <f>IF(ISTEXT('Questionnaires '!A189),'Questionnaires '!N189,"")</f>
        <v/>
      </c>
      <c r="H190" s="47" t="str">
        <f>IF(ISTEXT('Questionnaires '!A189),'Questionnaires '!P189,"")</f>
        <v/>
      </c>
      <c r="I190" s="49" t="str">
        <f>IF(ISTEXT('Questionnaires '!A189),'Questionnaires '!R189,"")</f>
        <v/>
      </c>
      <c r="J190" s="65"/>
    </row>
    <row r="191" spans="1:10" ht="20.100000000000001" customHeight="1" x14ac:dyDescent="0.25">
      <c r="A191" s="45" t="str">
        <f>IF(ISTEXT('Questionnaires '!A190),'Questionnaires '!A190,"")</f>
        <v/>
      </c>
      <c r="B191" s="46" t="str">
        <f>IF(ISTEXT('Questionnaires '!A190),'Questionnaires '!G190,"")</f>
        <v/>
      </c>
      <c r="C191" s="47" t="str">
        <f>IF(ISTEXT('Questionnaires '!A190),'Questionnaires '!T190,"")</f>
        <v/>
      </c>
      <c r="D191" s="47" t="str">
        <f>IF(ISTEXT('Questionnaires '!A190),(SUM('Questionnaires '!G190+'Questionnaires '!T190)),"")</f>
        <v/>
      </c>
      <c r="E191" s="48" t="str">
        <f>IF('Questionnaires '!S190=0,"",'Questionnaires '!S190)</f>
        <v/>
      </c>
      <c r="F191" s="46" t="str">
        <f>IF(ISTEXT('Questionnaires '!A190),'Questionnaires '!I190,"")</f>
        <v/>
      </c>
      <c r="G191" s="47" t="str">
        <f>IF(ISTEXT('Questionnaires '!A190),'Questionnaires '!N190,"")</f>
        <v/>
      </c>
      <c r="H191" s="47" t="str">
        <f>IF(ISTEXT('Questionnaires '!A190),'Questionnaires '!P190,"")</f>
        <v/>
      </c>
      <c r="I191" s="49" t="str">
        <f>IF(ISTEXT('Questionnaires '!A190),'Questionnaires '!R190,"")</f>
        <v/>
      </c>
      <c r="J191" s="65"/>
    </row>
    <row r="192" spans="1:10" ht="20.100000000000001" customHeight="1" x14ac:dyDescent="0.25">
      <c r="A192" s="45" t="str">
        <f>IF(ISTEXT('Questionnaires '!A191),'Questionnaires '!A191,"")</f>
        <v/>
      </c>
      <c r="B192" s="46" t="str">
        <f>IF(ISTEXT('Questionnaires '!A191),'Questionnaires '!G191,"")</f>
        <v/>
      </c>
      <c r="C192" s="47" t="str">
        <f>IF(ISTEXT('Questionnaires '!A191),'Questionnaires '!T191,"")</f>
        <v/>
      </c>
      <c r="D192" s="47" t="str">
        <f>IF(ISTEXT('Questionnaires '!A191),(SUM('Questionnaires '!G191+'Questionnaires '!T191)),"")</f>
        <v/>
      </c>
      <c r="E192" s="48" t="str">
        <f>IF('Questionnaires '!S191=0,"",'Questionnaires '!S191)</f>
        <v/>
      </c>
      <c r="F192" s="46" t="str">
        <f>IF(ISTEXT('Questionnaires '!A191),'Questionnaires '!I191,"")</f>
        <v/>
      </c>
      <c r="G192" s="47" t="str">
        <f>IF(ISTEXT('Questionnaires '!A191),'Questionnaires '!N191,"")</f>
        <v/>
      </c>
      <c r="H192" s="47" t="str">
        <f>IF(ISTEXT('Questionnaires '!A191),'Questionnaires '!P191,"")</f>
        <v/>
      </c>
      <c r="I192" s="49" t="str">
        <f>IF(ISTEXT('Questionnaires '!A191),'Questionnaires '!R191,"")</f>
        <v/>
      </c>
      <c r="J192" s="65"/>
    </row>
    <row r="193" spans="1:10" ht="20.100000000000001" customHeight="1" x14ac:dyDescent="0.25">
      <c r="A193" s="45" t="str">
        <f>IF(ISTEXT('Questionnaires '!A192),'Questionnaires '!A192,"")</f>
        <v/>
      </c>
      <c r="B193" s="46" t="str">
        <f>IF(ISTEXT('Questionnaires '!A192),'Questionnaires '!G192,"")</f>
        <v/>
      </c>
      <c r="C193" s="47" t="str">
        <f>IF(ISTEXT('Questionnaires '!A192),'Questionnaires '!T192,"")</f>
        <v/>
      </c>
      <c r="D193" s="47" t="str">
        <f>IF(ISTEXT('Questionnaires '!A192),(SUM('Questionnaires '!G192+'Questionnaires '!T192)),"")</f>
        <v/>
      </c>
      <c r="E193" s="48" t="str">
        <f>IF('Questionnaires '!S192=0,"",'Questionnaires '!S192)</f>
        <v/>
      </c>
      <c r="F193" s="46" t="str">
        <f>IF(ISTEXT('Questionnaires '!A192),'Questionnaires '!I192,"")</f>
        <v/>
      </c>
      <c r="G193" s="47" t="str">
        <f>IF(ISTEXT('Questionnaires '!A192),'Questionnaires '!N192,"")</f>
        <v/>
      </c>
      <c r="H193" s="47" t="str">
        <f>IF(ISTEXT('Questionnaires '!A192),'Questionnaires '!P192,"")</f>
        <v/>
      </c>
      <c r="I193" s="49" t="str">
        <f>IF(ISTEXT('Questionnaires '!A192),'Questionnaires '!R192,"")</f>
        <v/>
      </c>
      <c r="J193" s="65"/>
    </row>
    <row r="194" spans="1:10" ht="20.100000000000001" customHeight="1" x14ac:dyDescent="0.25">
      <c r="A194" s="45" t="str">
        <f>IF(ISTEXT('Questionnaires '!A193),'Questionnaires '!A193,"")</f>
        <v/>
      </c>
      <c r="B194" s="46" t="str">
        <f>IF(ISTEXT('Questionnaires '!A193),'Questionnaires '!G193,"")</f>
        <v/>
      </c>
      <c r="C194" s="47" t="str">
        <f>IF(ISTEXT('Questionnaires '!A193),'Questionnaires '!T193,"")</f>
        <v/>
      </c>
      <c r="D194" s="47" t="str">
        <f>IF(ISTEXT('Questionnaires '!A193),(SUM('Questionnaires '!G193+'Questionnaires '!T193)),"")</f>
        <v/>
      </c>
      <c r="E194" s="48" t="str">
        <f>IF('Questionnaires '!S193=0,"",'Questionnaires '!S193)</f>
        <v/>
      </c>
      <c r="F194" s="46" t="str">
        <f>IF(ISTEXT('Questionnaires '!A193),'Questionnaires '!I193,"")</f>
        <v/>
      </c>
      <c r="G194" s="47" t="str">
        <f>IF(ISTEXT('Questionnaires '!A193),'Questionnaires '!N193,"")</f>
        <v/>
      </c>
      <c r="H194" s="47" t="str">
        <f>IF(ISTEXT('Questionnaires '!A193),'Questionnaires '!P193,"")</f>
        <v/>
      </c>
      <c r="I194" s="49" t="str">
        <f>IF(ISTEXT('Questionnaires '!A193),'Questionnaires '!R193,"")</f>
        <v/>
      </c>
      <c r="J194" s="65"/>
    </row>
    <row r="195" spans="1:10" ht="20.100000000000001" customHeight="1" x14ac:dyDescent="0.25">
      <c r="A195" s="45" t="str">
        <f>IF(ISTEXT('Questionnaires '!A194),'Questionnaires '!A194,"")</f>
        <v/>
      </c>
      <c r="B195" s="46" t="str">
        <f>IF(ISTEXT('Questionnaires '!A194),'Questionnaires '!G194,"")</f>
        <v/>
      </c>
      <c r="C195" s="47" t="str">
        <f>IF(ISTEXT('Questionnaires '!A194),'Questionnaires '!T194,"")</f>
        <v/>
      </c>
      <c r="D195" s="47" t="str">
        <f>IF(ISTEXT('Questionnaires '!A194),(SUM('Questionnaires '!G194+'Questionnaires '!T194)),"")</f>
        <v/>
      </c>
      <c r="E195" s="48" t="str">
        <f>IF('Questionnaires '!S194=0,"",'Questionnaires '!S194)</f>
        <v/>
      </c>
      <c r="F195" s="46" t="str">
        <f>IF(ISTEXT('Questionnaires '!A194),'Questionnaires '!I194,"")</f>
        <v/>
      </c>
      <c r="G195" s="47" t="str">
        <f>IF(ISTEXT('Questionnaires '!A194),'Questionnaires '!N194,"")</f>
        <v/>
      </c>
      <c r="H195" s="47" t="str">
        <f>IF(ISTEXT('Questionnaires '!A194),'Questionnaires '!P194,"")</f>
        <v/>
      </c>
      <c r="I195" s="49" t="str">
        <f>IF(ISTEXT('Questionnaires '!A194),'Questionnaires '!R194,"")</f>
        <v/>
      </c>
      <c r="J195" s="65"/>
    </row>
    <row r="196" spans="1:10" ht="20.100000000000001" customHeight="1" x14ac:dyDescent="0.25">
      <c r="A196" s="45" t="str">
        <f>IF(ISTEXT('Questionnaires '!A195),'Questionnaires '!A195,"")</f>
        <v/>
      </c>
      <c r="B196" s="46" t="str">
        <f>IF(ISTEXT('Questionnaires '!A195),'Questionnaires '!G195,"")</f>
        <v/>
      </c>
      <c r="C196" s="47" t="str">
        <f>IF(ISTEXT('Questionnaires '!A195),'Questionnaires '!T195,"")</f>
        <v/>
      </c>
      <c r="D196" s="47" t="str">
        <f>IF(ISTEXT('Questionnaires '!A195),(SUM('Questionnaires '!G195+'Questionnaires '!T195)),"")</f>
        <v/>
      </c>
      <c r="E196" s="48" t="str">
        <f>IF('Questionnaires '!S195=0,"",'Questionnaires '!S195)</f>
        <v/>
      </c>
      <c r="F196" s="46" t="str">
        <f>IF(ISTEXT('Questionnaires '!A195),'Questionnaires '!I195,"")</f>
        <v/>
      </c>
      <c r="G196" s="47" t="str">
        <f>IF(ISTEXT('Questionnaires '!A195),'Questionnaires '!N195,"")</f>
        <v/>
      </c>
      <c r="H196" s="47" t="str">
        <f>IF(ISTEXT('Questionnaires '!A195),'Questionnaires '!P195,"")</f>
        <v/>
      </c>
      <c r="I196" s="49" t="str">
        <f>IF(ISTEXT('Questionnaires '!A195),'Questionnaires '!R195,"")</f>
        <v/>
      </c>
      <c r="J196" s="65"/>
    </row>
    <row r="197" spans="1:10" ht="20.100000000000001" customHeight="1" x14ac:dyDescent="0.25">
      <c r="A197" s="45" t="str">
        <f>IF(ISTEXT('Questionnaires '!A196),'Questionnaires '!A196,"")</f>
        <v/>
      </c>
      <c r="B197" s="46" t="str">
        <f>IF(ISTEXT('Questionnaires '!A196),'Questionnaires '!G196,"")</f>
        <v/>
      </c>
      <c r="C197" s="47" t="str">
        <f>IF(ISTEXT('Questionnaires '!A196),'Questionnaires '!T196,"")</f>
        <v/>
      </c>
      <c r="D197" s="47" t="str">
        <f>IF(ISTEXT('Questionnaires '!A196),(SUM('Questionnaires '!G196+'Questionnaires '!T196)),"")</f>
        <v/>
      </c>
      <c r="E197" s="48" t="str">
        <f>IF('Questionnaires '!S196=0,"",'Questionnaires '!S196)</f>
        <v/>
      </c>
      <c r="F197" s="46" t="str">
        <f>IF(ISTEXT('Questionnaires '!A196),'Questionnaires '!I196,"")</f>
        <v/>
      </c>
      <c r="G197" s="47" t="str">
        <f>IF(ISTEXT('Questionnaires '!A196),'Questionnaires '!N196,"")</f>
        <v/>
      </c>
      <c r="H197" s="47" t="str">
        <f>IF(ISTEXT('Questionnaires '!A196),'Questionnaires '!P196,"")</f>
        <v/>
      </c>
      <c r="I197" s="49" t="str">
        <f>IF(ISTEXT('Questionnaires '!A196),'Questionnaires '!R196,"")</f>
        <v/>
      </c>
      <c r="J197" s="65"/>
    </row>
    <row r="198" spans="1:10" ht="20.100000000000001" customHeight="1" x14ac:dyDescent="0.25">
      <c r="A198" s="45" t="str">
        <f>IF(ISTEXT('Questionnaires '!A197),'Questionnaires '!A197,"")</f>
        <v/>
      </c>
      <c r="B198" s="46" t="str">
        <f>IF(ISTEXT('Questionnaires '!A197),'Questionnaires '!G197,"")</f>
        <v/>
      </c>
      <c r="C198" s="47" t="str">
        <f>IF(ISTEXT('Questionnaires '!A197),'Questionnaires '!T197,"")</f>
        <v/>
      </c>
      <c r="D198" s="47" t="str">
        <f>IF(ISTEXT('Questionnaires '!A197),(SUM('Questionnaires '!G197+'Questionnaires '!T197)),"")</f>
        <v/>
      </c>
      <c r="E198" s="48" t="str">
        <f>IF('Questionnaires '!S197=0,"",'Questionnaires '!S197)</f>
        <v/>
      </c>
      <c r="F198" s="46" t="str">
        <f>IF(ISTEXT('Questionnaires '!A197),'Questionnaires '!I197,"")</f>
        <v/>
      </c>
      <c r="G198" s="47" t="str">
        <f>IF(ISTEXT('Questionnaires '!A197),'Questionnaires '!N197,"")</f>
        <v/>
      </c>
      <c r="H198" s="47" t="str">
        <f>IF(ISTEXT('Questionnaires '!A197),'Questionnaires '!P197,"")</f>
        <v/>
      </c>
      <c r="I198" s="49" t="str">
        <f>IF(ISTEXT('Questionnaires '!A197),'Questionnaires '!R197,"")</f>
        <v/>
      </c>
      <c r="J198" s="65"/>
    </row>
    <row r="199" spans="1:10" ht="20.100000000000001" customHeight="1" x14ac:dyDescent="0.25">
      <c r="A199" s="45" t="str">
        <f>IF(ISTEXT('Questionnaires '!A198),'Questionnaires '!A198,"")</f>
        <v/>
      </c>
      <c r="B199" s="46" t="str">
        <f>IF(ISTEXT('Questionnaires '!A198),'Questionnaires '!G198,"")</f>
        <v/>
      </c>
      <c r="C199" s="47" t="str">
        <f>IF(ISTEXT('Questionnaires '!A198),'Questionnaires '!T198,"")</f>
        <v/>
      </c>
      <c r="D199" s="47" t="str">
        <f>IF(ISTEXT('Questionnaires '!A198),(SUM('Questionnaires '!G198+'Questionnaires '!T198)),"")</f>
        <v/>
      </c>
      <c r="E199" s="48" t="str">
        <f>IF('Questionnaires '!S198=0,"",'Questionnaires '!S198)</f>
        <v/>
      </c>
      <c r="F199" s="46" t="str">
        <f>IF(ISTEXT('Questionnaires '!A198),'Questionnaires '!I198,"")</f>
        <v/>
      </c>
      <c r="G199" s="47" t="str">
        <f>IF(ISTEXT('Questionnaires '!A198),'Questionnaires '!N198,"")</f>
        <v/>
      </c>
      <c r="H199" s="47" t="str">
        <f>IF(ISTEXT('Questionnaires '!A198),'Questionnaires '!P198,"")</f>
        <v/>
      </c>
      <c r="I199" s="49" t="str">
        <f>IF(ISTEXT('Questionnaires '!A198),'Questionnaires '!R198,"")</f>
        <v/>
      </c>
      <c r="J199" s="65"/>
    </row>
    <row r="200" spans="1:10" ht="20.100000000000001" customHeight="1" x14ac:dyDescent="0.25">
      <c r="A200" s="45" t="str">
        <f>IF(ISTEXT('Questionnaires '!A199),'Questionnaires '!A199,"")</f>
        <v/>
      </c>
      <c r="B200" s="46" t="str">
        <f>IF(ISTEXT('Questionnaires '!A199),'Questionnaires '!G199,"")</f>
        <v/>
      </c>
      <c r="C200" s="47" t="str">
        <f>IF(ISTEXT('Questionnaires '!A199),'Questionnaires '!T199,"")</f>
        <v/>
      </c>
      <c r="D200" s="47" t="str">
        <f>IF(ISTEXT('Questionnaires '!A199),(SUM('Questionnaires '!G199+'Questionnaires '!T199)),"")</f>
        <v/>
      </c>
      <c r="E200" s="48" t="str">
        <f>IF('Questionnaires '!S199=0,"",'Questionnaires '!S199)</f>
        <v/>
      </c>
      <c r="F200" s="46" t="str">
        <f>IF(ISTEXT('Questionnaires '!A199),'Questionnaires '!I199,"")</f>
        <v/>
      </c>
      <c r="G200" s="47" t="str">
        <f>IF(ISTEXT('Questionnaires '!A199),'Questionnaires '!N199,"")</f>
        <v/>
      </c>
      <c r="H200" s="47" t="str">
        <f>IF(ISTEXT('Questionnaires '!A199),'Questionnaires '!P199,"")</f>
        <v/>
      </c>
      <c r="I200" s="49" t="str">
        <f>IF(ISTEXT('Questionnaires '!A199),'Questionnaires '!R199,"")</f>
        <v/>
      </c>
      <c r="J200" s="65"/>
    </row>
    <row r="201" spans="1:10" ht="20.100000000000001" customHeight="1" x14ac:dyDescent="0.25">
      <c r="A201" s="45" t="str">
        <f>IF(ISTEXT('Questionnaires '!A200),'Questionnaires '!A200,"")</f>
        <v/>
      </c>
      <c r="B201" s="46" t="str">
        <f>IF(ISTEXT('Questionnaires '!A200),'Questionnaires '!G200,"")</f>
        <v/>
      </c>
      <c r="C201" s="47" t="str">
        <f>IF(ISTEXT('Questionnaires '!A200),'Questionnaires '!T200,"")</f>
        <v/>
      </c>
      <c r="D201" s="47" t="str">
        <f>IF(ISTEXT('Questionnaires '!A200),(SUM('Questionnaires '!G200+'Questionnaires '!T200)),"")</f>
        <v/>
      </c>
      <c r="E201" s="48" t="str">
        <f>IF('Questionnaires '!S200=0,"",'Questionnaires '!S200)</f>
        <v/>
      </c>
      <c r="F201" s="46" t="str">
        <f>IF(ISTEXT('Questionnaires '!A200),'Questionnaires '!I200,"")</f>
        <v/>
      </c>
      <c r="G201" s="47" t="str">
        <f>IF(ISTEXT('Questionnaires '!A200),'Questionnaires '!N200,"")</f>
        <v/>
      </c>
      <c r="H201" s="47" t="str">
        <f>IF(ISTEXT('Questionnaires '!A200),'Questionnaires '!P200,"")</f>
        <v/>
      </c>
      <c r="I201" s="49" t="str">
        <f>IF(ISTEXT('Questionnaires '!A200),'Questionnaires '!R200,"")</f>
        <v/>
      </c>
      <c r="J201" s="65"/>
    </row>
    <row r="202" spans="1:10" ht="20.100000000000001" customHeight="1" x14ac:dyDescent="0.25">
      <c r="A202" s="45" t="str">
        <f>IF(ISTEXT('Questionnaires '!A201),'Questionnaires '!A201,"")</f>
        <v/>
      </c>
      <c r="B202" s="46" t="str">
        <f>IF(ISTEXT('Questionnaires '!A201),'Questionnaires '!G201,"")</f>
        <v/>
      </c>
      <c r="C202" s="47" t="str">
        <f>IF(ISTEXT('Questionnaires '!A201),'Questionnaires '!T201,"")</f>
        <v/>
      </c>
      <c r="D202" s="47" t="str">
        <f>IF(ISTEXT('Questionnaires '!A201),(SUM('Questionnaires '!G201+'Questionnaires '!T201)),"")</f>
        <v/>
      </c>
      <c r="E202" s="48" t="str">
        <f>IF('Questionnaires '!S201=0,"",'Questionnaires '!S201)</f>
        <v/>
      </c>
      <c r="F202" s="46" t="str">
        <f>IF(ISTEXT('Questionnaires '!A201),'Questionnaires '!I201,"")</f>
        <v/>
      </c>
      <c r="G202" s="47" t="str">
        <f>IF(ISTEXT('Questionnaires '!A201),'Questionnaires '!N201,"")</f>
        <v/>
      </c>
      <c r="H202" s="47" t="str">
        <f>IF(ISTEXT('Questionnaires '!A201),'Questionnaires '!P201,"")</f>
        <v/>
      </c>
      <c r="I202" s="49" t="str">
        <f>IF(ISTEXT('Questionnaires '!A201),'Questionnaires '!R201,"")</f>
        <v/>
      </c>
      <c r="J202" s="65"/>
    </row>
    <row r="203" spans="1:10" ht="20.100000000000001" customHeight="1" x14ac:dyDescent="0.25">
      <c r="A203" s="45" t="str">
        <f>IF(ISTEXT('Questionnaires '!A202),'Questionnaires '!A202,"")</f>
        <v/>
      </c>
      <c r="B203" s="46" t="str">
        <f>IF(ISTEXT('Questionnaires '!A202),'Questionnaires '!G202,"")</f>
        <v/>
      </c>
      <c r="C203" s="47" t="str">
        <f>IF(ISTEXT('Questionnaires '!A202),'Questionnaires '!T202,"")</f>
        <v/>
      </c>
      <c r="D203" s="47" t="str">
        <f>IF(ISTEXT('Questionnaires '!A202),(SUM('Questionnaires '!G202+'Questionnaires '!T202)),"")</f>
        <v/>
      </c>
      <c r="E203" s="48" t="str">
        <f>IF('Questionnaires '!S202=0,"",'Questionnaires '!S202)</f>
        <v/>
      </c>
      <c r="F203" s="46" t="str">
        <f>IF(ISTEXT('Questionnaires '!A202),'Questionnaires '!I202,"")</f>
        <v/>
      </c>
      <c r="G203" s="47" t="str">
        <f>IF(ISTEXT('Questionnaires '!A202),'Questionnaires '!N202,"")</f>
        <v/>
      </c>
      <c r="H203" s="47" t="str">
        <f>IF(ISTEXT('Questionnaires '!A202),'Questionnaires '!P202,"")</f>
        <v/>
      </c>
      <c r="I203" s="49" t="str">
        <f>IF(ISTEXT('Questionnaires '!A202),'Questionnaires '!R202,"")</f>
        <v/>
      </c>
      <c r="J203" s="65"/>
    </row>
    <row r="204" spans="1:10" ht="20.100000000000001" customHeight="1" x14ac:dyDescent="0.25">
      <c r="A204" s="45" t="str">
        <f>IF(ISTEXT('Questionnaires '!A203),'Questionnaires '!A203,"")</f>
        <v/>
      </c>
      <c r="B204" s="46" t="str">
        <f>IF(ISTEXT('Questionnaires '!A203),'Questionnaires '!G203,"")</f>
        <v/>
      </c>
      <c r="C204" s="47" t="str">
        <f>IF(ISTEXT('Questionnaires '!A203),'Questionnaires '!T203,"")</f>
        <v/>
      </c>
      <c r="D204" s="47" t="str">
        <f>IF(ISTEXT('Questionnaires '!A203),(SUM('Questionnaires '!G203+'Questionnaires '!T203)),"")</f>
        <v/>
      </c>
      <c r="E204" s="48" t="str">
        <f>IF('Questionnaires '!S203=0,"",'Questionnaires '!S203)</f>
        <v/>
      </c>
      <c r="F204" s="46" t="str">
        <f>IF(ISTEXT('Questionnaires '!A203),'Questionnaires '!I203,"")</f>
        <v/>
      </c>
      <c r="G204" s="47" t="str">
        <f>IF(ISTEXT('Questionnaires '!A203),'Questionnaires '!N203,"")</f>
        <v/>
      </c>
      <c r="H204" s="47" t="str">
        <f>IF(ISTEXT('Questionnaires '!A203),'Questionnaires '!P203,"")</f>
        <v/>
      </c>
      <c r="I204" s="49" t="str">
        <f>IF(ISTEXT('Questionnaires '!A203),'Questionnaires '!R203,"")</f>
        <v/>
      </c>
      <c r="J204" s="65"/>
    </row>
    <row r="205" spans="1:10" ht="20.100000000000001" customHeight="1" x14ac:dyDescent="0.25">
      <c r="A205" s="45" t="str">
        <f>IF(ISTEXT('Questionnaires '!A204),'Questionnaires '!A204,"")</f>
        <v/>
      </c>
      <c r="B205" s="46" t="str">
        <f>IF(ISTEXT('Questionnaires '!A204),'Questionnaires '!G204,"")</f>
        <v/>
      </c>
      <c r="C205" s="47" t="str">
        <f>IF(ISTEXT('Questionnaires '!A204),'Questionnaires '!T204,"")</f>
        <v/>
      </c>
      <c r="D205" s="47" t="str">
        <f>IF(ISTEXT('Questionnaires '!A204),(SUM('Questionnaires '!G204+'Questionnaires '!T204)),"")</f>
        <v/>
      </c>
      <c r="E205" s="48" t="str">
        <f>IF('Questionnaires '!S204=0,"",'Questionnaires '!S204)</f>
        <v/>
      </c>
      <c r="F205" s="46" t="str">
        <f>IF(ISTEXT('Questionnaires '!A204),'Questionnaires '!I204,"")</f>
        <v/>
      </c>
      <c r="G205" s="47" t="str">
        <f>IF(ISTEXT('Questionnaires '!A204),'Questionnaires '!N204,"")</f>
        <v/>
      </c>
      <c r="H205" s="47" t="str">
        <f>IF(ISTEXT('Questionnaires '!A204),'Questionnaires '!P204,"")</f>
        <v/>
      </c>
      <c r="I205" s="49" t="str">
        <f>IF(ISTEXT('Questionnaires '!A204),'Questionnaires '!R204,"")</f>
        <v/>
      </c>
      <c r="J205" s="65"/>
    </row>
    <row r="206" spans="1:10" ht="20.100000000000001" customHeight="1" x14ac:dyDescent="0.25">
      <c r="A206" s="45" t="str">
        <f>IF(ISTEXT('Questionnaires '!A205),'Questionnaires '!A205,"")</f>
        <v/>
      </c>
      <c r="B206" s="46" t="str">
        <f>IF(ISTEXT('Questionnaires '!A205),'Questionnaires '!G205,"")</f>
        <v/>
      </c>
      <c r="C206" s="47" t="str">
        <f>IF(ISTEXT('Questionnaires '!A205),'Questionnaires '!T205,"")</f>
        <v/>
      </c>
      <c r="D206" s="47" t="str">
        <f>IF(ISTEXT('Questionnaires '!A205),(SUM('Questionnaires '!G205+'Questionnaires '!T205)),"")</f>
        <v/>
      </c>
      <c r="E206" s="48" t="str">
        <f>IF('Questionnaires '!S205=0,"",'Questionnaires '!S205)</f>
        <v/>
      </c>
      <c r="F206" s="46" t="str">
        <f>IF(ISTEXT('Questionnaires '!A205),'Questionnaires '!I205,"")</f>
        <v/>
      </c>
      <c r="G206" s="47" t="str">
        <f>IF(ISTEXT('Questionnaires '!A205),'Questionnaires '!N205,"")</f>
        <v/>
      </c>
      <c r="H206" s="47" t="str">
        <f>IF(ISTEXT('Questionnaires '!A205),'Questionnaires '!P205,"")</f>
        <v/>
      </c>
      <c r="I206" s="49" t="str">
        <f>IF(ISTEXT('Questionnaires '!A205),'Questionnaires '!R205,"")</f>
        <v/>
      </c>
      <c r="J206" s="65"/>
    </row>
    <row r="207" spans="1:10" ht="20.100000000000001" customHeight="1" x14ac:dyDescent="0.25">
      <c r="A207" s="45" t="str">
        <f>IF(ISTEXT('Questionnaires '!A206),'Questionnaires '!A206,"")</f>
        <v/>
      </c>
      <c r="B207" s="46" t="str">
        <f>IF(ISTEXT('Questionnaires '!A206),'Questionnaires '!G206,"")</f>
        <v/>
      </c>
      <c r="C207" s="47" t="str">
        <f>IF(ISTEXT('Questionnaires '!A206),'Questionnaires '!T206,"")</f>
        <v/>
      </c>
      <c r="D207" s="47" t="str">
        <f>IF(ISTEXT('Questionnaires '!A206),(SUM('Questionnaires '!G206+'Questionnaires '!T206)),"")</f>
        <v/>
      </c>
      <c r="E207" s="48" t="str">
        <f>IF('Questionnaires '!S206=0,"",'Questionnaires '!S206)</f>
        <v/>
      </c>
      <c r="F207" s="46" t="str">
        <f>IF(ISTEXT('Questionnaires '!A206),'Questionnaires '!I206,"")</f>
        <v/>
      </c>
      <c r="G207" s="47" t="str">
        <f>IF(ISTEXT('Questionnaires '!A206),'Questionnaires '!N206,"")</f>
        <v/>
      </c>
      <c r="H207" s="47" t="str">
        <f>IF(ISTEXT('Questionnaires '!A206),'Questionnaires '!P206,"")</f>
        <v/>
      </c>
      <c r="I207" s="49" t="str">
        <f>IF(ISTEXT('Questionnaires '!A206),'Questionnaires '!R206,"")</f>
        <v/>
      </c>
      <c r="J207" s="65"/>
    </row>
    <row r="208" spans="1:10" ht="20.100000000000001" customHeight="1" x14ac:dyDescent="0.25">
      <c r="A208" s="45" t="str">
        <f>IF(ISTEXT('Questionnaires '!A207),'Questionnaires '!A207,"")</f>
        <v/>
      </c>
      <c r="B208" s="46" t="str">
        <f>IF(ISTEXT('Questionnaires '!A207),'Questionnaires '!G207,"")</f>
        <v/>
      </c>
      <c r="C208" s="47" t="str">
        <f>IF(ISTEXT('Questionnaires '!A207),'Questionnaires '!T207,"")</f>
        <v/>
      </c>
      <c r="D208" s="47" t="str">
        <f>IF(ISTEXT('Questionnaires '!A207),(SUM('Questionnaires '!G207+'Questionnaires '!T207)),"")</f>
        <v/>
      </c>
      <c r="E208" s="48" t="str">
        <f>IF('Questionnaires '!S207=0,"",'Questionnaires '!S207)</f>
        <v/>
      </c>
      <c r="F208" s="46" t="str">
        <f>IF(ISTEXT('Questionnaires '!A207),'Questionnaires '!I207,"")</f>
        <v/>
      </c>
      <c r="G208" s="47" t="str">
        <f>IF(ISTEXT('Questionnaires '!A207),'Questionnaires '!N207,"")</f>
        <v/>
      </c>
      <c r="H208" s="47" t="str">
        <f>IF(ISTEXT('Questionnaires '!A207),'Questionnaires '!P207,"")</f>
        <v/>
      </c>
      <c r="I208" s="49" t="str">
        <f>IF(ISTEXT('Questionnaires '!A207),'Questionnaires '!R207,"")</f>
        <v/>
      </c>
      <c r="J208" s="65"/>
    </row>
    <row r="209" spans="1:10" ht="20.100000000000001" customHeight="1" x14ac:dyDescent="0.25">
      <c r="A209" s="45" t="str">
        <f>IF(ISTEXT('Questionnaires '!A208),'Questionnaires '!A208,"")</f>
        <v/>
      </c>
      <c r="B209" s="46" t="str">
        <f>IF(ISTEXT('Questionnaires '!A208),'Questionnaires '!G208,"")</f>
        <v/>
      </c>
      <c r="C209" s="47" t="str">
        <f>IF(ISTEXT('Questionnaires '!A208),'Questionnaires '!T208,"")</f>
        <v/>
      </c>
      <c r="D209" s="47" t="str">
        <f>IF(ISTEXT('Questionnaires '!A208),(SUM('Questionnaires '!G208+'Questionnaires '!T208)),"")</f>
        <v/>
      </c>
      <c r="E209" s="48" t="str">
        <f>IF('Questionnaires '!S208=0,"",'Questionnaires '!S208)</f>
        <v/>
      </c>
      <c r="F209" s="46" t="str">
        <f>IF(ISTEXT('Questionnaires '!A208),'Questionnaires '!I208,"")</f>
        <v/>
      </c>
      <c r="G209" s="47" t="str">
        <f>IF(ISTEXT('Questionnaires '!A208),'Questionnaires '!N208,"")</f>
        <v/>
      </c>
      <c r="H209" s="47" t="str">
        <f>IF(ISTEXT('Questionnaires '!A208),'Questionnaires '!P208,"")</f>
        <v/>
      </c>
      <c r="I209" s="49" t="str">
        <f>IF(ISTEXT('Questionnaires '!A208),'Questionnaires '!R208,"")</f>
        <v/>
      </c>
      <c r="J209" s="65"/>
    </row>
    <row r="210" spans="1:10" ht="20.100000000000001" customHeight="1" x14ac:dyDescent="0.25">
      <c r="A210" s="45" t="str">
        <f>IF(ISTEXT('Questionnaires '!A209),'Questionnaires '!A209,"")</f>
        <v/>
      </c>
      <c r="B210" s="46" t="str">
        <f>IF(ISTEXT('Questionnaires '!A209),'Questionnaires '!G209,"")</f>
        <v/>
      </c>
      <c r="C210" s="47" t="str">
        <f>IF(ISTEXT('Questionnaires '!A209),'Questionnaires '!T209,"")</f>
        <v/>
      </c>
      <c r="D210" s="47" t="str">
        <f>IF(ISTEXT('Questionnaires '!A209),(SUM('Questionnaires '!G209+'Questionnaires '!T209)),"")</f>
        <v/>
      </c>
      <c r="E210" s="48" t="str">
        <f>IF('Questionnaires '!S209=0,"",'Questionnaires '!S209)</f>
        <v/>
      </c>
      <c r="F210" s="46" t="str">
        <f>IF(ISTEXT('Questionnaires '!A209),'Questionnaires '!I209,"")</f>
        <v/>
      </c>
      <c r="G210" s="47" t="str">
        <f>IF(ISTEXT('Questionnaires '!A209),'Questionnaires '!N209,"")</f>
        <v/>
      </c>
      <c r="H210" s="47" t="str">
        <f>IF(ISTEXT('Questionnaires '!A209),'Questionnaires '!P209,"")</f>
        <v/>
      </c>
      <c r="I210" s="49" t="str">
        <f>IF(ISTEXT('Questionnaires '!A209),'Questionnaires '!R209,"")</f>
        <v/>
      </c>
      <c r="J210" s="65"/>
    </row>
    <row r="211" spans="1:10" ht="20.100000000000001" customHeight="1" x14ac:dyDescent="0.25">
      <c r="A211" s="45" t="str">
        <f>IF(ISTEXT('Questionnaires '!A210),'Questionnaires '!A210,"")</f>
        <v/>
      </c>
      <c r="B211" s="46" t="str">
        <f>IF(ISTEXT('Questionnaires '!A210),'Questionnaires '!G210,"")</f>
        <v/>
      </c>
      <c r="C211" s="47" t="str">
        <f>IF(ISTEXT('Questionnaires '!A210),'Questionnaires '!T210,"")</f>
        <v/>
      </c>
      <c r="D211" s="47" t="str">
        <f>IF(ISTEXT('Questionnaires '!A210),(SUM('Questionnaires '!G210+'Questionnaires '!T210)),"")</f>
        <v/>
      </c>
      <c r="E211" s="48" t="str">
        <f>IF('Questionnaires '!S210=0,"",'Questionnaires '!S210)</f>
        <v/>
      </c>
      <c r="F211" s="46" t="str">
        <f>IF(ISTEXT('Questionnaires '!A210),'Questionnaires '!I210,"")</f>
        <v/>
      </c>
      <c r="G211" s="47" t="str">
        <f>IF(ISTEXT('Questionnaires '!A210),'Questionnaires '!N210,"")</f>
        <v/>
      </c>
      <c r="H211" s="47" t="str">
        <f>IF(ISTEXT('Questionnaires '!A210),'Questionnaires '!P210,"")</f>
        <v/>
      </c>
      <c r="I211" s="49" t="str">
        <f>IF(ISTEXT('Questionnaires '!A210),'Questionnaires '!R210,"")</f>
        <v/>
      </c>
      <c r="J211" s="65"/>
    </row>
    <row r="212" spans="1:10" ht="20.100000000000001" customHeight="1" x14ac:dyDescent="0.25">
      <c r="A212" s="45" t="str">
        <f>IF(ISTEXT('Questionnaires '!A211),'Questionnaires '!A211,"")</f>
        <v/>
      </c>
      <c r="B212" s="46" t="str">
        <f>IF(ISTEXT('Questionnaires '!A211),'Questionnaires '!G211,"")</f>
        <v/>
      </c>
      <c r="C212" s="47" t="str">
        <f>IF(ISTEXT('Questionnaires '!A211),'Questionnaires '!T211,"")</f>
        <v/>
      </c>
      <c r="D212" s="47" t="str">
        <f>IF(ISTEXT('Questionnaires '!A211),(SUM('Questionnaires '!G211+'Questionnaires '!T211)),"")</f>
        <v/>
      </c>
      <c r="E212" s="48" t="str">
        <f>IF('Questionnaires '!S211=0,"",'Questionnaires '!S211)</f>
        <v/>
      </c>
      <c r="F212" s="46" t="str">
        <f>IF(ISTEXT('Questionnaires '!A211),'Questionnaires '!I211,"")</f>
        <v/>
      </c>
      <c r="G212" s="47" t="str">
        <f>IF(ISTEXT('Questionnaires '!A211),'Questionnaires '!N211,"")</f>
        <v/>
      </c>
      <c r="H212" s="47" t="str">
        <f>IF(ISTEXT('Questionnaires '!A211),'Questionnaires '!P211,"")</f>
        <v/>
      </c>
      <c r="I212" s="49" t="str">
        <f>IF(ISTEXT('Questionnaires '!A211),'Questionnaires '!R211,"")</f>
        <v/>
      </c>
      <c r="J212" s="65"/>
    </row>
    <row r="213" spans="1:10" ht="20.100000000000001" customHeight="1" x14ac:dyDescent="0.25">
      <c r="A213" s="45" t="str">
        <f>IF(ISTEXT('Questionnaires '!A212),'Questionnaires '!A212,"")</f>
        <v/>
      </c>
      <c r="B213" s="46" t="str">
        <f>IF(ISTEXT('Questionnaires '!A212),'Questionnaires '!G212,"")</f>
        <v/>
      </c>
      <c r="C213" s="47" t="str">
        <f>IF(ISTEXT('Questionnaires '!A212),'Questionnaires '!T212,"")</f>
        <v/>
      </c>
      <c r="D213" s="47" t="str">
        <f>IF(ISTEXT('Questionnaires '!A212),(SUM('Questionnaires '!G212+'Questionnaires '!T212)),"")</f>
        <v/>
      </c>
      <c r="E213" s="48" t="str">
        <f>IF('Questionnaires '!S212=0,"",'Questionnaires '!S212)</f>
        <v/>
      </c>
      <c r="F213" s="46" t="str">
        <f>IF(ISTEXT('Questionnaires '!A212),'Questionnaires '!I212,"")</f>
        <v/>
      </c>
      <c r="G213" s="47" t="str">
        <f>IF(ISTEXT('Questionnaires '!A212),'Questionnaires '!N212,"")</f>
        <v/>
      </c>
      <c r="H213" s="47" t="str">
        <f>IF(ISTEXT('Questionnaires '!A212),'Questionnaires '!P212,"")</f>
        <v/>
      </c>
      <c r="I213" s="49" t="str">
        <f>IF(ISTEXT('Questionnaires '!A212),'Questionnaires '!R212,"")</f>
        <v/>
      </c>
      <c r="J213" s="65"/>
    </row>
    <row r="214" spans="1:10" ht="20.100000000000001" customHeight="1" x14ac:dyDescent="0.25">
      <c r="A214" s="45" t="str">
        <f>IF(ISTEXT('Questionnaires '!A213),'Questionnaires '!A213,"")</f>
        <v/>
      </c>
      <c r="B214" s="46" t="str">
        <f>IF(ISTEXT('Questionnaires '!A213),'Questionnaires '!G213,"")</f>
        <v/>
      </c>
      <c r="C214" s="47" t="str">
        <f>IF(ISTEXT('Questionnaires '!A213),'Questionnaires '!T213,"")</f>
        <v/>
      </c>
      <c r="D214" s="47" t="str">
        <f>IF(ISTEXT('Questionnaires '!A213),(SUM('Questionnaires '!G213+'Questionnaires '!T213)),"")</f>
        <v/>
      </c>
      <c r="E214" s="48" t="str">
        <f>IF('Questionnaires '!S213=0,"",'Questionnaires '!S213)</f>
        <v/>
      </c>
      <c r="F214" s="46" t="str">
        <f>IF(ISTEXT('Questionnaires '!A213),'Questionnaires '!I213,"")</f>
        <v/>
      </c>
      <c r="G214" s="47" t="str">
        <f>IF(ISTEXT('Questionnaires '!A213),'Questionnaires '!N213,"")</f>
        <v/>
      </c>
      <c r="H214" s="47" t="str">
        <f>IF(ISTEXT('Questionnaires '!A213),'Questionnaires '!P213,"")</f>
        <v/>
      </c>
      <c r="I214" s="49" t="str">
        <f>IF(ISTEXT('Questionnaires '!A213),'Questionnaires '!R213,"")</f>
        <v/>
      </c>
      <c r="J214" s="65"/>
    </row>
    <row r="215" spans="1:10" ht="20.100000000000001" customHeight="1" x14ac:dyDescent="0.25">
      <c r="A215" s="45" t="str">
        <f>IF(ISTEXT('Questionnaires '!A214),'Questionnaires '!A214,"")</f>
        <v/>
      </c>
      <c r="B215" s="46" t="str">
        <f>IF(ISTEXT('Questionnaires '!A214),'Questionnaires '!G214,"")</f>
        <v/>
      </c>
      <c r="C215" s="47" t="str">
        <f>IF(ISTEXT('Questionnaires '!A214),'Questionnaires '!T214,"")</f>
        <v/>
      </c>
      <c r="D215" s="47" t="str">
        <f>IF(ISTEXT('Questionnaires '!A214),(SUM('Questionnaires '!G214+'Questionnaires '!T214)),"")</f>
        <v/>
      </c>
      <c r="E215" s="48" t="str">
        <f>IF('Questionnaires '!S214=0,"",'Questionnaires '!S214)</f>
        <v/>
      </c>
      <c r="F215" s="46" t="str">
        <f>IF(ISTEXT('Questionnaires '!A214),'Questionnaires '!I214,"")</f>
        <v/>
      </c>
      <c r="G215" s="47" t="str">
        <f>IF(ISTEXT('Questionnaires '!A214),'Questionnaires '!N214,"")</f>
        <v/>
      </c>
      <c r="H215" s="47" t="str">
        <f>IF(ISTEXT('Questionnaires '!A214),'Questionnaires '!P214,"")</f>
        <v/>
      </c>
      <c r="I215" s="49" t="str">
        <f>IF(ISTEXT('Questionnaires '!A214),'Questionnaires '!R214,"")</f>
        <v/>
      </c>
      <c r="J215" s="65"/>
    </row>
    <row r="216" spans="1:10" ht="20.100000000000001" customHeight="1" x14ac:dyDescent="0.25">
      <c r="A216" s="45" t="str">
        <f>IF(ISTEXT('Questionnaires '!A215),'Questionnaires '!A215,"")</f>
        <v/>
      </c>
      <c r="B216" s="46" t="str">
        <f>IF(ISTEXT('Questionnaires '!A215),'Questionnaires '!G215,"")</f>
        <v/>
      </c>
      <c r="C216" s="47" t="str">
        <f>IF(ISTEXT('Questionnaires '!A215),'Questionnaires '!T215,"")</f>
        <v/>
      </c>
      <c r="D216" s="47" t="str">
        <f>IF(ISTEXT('Questionnaires '!A215),(SUM('Questionnaires '!G215+'Questionnaires '!T215)),"")</f>
        <v/>
      </c>
      <c r="E216" s="48" t="str">
        <f>IF('Questionnaires '!S215=0,"",'Questionnaires '!S215)</f>
        <v/>
      </c>
      <c r="F216" s="46" t="str">
        <f>IF(ISTEXT('Questionnaires '!A215),'Questionnaires '!I215,"")</f>
        <v/>
      </c>
      <c r="G216" s="47" t="str">
        <f>IF(ISTEXT('Questionnaires '!A215),'Questionnaires '!N215,"")</f>
        <v/>
      </c>
      <c r="H216" s="47" t="str">
        <f>IF(ISTEXT('Questionnaires '!A215),'Questionnaires '!P215,"")</f>
        <v/>
      </c>
      <c r="I216" s="49" t="str">
        <f>IF(ISTEXT('Questionnaires '!A215),'Questionnaires '!R215,"")</f>
        <v/>
      </c>
      <c r="J216" s="65"/>
    </row>
    <row r="217" spans="1:10" ht="20.100000000000001" customHeight="1" x14ac:dyDescent="0.25">
      <c r="A217" s="45" t="str">
        <f>IF(ISTEXT('Questionnaires '!A216),'Questionnaires '!A216,"")</f>
        <v/>
      </c>
      <c r="B217" s="46" t="str">
        <f>IF(ISTEXT('Questionnaires '!A216),'Questionnaires '!G216,"")</f>
        <v/>
      </c>
      <c r="C217" s="47" t="str">
        <f>IF(ISTEXT('Questionnaires '!A216),'Questionnaires '!T216,"")</f>
        <v/>
      </c>
      <c r="D217" s="47" t="str">
        <f>IF(ISTEXT('Questionnaires '!A216),(SUM('Questionnaires '!G216+'Questionnaires '!T216)),"")</f>
        <v/>
      </c>
      <c r="E217" s="48" t="str">
        <f>IF('Questionnaires '!S216=0,"",'Questionnaires '!S216)</f>
        <v/>
      </c>
      <c r="F217" s="46" t="str">
        <f>IF(ISTEXT('Questionnaires '!A216),'Questionnaires '!I216,"")</f>
        <v/>
      </c>
      <c r="G217" s="47" t="str">
        <f>IF(ISTEXT('Questionnaires '!A216),'Questionnaires '!N216,"")</f>
        <v/>
      </c>
      <c r="H217" s="47" t="str">
        <f>IF(ISTEXT('Questionnaires '!A216),'Questionnaires '!P216,"")</f>
        <v/>
      </c>
      <c r="I217" s="49" t="str">
        <f>IF(ISTEXT('Questionnaires '!A216),'Questionnaires '!R216,"")</f>
        <v/>
      </c>
      <c r="J217" s="65"/>
    </row>
    <row r="218" spans="1:10" ht="20.100000000000001" customHeight="1" x14ac:dyDescent="0.25">
      <c r="A218" s="45" t="str">
        <f>IF(ISTEXT('Questionnaires '!A217),'Questionnaires '!A217,"")</f>
        <v/>
      </c>
      <c r="B218" s="46" t="str">
        <f>IF(ISTEXT('Questionnaires '!A217),'Questionnaires '!G217,"")</f>
        <v/>
      </c>
      <c r="C218" s="47" t="str">
        <f>IF(ISTEXT('Questionnaires '!A217),'Questionnaires '!T217,"")</f>
        <v/>
      </c>
      <c r="D218" s="47" t="str">
        <f>IF(ISTEXT('Questionnaires '!A217),(SUM('Questionnaires '!G217+'Questionnaires '!T217)),"")</f>
        <v/>
      </c>
      <c r="E218" s="48" t="str">
        <f>IF('Questionnaires '!S217=0,"",'Questionnaires '!S217)</f>
        <v/>
      </c>
      <c r="F218" s="46" t="str">
        <f>IF(ISTEXT('Questionnaires '!A217),'Questionnaires '!I217,"")</f>
        <v/>
      </c>
      <c r="G218" s="47" t="str">
        <f>IF(ISTEXT('Questionnaires '!A217),'Questionnaires '!N217,"")</f>
        <v/>
      </c>
      <c r="H218" s="47" t="str">
        <f>IF(ISTEXT('Questionnaires '!A217),'Questionnaires '!P217,"")</f>
        <v/>
      </c>
      <c r="I218" s="49" t="str">
        <f>IF(ISTEXT('Questionnaires '!A217),'Questionnaires '!R217,"")</f>
        <v/>
      </c>
      <c r="J218" s="65"/>
    </row>
    <row r="219" spans="1:10" ht="20.100000000000001" customHeight="1" x14ac:dyDescent="0.25">
      <c r="A219" s="45" t="str">
        <f>IF(ISTEXT('Questionnaires '!A218),'Questionnaires '!A218,"")</f>
        <v/>
      </c>
      <c r="B219" s="46" t="str">
        <f>IF(ISTEXT('Questionnaires '!A218),'Questionnaires '!G218,"")</f>
        <v/>
      </c>
      <c r="C219" s="47" t="str">
        <f>IF(ISTEXT('Questionnaires '!A218),'Questionnaires '!T218,"")</f>
        <v/>
      </c>
      <c r="D219" s="47" t="str">
        <f>IF(ISTEXT('Questionnaires '!A218),(SUM('Questionnaires '!G218+'Questionnaires '!T218)),"")</f>
        <v/>
      </c>
      <c r="E219" s="48" t="str">
        <f>IF('Questionnaires '!S218=0,"",'Questionnaires '!S218)</f>
        <v/>
      </c>
      <c r="F219" s="46" t="str">
        <f>IF(ISTEXT('Questionnaires '!A218),'Questionnaires '!I218,"")</f>
        <v/>
      </c>
      <c r="G219" s="47" t="str">
        <f>IF(ISTEXT('Questionnaires '!A218),'Questionnaires '!N218,"")</f>
        <v/>
      </c>
      <c r="H219" s="47" t="str">
        <f>IF(ISTEXT('Questionnaires '!A218),'Questionnaires '!P218,"")</f>
        <v/>
      </c>
      <c r="I219" s="49" t="str">
        <f>IF(ISTEXT('Questionnaires '!A218),'Questionnaires '!R218,"")</f>
        <v/>
      </c>
      <c r="J219" s="65"/>
    </row>
    <row r="220" spans="1:10" ht="20.100000000000001" customHeight="1" x14ac:dyDescent="0.25">
      <c r="A220" s="45" t="str">
        <f>IF(ISTEXT('Questionnaires '!A219),'Questionnaires '!A219,"")</f>
        <v/>
      </c>
      <c r="B220" s="46" t="str">
        <f>IF(ISTEXT('Questionnaires '!A219),'Questionnaires '!G219,"")</f>
        <v/>
      </c>
      <c r="C220" s="47" t="str">
        <f>IF(ISTEXT('Questionnaires '!A219),'Questionnaires '!T219,"")</f>
        <v/>
      </c>
      <c r="D220" s="47" t="str">
        <f>IF(ISTEXT('Questionnaires '!A219),(SUM('Questionnaires '!G219+'Questionnaires '!T219)),"")</f>
        <v/>
      </c>
      <c r="E220" s="48" t="str">
        <f>IF('Questionnaires '!S219=0,"",'Questionnaires '!S219)</f>
        <v/>
      </c>
      <c r="F220" s="46" t="str">
        <f>IF(ISTEXT('Questionnaires '!A219),'Questionnaires '!I219,"")</f>
        <v/>
      </c>
      <c r="G220" s="47" t="str">
        <f>IF(ISTEXT('Questionnaires '!A219),'Questionnaires '!N219,"")</f>
        <v/>
      </c>
      <c r="H220" s="47" t="str">
        <f>IF(ISTEXT('Questionnaires '!A219),'Questionnaires '!P219,"")</f>
        <v/>
      </c>
      <c r="I220" s="49" t="str">
        <f>IF(ISTEXT('Questionnaires '!A219),'Questionnaires '!R219,"")</f>
        <v/>
      </c>
      <c r="J220" s="65"/>
    </row>
    <row r="221" spans="1:10" ht="20.100000000000001" customHeight="1" x14ac:dyDescent="0.25">
      <c r="A221" s="45" t="str">
        <f>IF(ISTEXT('Questionnaires '!A220),'Questionnaires '!A220,"")</f>
        <v/>
      </c>
      <c r="B221" s="46" t="str">
        <f>IF(ISTEXT('Questionnaires '!A220),'Questionnaires '!G220,"")</f>
        <v/>
      </c>
      <c r="C221" s="47" t="str">
        <f>IF(ISTEXT('Questionnaires '!A220),'Questionnaires '!T220,"")</f>
        <v/>
      </c>
      <c r="D221" s="47" t="str">
        <f>IF(ISTEXT('Questionnaires '!A220),(SUM('Questionnaires '!G220+'Questionnaires '!T220)),"")</f>
        <v/>
      </c>
      <c r="E221" s="48" t="str">
        <f>IF('Questionnaires '!S220=0,"",'Questionnaires '!S220)</f>
        <v/>
      </c>
      <c r="F221" s="46" t="str">
        <f>IF(ISTEXT('Questionnaires '!A220),'Questionnaires '!I220,"")</f>
        <v/>
      </c>
      <c r="G221" s="47" t="str">
        <f>IF(ISTEXT('Questionnaires '!A220),'Questionnaires '!N220,"")</f>
        <v/>
      </c>
      <c r="H221" s="47" t="str">
        <f>IF(ISTEXT('Questionnaires '!A220),'Questionnaires '!P220,"")</f>
        <v/>
      </c>
      <c r="I221" s="49" t="str">
        <f>IF(ISTEXT('Questionnaires '!A220),'Questionnaires '!R220,"")</f>
        <v/>
      </c>
      <c r="J221" s="65"/>
    </row>
    <row r="222" spans="1:10" ht="20.100000000000001" customHeight="1" x14ac:dyDescent="0.25">
      <c r="A222" s="45" t="str">
        <f>IF(ISTEXT('Questionnaires '!A221),'Questionnaires '!A221,"")</f>
        <v/>
      </c>
      <c r="B222" s="46" t="str">
        <f>IF(ISTEXT('Questionnaires '!A221),'Questionnaires '!G221,"")</f>
        <v/>
      </c>
      <c r="C222" s="47" t="str">
        <f>IF(ISTEXT('Questionnaires '!A221),'Questionnaires '!T221,"")</f>
        <v/>
      </c>
      <c r="D222" s="47" t="str">
        <f>IF(ISTEXT('Questionnaires '!A221),(SUM('Questionnaires '!G221+'Questionnaires '!T221)),"")</f>
        <v/>
      </c>
      <c r="E222" s="48" t="str">
        <f>IF('Questionnaires '!S221=0,"",'Questionnaires '!S221)</f>
        <v/>
      </c>
      <c r="F222" s="46" t="str">
        <f>IF(ISTEXT('Questionnaires '!A221),'Questionnaires '!I221,"")</f>
        <v/>
      </c>
      <c r="G222" s="47" t="str">
        <f>IF(ISTEXT('Questionnaires '!A221),'Questionnaires '!N221,"")</f>
        <v/>
      </c>
      <c r="H222" s="47" t="str">
        <f>IF(ISTEXT('Questionnaires '!A221),'Questionnaires '!P221,"")</f>
        <v/>
      </c>
      <c r="I222" s="49" t="str">
        <f>IF(ISTEXT('Questionnaires '!A221),'Questionnaires '!R221,"")</f>
        <v/>
      </c>
      <c r="J222" s="65"/>
    </row>
    <row r="223" spans="1:10" ht="20.100000000000001" customHeight="1" x14ac:dyDescent="0.25">
      <c r="A223" s="45" t="str">
        <f>IF(ISTEXT('Questionnaires '!A222),'Questionnaires '!A222,"")</f>
        <v/>
      </c>
      <c r="B223" s="46" t="str">
        <f>IF(ISTEXT('Questionnaires '!A222),'Questionnaires '!G222,"")</f>
        <v/>
      </c>
      <c r="C223" s="47" t="str">
        <f>IF(ISTEXT('Questionnaires '!A222),'Questionnaires '!T222,"")</f>
        <v/>
      </c>
      <c r="D223" s="47" t="str">
        <f>IF(ISTEXT('Questionnaires '!A222),(SUM('Questionnaires '!G222+'Questionnaires '!T222)),"")</f>
        <v/>
      </c>
      <c r="E223" s="48" t="str">
        <f>IF('Questionnaires '!S222=0,"",'Questionnaires '!S222)</f>
        <v/>
      </c>
      <c r="F223" s="46" t="str">
        <f>IF(ISTEXT('Questionnaires '!A222),'Questionnaires '!I222,"")</f>
        <v/>
      </c>
      <c r="G223" s="47" t="str">
        <f>IF(ISTEXT('Questionnaires '!A222),'Questionnaires '!N222,"")</f>
        <v/>
      </c>
      <c r="H223" s="47" t="str">
        <f>IF(ISTEXT('Questionnaires '!A222),'Questionnaires '!P222,"")</f>
        <v/>
      </c>
      <c r="I223" s="49" t="str">
        <f>IF(ISTEXT('Questionnaires '!A222),'Questionnaires '!R222,"")</f>
        <v/>
      </c>
      <c r="J223" s="65"/>
    </row>
    <row r="224" spans="1:10" ht="20.100000000000001" customHeight="1" x14ac:dyDescent="0.25">
      <c r="A224" s="45" t="str">
        <f>IF(ISTEXT('Questionnaires '!A223),'Questionnaires '!A223,"")</f>
        <v/>
      </c>
      <c r="B224" s="46" t="str">
        <f>IF(ISTEXT('Questionnaires '!A223),'Questionnaires '!G223,"")</f>
        <v/>
      </c>
      <c r="C224" s="47" t="str">
        <f>IF(ISTEXT('Questionnaires '!A223),'Questionnaires '!T223,"")</f>
        <v/>
      </c>
      <c r="D224" s="47" t="str">
        <f>IF(ISTEXT('Questionnaires '!A223),(SUM('Questionnaires '!G223+'Questionnaires '!T223)),"")</f>
        <v/>
      </c>
      <c r="E224" s="48" t="str">
        <f>IF('Questionnaires '!S223=0,"",'Questionnaires '!S223)</f>
        <v/>
      </c>
      <c r="F224" s="46" t="str">
        <f>IF(ISTEXT('Questionnaires '!A223),'Questionnaires '!I223,"")</f>
        <v/>
      </c>
      <c r="G224" s="47" t="str">
        <f>IF(ISTEXT('Questionnaires '!A223),'Questionnaires '!N223,"")</f>
        <v/>
      </c>
      <c r="H224" s="47" t="str">
        <f>IF(ISTEXT('Questionnaires '!A223),'Questionnaires '!P223,"")</f>
        <v/>
      </c>
      <c r="I224" s="49" t="str">
        <f>IF(ISTEXT('Questionnaires '!A223),'Questionnaires '!R223,"")</f>
        <v/>
      </c>
      <c r="J224" s="65"/>
    </row>
    <row r="225" spans="1:10" ht="20.100000000000001" customHeight="1" x14ac:dyDescent="0.25">
      <c r="A225" s="45" t="str">
        <f>IF(ISTEXT('Questionnaires '!A224),'Questionnaires '!A224,"")</f>
        <v/>
      </c>
      <c r="B225" s="46" t="str">
        <f>IF(ISTEXT('Questionnaires '!A224),'Questionnaires '!G224,"")</f>
        <v/>
      </c>
      <c r="C225" s="47" t="str">
        <f>IF(ISTEXT('Questionnaires '!A224),'Questionnaires '!T224,"")</f>
        <v/>
      </c>
      <c r="D225" s="47" t="str">
        <f>IF(ISTEXT('Questionnaires '!A224),(SUM('Questionnaires '!G224+'Questionnaires '!T224)),"")</f>
        <v/>
      </c>
      <c r="E225" s="48" t="str">
        <f>IF('Questionnaires '!S224=0,"",'Questionnaires '!S224)</f>
        <v/>
      </c>
      <c r="F225" s="46" t="str">
        <f>IF(ISTEXT('Questionnaires '!A224),'Questionnaires '!I224,"")</f>
        <v/>
      </c>
      <c r="G225" s="47" t="str">
        <f>IF(ISTEXT('Questionnaires '!A224),'Questionnaires '!N224,"")</f>
        <v/>
      </c>
      <c r="H225" s="47" t="str">
        <f>IF(ISTEXT('Questionnaires '!A224),'Questionnaires '!P224,"")</f>
        <v/>
      </c>
      <c r="I225" s="49" t="str">
        <f>IF(ISTEXT('Questionnaires '!A224),'Questionnaires '!R224,"")</f>
        <v/>
      </c>
      <c r="J225" s="65"/>
    </row>
    <row r="226" spans="1:10" ht="20.100000000000001" customHeight="1" x14ac:dyDescent="0.25">
      <c r="A226" s="45" t="str">
        <f>IF(ISTEXT('Questionnaires '!A225),'Questionnaires '!A225,"")</f>
        <v/>
      </c>
      <c r="B226" s="46" t="str">
        <f>IF(ISTEXT('Questionnaires '!A225),'Questionnaires '!G225,"")</f>
        <v/>
      </c>
      <c r="C226" s="47" t="str">
        <f>IF(ISTEXT('Questionnaires '!A225),'Questionnaires '!T225,"")</f>
        <v/>
      </c>
      <c r="D226" s="47" t="str">
        <f>IF(ISTEXT('Questionnaires '!A225),(SUM('Questionnaires '!G225+'Questionnaires '!T225)),"")</f>
        <v/>
      </c>
      <c r="E226" s="48" t="str">
        <f>IF('Questionnaires '!S225=0,"",'Questionnaires '!S225)</f>
        <v/>
      </c>
      <c r="F226" s="46" t="str">
        <f>IF(ISTEXT('Questionnaires '!A225),'Questionnaires '!I225,"")</f>
        <v/>
      </c>
      <c r="G226" s="47" t="str">
        <f>IF(ISTEXT('Questionnaires '!A225),'Questionnaires '!N225,"")</f>
        <v/>
      </c>
      <c r="H226" s="47" t="str">
        <f>IF(ISTEXT('Questionnaires '!A225),'Questionnaires '!P225,"")</f>
        <v/>
      </c>
      <c r="I226" s="49" t="str">
        <f>IF(ISTEXT('Questionnaires '!A225),'Questionnaires '!R225,"")</f>
        <v/>
      </c>
      <c r="J226" s="65"/>
    </row>
    <row r="227" spans="1:10" ht="20.100000000000001" customHeight="1" x14ac:dyDescent="0.25">
      <c r="A227" s="45" t="str">
        <f>IF(ISTEXT('Questionnaires '!A226),'Questionnaires '!A226,"")</f>
        <v/>
      </c>
      <c r="B227" s="46" t="str">
        <f>IF(ISTEXT('Questionnaires '!A226),'Questionnaires '!G226,"")</f>
        <v/>
      </c>
      <c r="C227" s="47" t="str">
        <f>IF(ISTEXT('Questionnaires '!A226),'Questionnaires '!T226,"")</f>
        <v/>
      </c>
      <c r="D227" s="47" t="str">
        <f>IF(ISTEXT('Questionnaires '!A226),(SUM('Questionnaires '!G226+'Questionnaires '!T226)),"")</f>
        <v/>
      </c>
      <c r="E227" s="48" t="str">
        <f>IF('Questionnaires '!S226=0,"",'Questionnaires '!S226)</f>
        <v/>
      </c>
      <c r="F227" s="46" t="str">
        <f>IF(ISTEXT('Questionnaires '!A226),'Questionnaires '!I226,"")</f>
        <v/>
      </c>
      <c r="G227" s="47" t="str">
        <f>IF(ISTEXT('Questionnaires '!A226),'Questionnaires '!N226,"")</f>
        <v/>
      </c>
      <c r="H227" s="47" t="str">
        <f>IF(ISTEXT('Questionnaires '!A226),'Questionnaires '!P226,"")</f>
        <v/>
      </c>
      <c r="I227" s="49" t="str">
        <f>IF(ISTEXT('Questionnaires '!A226),'Questionnaires '!R226,"")</f>
        <v/>
      </c>
      <c r="J227" s="65"/>
    </row>
    <row r="228" spans="1:10" ht="20.100000000000001" customHeight="1" x14ac:dyDescent="0.25">
      <c r="A228" s="45" t="str">
        <f>IF(ISTEXT('Questionnaires '!A227),'Questionnaires '!A227,"")</f>
        <v/>
      </c>
      <c r="B228" s="46" t="str">
        <f>IF(ISTEXT('Questionnaires '!A227),'Questionnaires '!G227,"")</f>
        <v/>
      </c>
      <c r="C228" s="47" t="str">
        <f>IF(ISTEXT('Questionnaires '!A227),'Questionnaires '!T227,"")</f>
        <v/>
      </c>
      <c r="D228" s="47" t="str">
        <f>IF(ISTEXT('Questionnaires '!A227),(SUM('Questionnaires '!G227+'Questionnaires '!T227)),"")</f>
        <v/>
      </c>
      <c r="E228" s="48" t="str">
        <f>IF('Questionnaires '!S227=0,"",'Questionnaires '!S227)</f>
        <v/>
      </c>
      <c r="F228" s="46" t="str">
        <f>IF(ISTEXT('Questionnaires '!A227),'Questionnaires '!I227,"")</f>
        <v/>
      </c>
      <c r="G228" s="47" t="str">
        <f>IF(ISTEXT('Questionnaires '!A227),'Questionnaires '!N227,"")</f>
        <v/>
      </c>
      <c r="H228" s="47" t="str">
        <f>IF(ISTEXT('Questionnaires '!A227),'Questionnaires '!P227,"")</f>
        <v/>
      </c>
      <c r="I228" s="49" t="str">
        <f>IF(ISTEXT('Questionnaires '!A227),'Questionnaires '!R227,"")</f>
        <v/>
      </c>
      <c r="J228" s="65"/>
    </row>
    <row r="229" spans="1:10" ht="20.100000000000001" customHeight="1" x14ac:dyDescent="0.25">
      <c r="A229" s="45" t="str">
        <f>IF(ISTEXT('Questionnaires '!A228),'Questionnaires '!A228,"")</f>
        <v/>
      </c>
      <c r="B229" s="46" t="str">
        <f>IF(ISTEXT('Questionnaires '!A228),'Questionnaires '!G228,"")</f>
        <v/>
      </c>
      <c r="C229" s="47" t="str">
        <f>IF(ISTEXT('Questionnaires '!A228),'Questionnaires '!T228,"")</f>
        <v/>
      </c>
      <c r="D229" s="47" t="str">
        <f>IF(ISTEXT('Questionnaires '!A228),(SUM('Questionnaires '!G228+'Questionnaires '!T228)),"")</f>
        <v/>
      </c>
      <c r="E229" s="48" t="str">
        <f>IF('Questionnaires '!S228=0,"",'Questionnaires '!S228)</f>
        <v/>
      </c>
      <c r="F229" s="46" t="str">
        <f>IF(ISTEXT('Questionnaires '!A228),'Questionnaires '!I228,"")</f>
        <v/>
      </c>
      <c r="G229" s="47" t="str">
        <f>IF(ISTEXT('Questionnaires '!A228),'Questionnaires '!N228,"")</f>
        <v/>
      </c>
      <c r="H229" s="47" t="str">
        <f>IF(ISTEXT('Questionnaires '!A228),'Questionnaires '!P228,"")</f>
        <v/>
      </c>
      <c r="I229" s="49" t="str">
        <f>IF(ISTEXT('Questionnaires '!A228),'Questionnaires '!R228,"")</f>
        <v/>
      </c>
      <c r="J229" s="65"/>
    </row>
    <row r="230" spans="1:10" ht="20.100000000000001" customHeight="1" x14ac:dyDescent="0.25">
      <c r="A230" s="45" t="str">
        <f>IF(ISTEXT('Questionnaires '!A229),'Questionnaires '!A229,"")</f>
        <v/>
      </c>
      <c r="B230" s="46" t="str">
        <f>IF(ISTEXT('Questionnaires '!A229),'Questionnaires '!G229,"")</f>
        <v/>
      </c>
      <c r="C230" s="47" t="str">
        <f>IF(ISTEXT('Questionnaires '!A229),'Questionnaires '!T229,"")</f>
        <v/>
      </c>
      <c r="D230" s="47" t="str">
        <f>IF(ISTEXT('Questionnaires '!A229),(SUM('Questionnaires '!G229+'Questionnaires '!T229)),"")</f>
        <v/>
      </c>
      <c r="E230" s="48" t="str">
        <f>IF('Questionnaires '!S229=0,"",'Questionnaires '!S229)</f>
        <v/>
      </c>
      <c r="F230" s="46" t="str">
        <f>IF(ISTEXT('Questionnaires '!A229),'Questionnaires '!I229,"")</f>
        <v/>
      </c>
      <c r="G230" s="47" t="str">
        <f>IF(ISTEXT('Questionnaires '!A229),'Questionnaires '!N229,"")</f>
        <v/>
      </c>
      <c r="H230" s="47" t="str">
        <f>IF(ISTEXT('Questionnaires '!A229),'Questionnaires '!P229,"")</f>
        <v/>
      </c>
      <c r="I230" s="49" t="str">
        <f>IF(ISTEXT('Questionnaires '!A229),'Questionnaires '!R229,"")</f>
        <v/>
      </c>
      <c r="J230" s="65"/>
    </row>
    <row r="231" spans="1:10" ht="20.100000000000001" customHeight="1" x14ac:dyDescent="0.25">
      <c r="A231" s="45" t="str">
        <f>IF(ISTEXT('Questionnaires '!A230),'Questionnaires '!A230,"")</f>
        <v/>
      </c>
      <c r="B231" s="46" t="str">
        <f>IF(ISTEXT('Questionnaires '!A230),'Questionnaires '!G230,"")</f>
        <v/>
      </c>
      <c r="C231" s="47" t="str">
        <f>IF(ISTEXT('Questionnaires '!A230),'Questionnaires '!T230,"")</f>
        <v/>
      </c>
      <c r="D231" s="47" t="str">
        <f>IF(ISTEXT('Questionnaires '!A230),(SUM('Questionnaires '!G230+'Questionnaires '!T230)),"")</f>
        <v/>
      </c>
      <c r="E231" s="48" t="str">
        <f>IF('Questionnaires '!S230=0,"",'Questionnaires '!S230)</f>
        <v/>
      </c>
      <c r="F231" s="46" t="str">
        <f>IF(ISTEXT('Questionnaires '!A230),'Questionnaires '!I230,"")</f>
        <v/>
      </c>
      <c r="G231" s="47" t="str">
        <f>IF(ISTEXT('Questionnaires '!A230),'Questionnaires '!N230,"")</f>
        <v/>
      </c>
      <c r="H231" s="47" t="str">
        <f>IF(ISTEXT('Questionnaires '!A230),'Questionnaires '!P230,"")</f>
        <v/>
      </c>
      <c r="I231" s="49" t="str">
        <f>IF(ISTEXT('Questionnaires '!A230),'Questionnaires '!R230,"")</f>
        <v/>
      </c>
      <c r="J231" s="65"/>
    </row>
    <row r="232" spans="1:10" ht="20.100000000000001" customHeight="1" x14ac:dyDescent="0.25">
      <c r="A232" s="45" t="str">
        <f>IF(ISTEXT('Questionnaires '!A231),'Questionnaires '!A231,"")</f>
        <v/>
      </c>
      <c r="B232" s="46" t="str">
        <f>IF(ISTEXT('Questionnaires '!A231),'Questionnaires '!G231,"")</f>
        <v/>
      </c>
      <c r="C232" s="47" t="str">
        <f>IF(ISTEXT('Questionnaires '!A231),'Questionnaires '!T231,"")</f>
        <v/>
      </c>
      <c r="D232" s="47" t="str">
        <f>IF(ISTEXT('Questionnaires '!A231),(SUM('Questionnaires '!G231+'Questionnaires '!T231)),"")</f>
        <v/>
      </c>
      <c r="E232" s="48" t="str">
        <f>IF('Questionnaires '!S231=0,"",'Questionnaires '!S231)</f>
        <v/>
      </c>
      <c r="F232" s="46" t="str">
        <f>IF(ISTEXT('Questionnaires '!A231),'Questionnaires '!I231,"")</f>
        <v/>
      </c>
      <c r="G232" s="47" t="str">
        <f>IF(ISTEXT('Questionnaires '!A231),'Questionnaires '!N231,"")</f>
        <v/>
      </c>
      <c r="H232" s="47" t="str">
        <f>IF(ISTEXT('Questionnaires '!A231),'Questionnaires '!P231,"")</f>
        <v/>
      </c>
      <c r="I232" s="49" t="str">
        <f>IF(ISTEXT('Questionnaires '!A231),'Questionnaires '!R231,"")</f>
        <v/>
      </c>
      <c r="J232" s="65"/>
    </row>
    <row r="233" spans="1:10" ht="20.100000000000001" customHeight="1" x14ac:dyDescent="0.25">
      <c r="A233" s="45" t="str">
        <f>IF(ISTEXT('Questionnaires '!A232),'Questionnaires '!A232,"")</f>
        <v/>
      </c>
      <c r="B233" s="46" t="str">
        <f>IF(ISTEXT('Questionnaires '!A232),'Questionnaires '!G232,"")</f>
        <v/>
      </c>
      <c r="C233" s="47" t="str">
        <f>IF(ISTEXT('Questionnaires '!A232),'Questionnaires '!T232,"")</f>
        <v/>
      </c>
      <c r="D233" s="47" t="str">
        <f>IF(ISTEXT('Questionnaires '!A232),(SUM('Questionnaires '!G232+'Questionnaires '!T232)),"")</f>
        <v/>
      </c>
      <c r="E233" s="48" t="str">
        <f>IF('Questionnaires '!S232=0,"",'Questionnaires '!S232)</f>
        <v/>
      </c>
      <c r="F233" s="46" t="str">
        <f>IF(ISTEXT('Questionnaires '!A232),'Questionnaires '!I232,"")</f>
        <v/>
      </c>
      <c r="G233" s="47" t="str">
        <f>IF(ISTEXT('Questionnaires '!A232),'Questionnaires '!N232,"")</f>
        <v/>
      </c>
      <c r="H233" s="47" t="str">
        <f>IF(ISTEXT('Questionnaires '!A232),'Questionnaires '!P232,"")</f>
        <v/>
      </c>
      <c r="I233" s="49" t="str">
        <f>IF(ISTEXT('Questionnaires '!A232),'Questionnaires '!R232,"")</f>
        <v/>
      </c>
      <c r="J233" s="65"/>
    </row>
    <row r="234" spans="1:10" ht="20.100000000000001" customHeight="1" x14ac:dyDescent="0.25">
      <c r="A234" s="45" t="str">
        <f>IF(ISTEXT('Questionnaires '!A233),'Questionnaires '!A233,"")</f>
        <v/>
      </c>
      <c r="B234" s="46" t="str">
        <f>IF(ISTEXT('Questionnaires '!A233),'Questionnaires '!G233,"")</f>
        <v/>
      </c>
      <c r="C234" s="47" t="str">
        <f>IF(ISTEXT('Questionnaires '!A233),'Questionnaires '!T233,"")</f>
        <v/>
      </c>
      <c r="D234" s="47" t="str">
        <f>IF(ISTEXT('Questionnaires '!A233),(SUM('Questionnaires '!G233+'Questionnaires '!T233)),"")</f>
        <v/>
      </c>
      <c r="E234" s="48" t="str">
        <f>IF('Questionnaires '!S233=0,"",'Questionnaires '!S233)</f>
        <v/>
      </c>
      <c r="F234" s="46" t="str">
        <f>IF(ISTEXT('Questionnaires '!A233),'Questionnaires '!I233,"")</f>
        <v/>
      </c>
      <c r="G234" s="47" t="str">
        <f>IF(ISTEXT('Questionnaires '!A233),'Questionnaires '!N233,"")</f>
        <v/>
      </c>
      <c r="H234" s="47" t="str">
        <f>IF(ISTEXT('Questionnaires '!A233),'Questionnaires '!P233,"")</f>
        <v/>
      </c>
      <c r="I234" s="49" t="str">
        <f>IF(ISTEXT('Questionnaires '!A233),'Questionnaires '!R233,"")</f>
        <v/>
      </c>
      <c r="J234" s="65"/>
    </row>
    <row r="235" spans="1:10" ht="20.100000000000001" customHeight="1" x14ac:dyDescent="0.25">
      <c r="A235" s="45" t="str">
        <f>IF(ISTEXT('Questionnaires '!A234),'Questionnaires '!A234,"")</f>
        <v/>
      </c>
      <c r="B235" s="46" t="str">
        <f>IF(ISTEXT('Questionnaires '!A234),'Questionnaires '!G234,"")</f>
        <v/>
      </c>
      <c r="C235" s="47" t="str">
        <f>IF(ISTEXT('Questionnaires '!A234),'Questionnaires '!T234,"")</f>
        <v/>
      </c>
      <c r="D235" s="47" t="str">
        <f>IF(ISTEXT('Questionnaires '!A234),(SUM('Questionnaires '!G234+'Questionnaires '!T234)),"")</f>
        <v/>
      </c>
      <c r="E235" s="48" t="str">
        <f>IF('Questionnaires '!S234=0,"",'Questionnaires '!S234)</f>
        <v/>
      </c>
      <c r="F235" s="46" t="str">
        <f>IF(ISTEXT('Questionnaires '!A234),'Questionnaires '!I234,"")</f>
        <v/>
      </c>
      <c r="G235" s="47" t="str">
        <f>IF(ISTEXT('Questionnaires '!A234),'Questionnaires '!N234,"")</f>
        <v/>
      </c>
      <c r="H235" s="47" t="str">
        <f>IF(ISTEXT('Questionnaires '!A234),'Questionnaires '!P234,"")</f>
        <v/>
      </c>
      <c r="I235" s="49" t="str">
        <f>IF(ISTEXT('Questionnaires '!A234),'Questionnaires '!R234,"")</f>
        <v/>
      </c>
      <c r="J235" s="65"/>
    </row>
    <row r="236" spans="1:10" ht="20.100000000000001" customHeight="1" x14ac:dyDescent="0.25">
      <c r="A236" s="45" t="str">
        <f>IF(ISTEXT('Questionnaires '!A235),'Questionnaires '!A235,"")</f>
        <v/>
      </c>
      <c r="B236" s="46" t="str">
        <f>IF(ISTEXT('Questionnaires '!A235),'Questionnaires '!G235,"")</f>
        <v/>
      </c>
      <c r="C236" s="47" t="str">
        <f>IF(ISTEXT('Questionnaires '!A235),'Questionnaires '!T235,"")</f>
        <v/>
      </c>
      <c r="D236" s="47" t="str">
        <f>IF(ISTEXT('Questionnaires '!A235),(SUM('Questionnaires '!G235+'Questionnaires '!T235)),"")</f>
        <v/>
      </c>
      <c r="E236" s="48" t="str">
        <f>IF('Questionnaires '!S235=0,"",'Questionnaires '!S235)</f>
        <v/>
      </c>
      <c r="F236" s="46" t="str">
        <f>IF(ISTEXT('Questionnaires '!A235),'Questionnaires '!I235,"")</f>
        <v/>
      </c>
      <c r="G236" s="47" t="str">
        <f>IF(ISTEXT('Questionnaires '!A235),'Questionnaires '!N235,"")</f>
        <v/>
      </c>
      <c r="H236" s="47" t="str">
        <f>IF(ISTEXT('Questionnaires '!A235),'Questionnaires '!P235,"")</f>
        <v/>
      </c>
      <c r="I236" s="49" t="str">
        <f>IF(ISTEXT('Questionnaires '!A235),'Questionnaires '!R235,"")</f>
        <v/>
      </c>
      <c r="J236" s="65"/>
    </row>
    <row r="237" spans="1:10" ht="20.100000000000001" customHeight="1" x14ac:dyDescent="0.25">
      <c r="A237" s="45" t="str">
        <f>IF(ISTEXT('Questionnaires '!A236),'Questionnaires '!A236,"")</f>
        <v/>
      </c>
      <c r="B237" s="46" t="str">
        <f>IF(ISTEXT('Questionnaires '!A236),'Questionnaires '!G236,"")</f>
        <v/>
      </c>
      <c r="C237" s="47" t="str">
        <f>IF(ISTEXT('Questionnaires '!A236),'Questionnaires '!T236,"")</f>
        <v/>
      </c>
      <c r="D237" s="47" t="str">
        <f>IF(ISTEXT('Questionnaires '!A236),(SUM('Questionnaires '!G236+'Questionnaires '!T236)),"")</f>
        <v/>
      </c>
      <c r="E237" s="48" t="str">
        <f>IF('Questionnaires '!S236=0,"",'Questionnaires '!S236)</f>
        <v/>
      </c>
      <c r="F237" s="46" t="str">
        <f>IF(ISTEXT('Questionnaires '!A236),'Questionnaires '!I236,"")</f>
        <v/>
      </c>
      <c r="G237" s="47" t="str">
        <f>IF(ISTEXT('Questionnaires '!A236),'Questionnaires '!N236,"")</f>
        <v/>
      </c>
      <c r="H237" s="47" t="str">
        <f>IF(ISTEXT('Questionnaires '!A236),'Questionnaires '!P236,"")</f>
        <v/>
      </c>
      <c r="I237" s="49" t="str">
        <f>IF(ISTEXT('Questionnaires '!A236),'Questionnaires '!R236,"")</f>
        <v/>
      </c>
      <c r="J237" s="65"/>
    </row>
    <row r="238" spans="1:10" ht="20.100000000000001" customHeight="1" x14ac:dyDescent="0.25">
      <c r="A238" s="45" t="str">
        <f>IF(ISTEXT('Questionnaires '!A237),'Questionnaires '!A237,"")</f>
        <v/>
      </c>
      <c r="B238" s="46" t="str">
        <f>IF(ISTEXT('Questionnaires '!A237),'Questionnaires '!G237,"")</f>
        <v/>
      </c>
      <c r="C238" s="47" t="str">
        <f>IF(ISTEXT('Questionnaires '!A237),'Questionnaires '!T237,"")</f>
        <v/>
      </c>
      <c r="D238" s="47" t="str">
        <f>IF(ISTEXT('Questionnaires '!A237),(SUM('Questionnaires '!G237+'Questionnaires '!T237)),"")</f>
        <v/>
      </c>
      <c r="E238" s="48" t="str">
        <f>IF('Questionnaires '!S237=0,"",'Questionnaires '!S237)</f>
        <v/>
      </c>
      <c r="F238" s="46" t="str">
        <f>IF(ISTEXT('Questionnaires '!A237),'Questionnaires '!I237,"")</f>
        <v/>
      </c>
      <c r="G238" s="47" t="str">
        <f>IF(ISTEXT('Questionnaires '!A237),'Questionnaires '!N237,"")</f>
        <v/>
      </c>
      <c r="H238" s="47" t="str">
        <f>IF(ISTEXT('Questionnaires '!A237),'Questionnaires '!P237,"")</f>
        <v/>
      </c>
      <c r="I238" s="49" t="str">
        <f>IF(ISTEXT('Questionnaires '!A237),'Questionnaires '!R237,"")</f>
        <v/>
      </c>
      <c r="J238" s="65"/>
    </row>
    <row r="239" spans="1:10" ht="20.100000000000001" customHeight="1" x14ac:dyDescent="0.25">
      <c r="A239" s="45" t="str">
        <f>IF(ISTEXT('Questionnaires '!A238),'Questionnaires '!A238,"")</f>
        <v/>
      </c>
      <c r="B239" s="46" t="str">
        <f>IF(ISTEXT('Questionnaires '!A238),'Questionnaires '!G238,"")</f>
        <v/>
      </c>
      <c r="C239" s="47" t="str">
        <f>IF(ISTEXT('Questionnaires '!A238),'Questionnaires '!T238,"")</f>
        <v/>
      </c>
      <c r="D239" s="47" t="str">
        <f>IF(ISTEXT('Questionnaires '!A238),(SUM('Questionnaires '!G238+'Questionnaires '!T238)),"")</f>
        <v/>
      </c>
      <c r="E239" s="48" t="str">
        <f>IF('Questionnaires '!S238=0,"",'Questionnaires '!S238)</f>
        <v/>
      </c>
      <c r="F239" s="46" t="str">
        <f>IF(ISTEXT('Questionnaires '!A238),'Questionnaires '!I238,"")</f>
        <v/>
      </c>
      <c r="G239" s="47" t="str">
        <f>IF(ISTEXT('Questionnaires '!A238),'Questionnaires '!N238,"")</f>
        <v/>
      </c>
      <c r="H239" s="47" t="str">
        <f>IF(ISTEXT('Questionnaires '!A238),'Questionnaires '!P238,"")</f>
        <v/>
      </c>
      <c r="I239" s="49" t="str">
        <f>IF(ISTEXT('Questionnaires '!A238),'Questionnaires '!R238,"")</f>
        <v/>
      </c>
      <c r="J239" s="65"/>
    </row>
    <row r="240" spans="1:10" ht="20.100000000000001" customHeight="1" x14ac:dyDescent="0.25">
      <c r="A240" s="45" t="str">
        <f>IF(ISTEXT('Questionnaires '!A239),'Questionnaires '!A239,"")</f>
        <v/>
      </c>
      <c r="B240" s="46" t="str">
        <f>IF(ISTEXT('Questionnaires '!A239),'Questionnaires '!G239,"")</f>
        <v/>
      </c>
      <c r="C240" s="47" t="str">
        <f>IF(ISTEXT('Questionnaires '!A239),'Questionnaires '!T239,"")</f>
        <v/>
      </c>
      <c r="D240" s="47" t="str">
        <f>IF(ISTEXT('Questionnaires '!A239),(SUM('Questionnaires '!G239+'Questionnaires '!T239)),"")</f>
        <v/>
      </c>
      <c r="E240" s="48" t="str">
        <f>IF('Questionnaires '!S239=0,"",'Questionnaires '!S239)</f>
        <v/>
      </c>
      <c r="F240" s="46" t="str">
        <f>IF(ISTEXT('Questionnaires '!A239),'Questionnaires '!I239,"")</f>
        <v/>
      </c>
      <c r="G240" s="47" t="str">
        <f>IF(ISTEXT('Questionnaires '!A239),'Questionnaires '!N239,"")</f>
        <v/>
      </c>
      <c r="H240" s="47" t="str">
        <f>IF(ISTEXT('Questionnaires '!A239),'Questionnaires '!P239,"")</f>
        <v/>
      </c>
      <c r="I240" s="49" t="str">
        <f>IF(ISTEXT('Questionnaires '!A239),'Questionnaires '!R239,"")</f>
        <v/>
      </c>
      <c r="J240" s="65"/>
    </row>
    <row r="241" spans="1:10" ht="20.100000000000001" customHeight="1" x14ac:dyDescent="0.25">
      <c r="A241" s="45" t="str">
        <f>IF(ISTEXT('Questionnaires '!A240),'Questionnaires '!A240,"")</f>
        <v/>
      </c>
      <c r="B241" s="46" t="str">
        <f>IF(ISTEXT('Questionnaires '!A240),'Questionnaires '!G240,"")</f>
        <v/>
      </c>
      <c r="C241" s="47" t="str">
        <f>IF(ISTEXT('Questionnaires '!A240),'Questionnaires '!T240,"")</f>
        <v/>
      </c>
      <c r="D241" s="47" t="str">
        <f>IF(ISTEXT('Questionnaires '!A240),(SUM('Questionnaires '!G240+'Questionnaires '!T240)),"")</f>
        <v/>
      </c>
      <c r="E241" s="48" t="str">
        <f>IF('Questionnaires '!S240=0,"",'Questionnaires '!S240)</f>
        <v/>
      </c>
      <c r="F241" s="46" t="str">
        <f>IF(ISTEXT('Questionnaires '!A240),'Questionnaires '!I240,"")</f>
        <v/>
      </c>
      <c r="G241" s="47" t="str">
        <f>IF(ISTEXT('Questionnaires '!A240),'Questionnaires '!N240,"")</f>
        <v/>
      </c>
      <c r="H241" s="47" t="str">
        <f>IF(ISTEXT('Questionnaires '!A240),'Questionnaires '!P240,"")</f>
        <v/>
      </c>
      <c r="I241" s="49" t="str">
        <f>IF(ISTEXT('Questionnaires '!A240),'Questionnaires '!R240,"")</f>
        <v/>
      </c>
      <c r="J241" s="65"/>
    </row>
    <row r="242" spans="1:10" ht="20.100000000000001" customHeight="1" x14ac:dyDescent="0.25">
      <c r="A242" s="45" t="str">
        <f>IF(ISTEXT('Questionnaires '!A241),'Questionnaires '!A241,"")</f>
        <v/>
      </c>
      <c r="B242" s="46" t="str">
        <f>IF(ISTEXT('Questionnaires '!A241),'Questionnaires '!G241,"")</f>
        <v/>
      </c>
      <c r="C242" s="47" t="str">
        <f>IF(ISTEXT('Questionnaires '!A241),'Questionnaires '!T241,"")</f>
        <v/>
      </c>
      <c r="D242" s="47" t="str">
        <f>IF(ISTEXT('Questionnaires '!A241),(SUM('Questionnaires '!G241+'Questionnaires '!T241)),"")</f>
        <v/>
      </c>
      <c r="E242" s="48" t="str">
        <f>IF('Questionnaires '!S241=0,"",'Questionnaires '!S241)</f>
        <v/>
      </c>
      <c r="F242" s="46" t="str">
        <f>IF(ISTEXT('Questionnaires '!A241),'Questionnaires '!I241,"")</f>
        <v/>
      </c>
      <c r="G242" s="47" t="str">
        <f>IF(ISTEXT('Questionnaires '!A241),'Questionnaires '!N241,"")</f>
        <v/>
      </c>
      <c r="H242" s="47" t="str">
        <f>IF(ISTEXT('Questionnaires '!A241),'Questionnaires '!P241,"")</f>
        <v/>
      </c>
      <c r="I242" s="49" t="str">
        <f>IF(ISTEXT('Questionnaires '!A241),'Questionnaires '!R241,"")</f>
        <v/>
      </c>
      <c r="J242" s="65"/>
    </row>
    <row r="243" spans="1:10" ht="20.100000000000001" customHeight="1" x14ac:dyDescent="0.25">
      <c r="A243" s="45" t="str">
        <f>IF(ISTEXT('Questionnaires '!A242),'Questionnaires '!A242,"")</f>
        <v/>
      </c>
      <c r="B243" s="46" t="str">
        <f>IF(ISTEXT('Questionnaires '!A242),'Questionnaires '!G242,"")</f>
        <v/>
      </c>
      <c r="C243" s="47" t="str">
        <f>IF(ISTEXT('Questionnaires '!A242),'Questionnaires '!T242,"")</f>
        <v/>
      </c>
      <c r="D243" s="47" t="str">
        <f>IF(ISTEXT('Questionnaires '!A242),(SUM('Questionnaires '!G242+'Questionnaires '!T242)),"")</f>
        <v/>
      </c>
      <c r="E243" s="48" t="str">
        <f>IF('Questionnaires '!S242=0,"",'Questionnaires '!S242)</f>
        <v/>
      </c>
      <c r="F243" s="46" t="str">
        <f>IF(ISTEXT('Questionnaires '!A242),'Questionnaires '!I242,"")</f>
        <v/>
      </c>
      <c r="G243" s="47" t="str">
        <f>IF(ISTEXT('Questionnaires '!A242),'Questionnaires '!N242,"")</f>
        <v/>
      </c>
      <c r="H243" s="47" t="str">
        <f>IF(ISTEXT('Questionnaires '!A242),'Questionnaires '!P242,"")</f>
        <v/>
      </c>
      <c r="I243" s="49" t="str">
        <f>IF(ISTEXT('Questionnaires '!A242),'Questionnaires '!R242,"")</f>
        <v/>
      </c>
      <c r="J243" s="65"/>
    </row>
    <row r="244" spans="1:10" ht="20.100000000000001" customHeight="1" x14ac:dyDescent="0.25">
      <c r="A244" s="45" t="str">
        <f>IF(ISTEXT('Questionnaires '!A243),'Questionnaires '!A243,"")</f>
        <v/>
      </c>
      <c r="B244" s="46" t="str">
        <f>IF(ISTEXT('Questionnaires '!A243),'Questionnaires '!G243,"")</f>
        <v/>
      </c>
      <c r="C244" s="47" t="str">
        <f>IF(ISTEXT('Questionnaires '!A243),'Questionnaires '!T243,"")</f>
        <v/>
      </c>
      <c r="D244" s="47" t="str">
        <f>IF(ISTEXT('Questionnaires '!A243),(SUM('Questionnaires '!G243+'Questionnaires '!T243)),"")</f>
        <v/>
      </c>
      <c r="E244" s="48" t="str">
        <f>IF('Questionnaires '!S243=0,"",'Questionnaires '!S243)</f>
        <v/>
      </c>
      <c r="F244" s="46" t="str">
        <f>IF(ISTEXT('Questionnaires '!A243),'Questionnaires '!I243,"")</f>
        <v/>
      </c>
      <c r="G244" s="47" t="str">
        <f>IF(ISTEXT('Questionnaires '!A243),'Questionnaires '!N243,"")</f>
        <v/>
      </c>
      <c r="H244" s="47" t="str">
        <f>IF(ISTEXT('Questionnaires '!A243),'Questionnaires '!P243,"")</f>
        <v/>
      </c>
      <c r="I244" s="49" t="str">
        <f>IF(ISTEXT('Questionnaires '!A243),'Questionnaires '!R243,"")</f>
        <v/>
      </c>
      <c r="J244" s="65"/>
    </row>
    <row r="245" spans="1:10" ht="20.100000000000001" customHeight="1" x14ac:dyDescent="0.25">
      <c r="A245" s="45" t="str">
        <f>IF(ISTEXT('Questionnaires '!A244),'Questionnaires '!A244,"")</f>
        <v/>
      </c>
      <c r="B245" s="46" t="str">
        <f>IF(ISTEXT('Questionnaires '!A244),'Questionnaires '!G244,"")</f>
        <v/>
      </c>
      <c r="C245" s="47" t="str">
        <f>IF(ISTEXT('Questionnaires '!A244),'Questionnaires '!T244,"")</f>
        <v/>
      </c>
      <c r="D245" s="47" t="str">
        <f>IF(ISTEXT('Questionnaires '!A244),(SUM('Questionnaires '!G244+'Questionnaires '!T244)),"")</f>
        <v/>
      </c>
      <c r="E245" s="48" t="str">
        <f>IF('Questionnaires '!S244=0,"",'Questionnaires '!S244)</f>
        <v/>
      </c>
      <c r="F245" s="46" t="str">
        <f>IF(ISTEXT('Questionnaires '!A244),'Questionnaires '!I244,"")</f>
        <v/>
      </c>
      <c r="G245" s="47" t="str">
        <f>IF(ISTEXT('Questionnaires '!A244),'Questionnaires '!N244,"")</f>
        <v/>
      </c>
      <c r="H245" s="47" t="str">
        <f>IF(ISTEXT('Questionnaires '!A244),'Questionnaires '!P244,"")</f>
        <v/>
      </c>
      <c r="I245" s="49" t="str">
        <f>IF(ISTEXT('Questionnaires '!A244),'Questionnaires '!R244,"")</f>
        <v/>
      </c>
      <c r="J245" s="65"/>
    </row>
    <row r="246" spans="1:10" ht="20.100000000000001" customHeight="1" x14ac:dyDescent="0.25">
      <c r="A246" s="45" t="str">
        <f>IF(ISTEXT('Questionnaires '!A245),'Questionnaires '!A245,"")</f>
        <v/>
      </c>
      <c r="B246" s="46" t="str">
        <f>IF(ISTEXT('Questionnaires '!A245),'Questionnaires '!G245,"")</f>
        <v/>
      </c>
      <c r="C246" s="47" t="str">
        <f>IF(ISTEXT('Questionnaires '!A245),'Questionnaires '!T245,"")</f>
        <v/>
      </c>
      <c r="D246" s="47" t="str">
        <f>IF(ISTEXT('Questionnaires '!A245),(SUM('Questionnaires '!G245+'Questionnaires '!T245)),"")</f>
        <v/>
      </c>
      <c r="E246" s="48" t="str">
        <f>IF('Questionnaires '!S245=0,"",'Questionnaires '!S245)</f>
        <v/>
      </c>
      <c r="F246" s="46" t="str">
        <f>IF(ISTEXT('Questionnaires '!A245),'Questionnaires '!I245,"")</f>
        <v/>
      </c>
      <c r="G246" s="47" t="str">
        <f>IF(ISTEXT('Questionnaires '!A245),'Questionnaires '!N245,"")</f>
        <v/>
      </c>
      <c r="H246" s="47" t="str">
        <f>IF(ISTEXT('Questionnaires '!A245),'Questionnaires '!P245,"")</f>
        <v/>
      </c>
      <c r="I246" s="49" t="str">
        <f>IF(ISTEXT('Questionnaires '!A245),'Questionnaires '!R245,"")</f>
        <v/>
      </c>
      <c r="J246" s="65"/>
    </row>
    <row r="247" spans="1:10" ht="20.100000000000001" customHeight="1" x14ac:dyDescent="0.25">
      <c r="A247" s="45" t="str">
        <f>IF(ISTEXT('Questionnaires '!A246),'Questionnaires '!A246,"")</f>
        <v/>
      </c>
      <c r="B247" s="46" t="str">
        <f>IF(ISTEXT('Questionnaires '!A246),'Questionnaires '!G246,"")</f>
        <v/>
      </c>
      <c r="C247" s="47" t="str">
        <f>IF(ISTEXT('Questionnaires '!A246),'Questionnaires '!T246,"")</f>
        <v/>
      </c>
      <c r="D247" s="47" t="str">
        <f>IF(ISTEXT('Questionnaires '!A246),(SUM('Questionnaires '!G246+'Questionnaires '!T246)),"")</f>
        <v/>
      </c>
      <c r="E247" s="48" t="str">
        <f>IF('Questionnaires '!S246=0,"",'Questionnaires '!S246)</f>
        <v/>
      </c>
      <c r="F247" s="46" t="str">
        <f>IF(ISTEXT('Questionnaires '!A246),'Questionnaires '!I246,"")</f>
        <v/>
      </c>
      <c r="G247" s="47" t="str">
        <f>IF(ISTEXT('Questionnaires '!A246),'Questionnaires '!N246,"")</f>
        <v/>
      </c>
      <c r="H247" s="47" t="str">
        <f>IF(ISTEXT('Questionnaires '!A246),'Questionnaires '!P246,"")</f>
        <v/>
      </c>
      <c r="I247" s="49" t="str">
        <f>IF(ISTEXT('Questionnaires '!A246),'Questionnaires '!R246,"")</f>
        <v/>
      </c>
      <c r="J247" s="65"/>
    </row>
    <row r="248" spans="1:10" ht="20.100000000000001" customHeight="1" x14ac:dyDescent="0.25">
      <c r="A248" s="45" t="str">
        <f>IF(ISTEXT('Questionnaires '!A247),'Questionnaires '!A247,"")</f>
        <v/>
      </c>
      <c r="B248" s="46" t="str">
        <f>IF(ISTEXT('Questionnaires '!A247),'Questionnaires '!G247,"")</f>
        <v/>
      </c>
      <c r="C248" s="47" t="str">
        <f>IF(ISTEXT('Questionnaires '!A247),'Questionnaires '!T247,"")</f>
        <v/>
      </c>
      <c r="D248" s="47" t="str">
        <f>IF(ISTEXT('Questionnaires '!A247),(SUM('Questionnaires '!G247+'Questionnaires '!T247)),"")</f>
        <v/>
      </c>
      <c r="E248" s="48" t="str">
        <f>IF('Questionnaires '!S247=0,"",'Questionnaires '!S247)</f>
        <v/>
      </c>
      <c r="F248" s="46" t="str">
        <f>IF(ISTEXT('Questionnaires '!A247),'Questionnaires '!I247,"")</f>
        <v/>
      </c>
      <c r="G248" s="47" t="str">
        <f>IF(ISTEXT('Questionnaires '!A247),'Questionnaires '!N247,"")</f>
        <v/>
      </c>
      <c r="H248" s="47" t="str">
        <f>IF(ISTEXT('Questionnaires '!A247),'Questionnaires '!P247,"")</f>
        <v/>
      </c>
      <c r="I248" s="49" t="str">
        <f>IF(ISTEXT('Questionnaires '!A247),'Questionnaires '!R247,"")</f>
        <v/>
      </c>
      <c r="J248" s="65"/>
    </row>
    <row r="249" spans="1:10" ht="20.100000000000001" customHeight="1" x14ac:dyDescent="0.25">
      <c r="A249" s="45" t="str">
        <f>IF(ISTEXT('Questionnaires '!A248),'Questionnaires '!A248,"")</f>
        <v/>
      </c>
      <c r="B249" s="46" t="str">
        <f>IF(ISTEXT('Questionnaires '!A248),'Questionnaires '!G248,"")</f>
        <v/>
      </c>
      <c r="C249" s="47" t="str">
        <f>IF(ISTEXT('Questionnaires '!A248),'Questionnaires '!T248,"")</f>
        <v/>
      </c>
      <c r="D249" s="47" t="str">
        <f>IF(ISTEXT('Questionnaires '!A248),(SUM('Questionnaires '!G248+'Questionnaires '!T248)),"")</f>
        <v/>
      </c>
      <c r="E249" s="48" t="str">
        <f>IF('Questionnaires '!S248=0,"",'Questionnaires '!S248)</f>
        <v/>
      </c>
      <c r="F249" s="46" t="str">
        <f>IF(ISTEXT('Questionnaires '!A248),'Questionnaires '!I248,"")</f>
        <v/>
      </c>
      <c r="G249" s="47" t="str">
        <f>IF(ISTEXT('Questionnaires '!A248),'Questionnaires '!N248,"")</f>
        <v/>
      </c>
      <c r="H249" s="47" t="str">
        <f>IF(ISTEXT('Questionnaires '!A248),'Questionnaires '!P248,"")</f>
        <v/>
      </c>
      <c r="I249" s="49" t="str">
        <f>IF(ISTEXT('Questionnaires '!A248),'Questionnaires '!R248,"")</f>
        <v/>
      </c>
      <c r="J249" s="65"/>
    </row>
    <row r="250" spans="1:10" ht="20.100000000000001" customHeight="1" x14ac:dyDescent="0.25">
      <c r="A250" s="45" t="str">
        <f>IF(ISTEXT('Questionnaires '!A249),'Questionnaires '!A249,"")</f>
        <v/>
      </c>
      <c r="B250" s="46" t="str">
        <f>IF(ISTEXT('Questionnaires '!A249),'Questionnaires '!G249,"")</f>
        <v/>
      </c>
      <c r="C250" s="47" t="str">
        <f>IF(ISTEXT('Questionnaires '!A249),'Questionnaires '!T249,"")</f>
        <v/>
      </c>
      <c r="D250" s="47" t="str">
        <f>IF(ISTEXT('Questionnaires '!A249),(SUM('Questionnaires '!G249+'Questionnaires '!T249)),"")</f>
        <v/>
      </c>
      <c r="E250" s="48" t="str">
        <f>IF('Questionnaires '!S249=0,"",'Questionnaires '!S249)</f>
        <v/>
      </c>
      <c r="F250" s="46" t="str">
        <f>IF(ISTEXT('Questionnaires '!A249),'Questionnaires '!I249,"")</f>
        <v/>
      </c>
      <c r="G250" s="47" t="str">
        <f>IF(ISTEXT('Questionnaires '!A249),'Questionnaires '!N249,"")</f>
        <v/>
      </c>
      <c r="H250" s="47" t="str">
        <f>IF(ISTEXT('Questionnaires '!A249),'Questionnaires '!P249,"")</f>
        <v/>
      </c>
      <c r="I250" s="49" t="str">
        <f>IF(ISTEXT('Questionnaires '!A249),'Questionnaires '!R249,"")</f>
        <v/>
      </c>
      <c r="J250" s="65"/>
    </row>
    <row r="251" spans="1:10" ht="20.100000000000001" customHeight="1" x14ac:dyDescent="0.25">
      <c r="A251" s="45" t="str">
        <f>IF(ISTEXT('Questionnaires '!A250),'Questionnaires '!A250,"")</f>
        <v/>
      </c>
      <c r="B251" s="46" t="str">
        <f>IF(ISTEXT('Questionnaires '!A250),'Questionnaires '!G250,"")</f>
        <v/>
      </c>
      <c r="C251" s="47" t="str">
        <f>IF(ISTEXT('Questionnaires '!A250),'Questionnaires '!T250,"")</f>
        <v/>
      </c>
      <c r="D251" s="47" t="str">
        <f>IF(ISTEXT('Questionnaires '!A250),(SUM('Questionnaires '!G250+'Questionnaires '!T250)),"")</f>
        <v/>
      </c>
      <c r="E251" s="48" t="str">
        <f>IF('Questionnaires '!S250=0,"",'Questionnaires '!S250)</f>
        <v/>
      </c>
      <c r="F251" s="46" t="str">
        <f>IF(ISTEXT('Questionnaires '!A250),'Questionnaires '!I250,"")</f>
        <v/>
      </c>
      <c r="G251" s="47" t="str">
        <f>IF(ISTEXT('Questionnaires '!A250),'Questionnaires '!N250,"")</f>
        <v/>
      </c>
      <c r="H251" s="47" t="str">
        <f>IF(ISTEXT('Questionnaires '!A250),'Questionnaires '!P250,"")</f>
        <v/>
      </c>
      <c r="I251" s="49" t="str">
        <f>IF(ISTEXT('Questionnaires '!A250),'Questionnaires '!R250,"")</f>
        <v/>
      </c>
      <c r="J251" s="65"/>
    </row>
    <row r="252" spans="1:10" ht="20.100000000000001" customHeight="1" x14ac:dyDescent="0.25">
      <c r="A252" s="45" t="str">
        <f>IF(ISTEXT('Questionnaires '!A251),'Questionnaires '!A251,"")</f>
        <v/>
      </c>
      <c r="B252" s="46" t="str">
        <f>IF(ISTEXT('Questionnaires '!A251),'Questionnaires '!G251,"")</f>
        <v/>
      </c>
      <c r="C252" s="47" t="str">
        <f>IF(ISTEXT('Questionnaires '!A251),'Questionnaires '!T251,"")</f>
        <v/>
      </c>
      <c r="D252" s="47" t="str">
        <f>IF(ISTEXT('Questionnaires '!A251),(SUM('Questionnaires '!G251+'Questionnaires '!T251)),"")</f>
        <v/>
      </c>
      <c r="E252" s="48" t="str">
        <f>IF('Questionnaires '!S251=0,"",'Questionnaires '!S251)</f>
        <v/>
      </c>
      <c r="F252" s="46" t="str">
        <f>IF(ISTEXT('Questionnaires '!A251),'Questionnaires '!I251,"")</f>
        <v/>
      </c>
      <c r="G252" s="47" t="str">
        <f>IF(ISTEXT('Questionnaires '!A251),'Questionnaires '!N251,"")</f>
        <v/>
      </c>
      <c r="H252" s="47" t="str">
        <f>IF(ISTEXT('Questionnaires '!A251),'Questionnaires '!P251,"")</f>
        <v/>
      </c>
      <c r="I252" s="49" t="str">
        <f>IF(ISTEXT('Questionnaires '!A251),'Questionnaires '!R251,"")</f>
        <v/>
      </c>
      <c r="J252" s="65"/>
    </row>
    <row r="253" spans="1:10" ht="20.100000000000001" customHeight="1" x14ac:dyDescent="0.25">
      <c r="A253" s="45" t="str">
        <f>IF(ISTEXT('Questionnaires '!A252),'Questionnaires '!A252,"")</f>
        <v/>
      </c>
      <c r="B253" s="46" t="str">
        <f>IF(ISTEXT('Questionnaires '!A252),'Questionnaires '!G252,"")</f>
        <v/>
      </c>
      <c r="C253" s="47" t="str">
        <f>IF(ISTEXT('Questionnaires '!A252),'Questionnaires '!T252,"")</f>
        <v/>
      </c>
      <c r="D253" s="47" t="str">
        <f>IF(ISTEXT('Questionnaires '!A252),(SUM('Questionnaires '!G252+'Questionnaires '!T252)),"")</f>
        <v/>
      </c>
      <c r="E253" s="48" t="str">
        <f>IF('Questionnaires '!S252=0,"",'Questionnaires '!S252)</f>
        <v/>
      </c>
      <c r="F253" s="46" t="str">
        <f>IF(ISTEXT('Questionnaires '!A252),'Questionnaires '!I252,"")</f>
        <v/>
      </c>
      <c r="G253" s="47" t="str">
        <f>IF(ISTEXT('Questionnaires '!A252),'Questionnaires '!N252,"")</f>
        <v/>
      </c>
      <c r="H253" s="47" t="str">
        <f>IF(ISTEXT('Questionnaires '!A252),'Questionnaires '!P252,"")</f>
        <v/>
      </c>
      <c r="I253" s="49" t="str">
        <f>IF(ISTEXT('Questionnaires '!A252),'Questionnaires '!R252,"")</f>
        <v/>
      </c>
      <c r="J253" s="65"/>
    </row>
    <row r="254" spans="1:10" ht="20.100000000000001" customHeight="1" x14ac:dyDescent="0.25">
      <c r="A254" s="45" t="str">
        <f>IF(ISTEXT('Questionnaires '!A253),'Questionnaires '!A253,"")</f>
        <v/>
      </c>
      <c r="B254" s="46" t="str">
        <f>IF(ISTEXT('Questionnaires '!A253),'Questionnaires '!G253,"")</f>
        <v/>
      </c>
      <c r="C254" s="47" t="str">
        <f>IF(ISTEXT('Questionnaires '!A253),'Questionnaires '!T253,"")</f>
        <v/>
      </c>
      <c r="D254" s="47" t="str">
        <f>IF(ISTEXT('Questionnaires '!A253),(SUM('Questionnaires '!G253+'Questionnaires '!T253)),"")</f>
        <v/>
      </c>
      <c r="E254" s="48" t="str">
        <f>IF('Questionnaires '!S253=0,"",'Questionnaires '!S253)</f>
        <v/>
      </c>
      <c r="F254" s="46" t="str">
        <f>IF(ISTEXT('Questionnaires '!A253),'Questionnaires '!I253,"")</f>
        <v/>
      </c>
      <c r="G254" s="47" t="str">
        <f>IF(ISTEXT('Questionnaires '!A253),'Questionnaires '!N253,"")</f>
        <v/>
      </c>
      <c r="H254" s="47" t="str">
        <f>IF(ISTEXT('Questionnaires '!A253),'Questionnaires '!P253,"")</f>
        <v/>
      </c>
      <c r="I254" s="49" t="str">
        <f>IF(ISTEXT('Questionnaires '!A253),'Questionnaires '!R253,"")</f>
        <v/>
      </c>
      <c r="J254" s="65"/>
    </row>
    <row r="255" spans="1:10" ht="20.100000000000001" customHeight="1" x14ac:dyDescent="0.25">
      <c r="A255" s="45" t="str">
        <f>IF(ISTEXT('Questionnaires '!A254),'Questionnaires '!A254,"")</f>
        <v/>
      </c>
      <c r="B255" s="46" t="str">
        <f>IF(ISTEXT('Questionnaires '!A254),'Questionnaires '!G254,"")</f>
        <v/>
      </c>
      <c r="C255" s="47" t="str">
        <f>IF(ISTEXT('Questionnaires '!A254),'Questionnaires '!T254,"")</f>
        <v/>
      </c>
      <c r="D255" s="47" t="str">
        <f>IF(ISTEXT('Questionnaires '!A254),(SUM('Questionnaires '!G254+'Questionnaires '!T254)),"")</f>
        <v/>
      </c>
      <c r="E255" s="48" t="str">
        <f>IF('Questionnaires '!S254=0,"",'Questionnaires '!S254)</f>
        <v/>
      </c>
      <c r="F255" s="46" t="str">
        <f>IF(ISTEXT('Questionnaires '!A254),'Questionnaires '!I254,"")</f>
        <v/>
      </c>
      <c r="G255" s="47" t="str">
        <f>IF(ISTEXT('Questionnaires '!A254),'Questionnaires '!N254,"")</f>
        <v/>
      </c>
      <c r="H255" s="47" t="str">
        <f>IF(ISTEXT('Questionnaires '!A254),'Questionnaires '!P254,"")</f>
        <v/>
      </c>
      <c r="I255" s="49" t="str">
        <f>IF(ISTEXT('Questionnaires '!A254),'Questionnaires '!R254,"")</f>
        <v/>
      </c>
      <c r="J255" s="65"/>
    </row>
    <row r="256" spans="1:10" ht="20.100000000000001" customHeight="1" x14ac:dyDescent="0.25">
      <c r="A256" s="45" t="str">
        <f>IF(ISTEXT('Questionnaires '!A255),'Questionnaires '!A255,"")</f>
        <v/>
      </c>
      <c r="B256" s="46" t="str">
        <f>IF(ISTEXT('Questionnaires '!A255),'Questionnaires '!G255,"")</f>
        <v/>
      </c>
      <c r="C256" s="47" t="str">
        <f>IF(ISTEXT('Questionnaires '!A255),'Questionnaires '!T255,"")</f>
        <v/>
      </c>
      <c r="D256" s="47" t="str">
        <f>IF(ISTEXT('Questionnaires '!A255),(SUM('Questionnaires '!G255+'Questionnaires '!T255)),"")</f>
        <v/>
      </c>
      <c r="E256" s="48" t="str">
        <f>IF('Questionnaires '!S255=0,"",'Questionnaires '!S255)</f>
        <v/>
      </c>
      <c r="F256" s="46" t="str">
        <f>IF(ISTEXT('Questionnaires '!A255),'Questionnaires '!I255,"")</f>
        <v/>
      </c>
      <c r="G256" s="47" t="str">
        <f>IF(ISTEXT('Questionnaires '!A255),'Questionnaires '!N255,"")</f>
        <v/>
      </c>
      <c r="H256" s="47" t="str">
        <f>IF(ISTEXT('Questionnaires '!A255),'Questionnaires '!P255,"")</f>
        <v/>
      </c>
      <c r="I256" s="49" t="str">
        <f>IF(ISTEXT('Questionnaires '!A255),'Questionnaires '!R255,"")</f>
        <v/>
      </c>
      <c r="J256" s="65"/>
    </row>
    <row r="257" spans="1:10" ht="20.100000000000001" customHeight="1" x14ac:dyDescent="0.25">
      <c r="A257" s="45" t="str">
        <f>IF(ISTEXT('Questionnaires '!A256),'Questionnaires '!A256,"")</f>
        <v/>
      </c>
      <c r="B257" s="46" t="str">
        <f>IF(ISTEXT('Questionnaires '!A256),'Questionnaires '!G256,"")</f>
        <v/>
      </c>
      <c r="C257" s="47" t="str">
        <f>IF(ISTEXT('Questionnaires '!A256),'Questionnaires '!T256,"")</f>
        <v/>
      </c>
      <c r="D257" s="47" t="str">
        <f>IF(ISTEXT('Questionnaires '!A256),(SUM('Questionnaires '!G256+'Questionnaires '!T256)),"")</f>
        <v/>
      </c>
      <c r="E257" s="48" t="str">
        <f>IF('Questionnaires '!S256=0,"",'Questionnaires '!S256)</f>
        <v/>
      </c>
      <c r="F257" s="46" t="str">
        <f>IF(ISTEXT('Questionnaires '!A256),'Questionnaires '!I256,"")</f>
        <v/>
      </c>
      <c r="G257" s="47" t="str">
        <f>IF(ISTEXT('Questionnaires '!A256),'Questionnaires '!N256,"")</f>
        <v/>
      </c>
      <c r="H257" s="47" t="str">
        <f>IF(ISTEXT('Questionnaires '!A256),'Questionnaires '!P256,"")</f>
        <v/>
      </c>
      <c r="I257" s="49" t="str">
        <f>IF(ISTEXT('Questionnaires '!A256),'Questionnaires '!R256,"")</f>
        <v/>
      </c>
      <c r="J257" s="65"/>
    </row>
    <row r="258" spans="1:10" ht="20.100000000000001" customHeight="1" x14ac:dyDescent="0.25">
      <c r="A258" s="45" t="str">
        <f>IF(ISTEXT('Questionnaires '!A257),'Questionnaires '!A257,"")</f>
        <v/>
      </c>
      <c r="B258" s="46" t="str">
        <f>IF(ISTEXT('Questionnaires '!A257),'Questionnaires '!G257,"")</f>
        <v/>
      </c>
      <c r="C258" s="47" t="str">
        <f>IF(ISTEXT('Questionnaires '!A257),'Questionnaires '!T257,"")</f>
        <v/>
      </c>
      <c r="D258" s="47" t="str">
        <f>IF(ISTEXT('Questionnaires '!A257),(SUM('Questionnaires '!G257+'Questionnaires '!T257)),"")</f>
        <v/>
      </c>
      <c r="E258" s="48" t="str">
        <f>IF('Questionnaires '!S257=0,"",'Questionnaires '!S257)</f>
        <v/>
      </c>
      <c r="F258" s="46" t="str">
        <f>IF(ISTEXT('Questionnaires '!A257),'Questionnaires '!I257,"")</f>
        <v/>
      </c>
      <c r="G258" s="47" t="str">
        <f>IF(ISTEXT('Questionnaires '!A257),'Questionnaires '!N257,"")</f>
        <v/>
      </c>
      <c r="H258" s="47" t="str">
        <f>IF(ISTEXT('Questionnaires '!A257),'Questionnaires '!P257,"")</f>
        <v/>
      </c>
      <c r="I258" s="49" t="str">
        <f>IF(ISTEXT('Questionnaires '!A257),'Questionnaires '!R257,"")</f>
        <v/>
      </c>
      <c r="J258" s="65"/>
    </row>
    <row r="259" spans="1:10" ht="20.100000000000001" customHeight="1" x14ac:dyDescent="0.25">
      <c r="A259" s="45" t="str">
        <f>IF(ISTEXT('Questionnaires '!A258),'Questionnaires '!A258,"")</f>
        <v/>
      </c>
      <c r="B259" s="46" t="str">
        <f>IF(ISTEXT('Questionnaires '!A258),'Questionnaires '!G258,"")</f>
        <v/>
      </c>
      <c r="C259" s="47" t="str">
        <f>IF(ISTEXT('Questionnaires '!A258),'Questionnaires '!T258,"")</f>
        <v/>
      </c>
      <c r="D259" s="47" t="str">
        <f>IF(ISTEXT('Questionnaires '!A258),(SUM('Questionnaires '!G258+'Questionnaires '!T258)),"")</f>
        <v/>
      </c>
      <c r="E259" s="48" t="str">
        <f>IF('Questionnaires '!S258=0,"",'Questionnaires '!S258)</f>
        <v/>
      </c>
      <c r="F259" s="46" t="str">
        <f>IF(ISTEXT('Questionnaires '!A258),'Questionnaires '!I258,"")</f>
        <v/>
      </c>
      <c r="G259" s="47" t="str">
        <f>IF(ISTEXT('Questionnaires '!A258),'Questionnaires '!N258,"")</f>
        <v/>
      </c>
      <c r="H259" s="47" t="str">
        <f>IF(ISTEXT('Questionnaires '!A258),'Questionnaires '!P258,"")</f>
        <v/>
      </c>
      <c r="I259" s="49" t="str">
        <f>IF(ISTEXT('Questionnaires '!A258),'Questionnaires '!R258,"")</f>
        <v/>
      </c>
      <c r="J259" s="65"/>
    </row>
    <row r="260" spans="1:10" ht="20.100000000000001" customHeight="1" x14ac:dyDescent="0.25">
      <c r="A260" s="45" t="str">
        <f>IF(ISTEXT('Questionnaires '!A259),'Questionnaires '!A259,"")</f>
        <v/>
      </c>
      <c r="B260" s="46" t="str">
        <f>IF(ISTEXT('Questionnaires '!A259),'Questionnaires '!G259,"")</f>
        <v/>
      </c>
      <c r="C260" s="47" t="str">
        <f>IF(ISTEXT('Questionnaires '!A259),'Questionnaires '!T259,"")</f>
        <v/>
      </c>
      <c r="D260" s="47" t="str">
        <f>IF(ISTEXT('Questionnaires '!A259),(SUM('Questionnaires '!G259+'Questionnaires '!T259)),"")</f>
        <v/>
      </c>
      <c r="E260" s="48" t="str">
        <f>IF('Questionnaires '!S259=0,"",'Questionnaires '!S259)</f>
        <v/>
      </c>
      <c r="F260" s="46" t="str">
        <f>IF(ISTEXT('Questionnaires '!A259),'Questionnaires '!I259,"")</f>
        <v/>
      </c>
      <c r="G260" s="47" t="str">
        <f>IF(ISTEXT('Questionnaires '!A259),'Questionnaires '!N259,"")</f>
        <v/>
      </c>
      <c r="H260" s="47" t="str">
        <f>IF(ISTEXT('Questionnaires '!A259),'Questionnaires '!P259,"")</f>
        <v/>
      </c>
      <c r="I260" s="49" t="str">
        <f>IF(ISTEXT('Questionnaires '!A259),'Questionnaires '!R259,"")</f>
        <v/>
      </c>
      <c r="J260" s="65"/>
    </row>
    <row r="261" spans="1:10" ht="20.100000000000001" customHeight="1" x14ac:dyDescent="0.25">
      <c r="A261" s="45" t="str">
        <f>IF(ISTEXT('Questionnaires '!A260),'Questionnaires '!A260,"")</f>
        <v/>
      </c>
      <c r="B261" s="46" t="str">
        <f>IF(ISTEXT('Questionnaires '!A260),'Questionnaires '!G260,"")</f>
        <v/>
      </c>
      <c r="C261" s="47" t="str">
        <f>IF(ISTEXT('Questionnaires '!A260),'Questionnaires '!T260,"")</f>
        <v/>
      </c>
      <c r="D261" s="47" t="str">
        <f>IF(ISTEXT('Questionnaires '!A260),(SUM('Questionnaires '!G260+'Questionnaires '!T260)),"")</f>
        <v/>
      </c>
      <c r="E261" s="48" t="str">
        <f>IF('Questionnaires '!S260=0,"",'Questionnaires '!S260)</f>
        <v/>
      </c>
      <c r="F261" s="46" t="str">
        <f>IF(ISTEXT('Questionnaires '!A260),'Questionnaires '!I260,"")</f>
        <v/>
      </c>
      <c r="G261" s="47" t="str">
        <f>IF(ISTEXT('Questionnaires '!A260),'Questionnaires '!N260,"")</f>
        <v/>
      </c>
      <c r="H261" s="47" t="str">
        <f>IF(ISTEXT('Questionnaires '!A260),'Questionnaires '!P260,"")</f>
        <v/>
      </c>
      <c r="I261" s="49" t="str">
        <f>IF(ISTEXT('Questionnaires '!A260),'Questionnaires '!R260,"")</f>
        <v/>
      </c>
      <c r="J261" s="65"/>
    </row>
    <row r="262" spans="1:10" ht="20.100000000000001" customHeight="1" x14ac:dyDescent="0.25">
      <c r="A262" s="45" t="str">
        <f>IF(ISTEXT('Questionnaires '!A261),'Questionnaires '!A261,"")</f>
        <v/>
      </c>
      <c r="B262" s="46" t="str">
        <f>IF(ISTEXT('Questionnaires '!A261),'Questionnaires '!G261,"")</f>
        <v/>
      </c>
      <c r="C262" s="47" t="str">
        <f>IF(ISTEXT('Questionnaires '!A261),'Questionnaires '!T261,"")</f>
        <v/>
      </c>
      <c r="D262" s="47" t="str">
        <f>IF(ISTEXT('Questionnaires '!A261),(SUM('Questionnaires '!G261+'Questionnaires '!T261)),"")</f>
        <v/>
      </c>
      <c r="E262" s="48" t="str">
        <f>IF('Questionnaires '!S261=0,"",'Questionnaires '!S261)</f>
        <v/>
      </c>
      <c r="F262" s="46" t="str">
        <f>IF(ISTEXT('Questionnaires '!A261),'Questionnaires '!I261,"")</f>
        <v/>
      </c>
      <c r="G262" s="47" t="str">
        <f>IF(ISTEXT('Questionnaires '!A261),'Questionnaires '!N261,"")</f>
        <v/>
      </c>
      <c r="H262" s="47" t="str">
        <f>IF(ISTEXT('Questionnaires '!A261),'Questionnaires '!P261,"")</f>
        <v/>
      </c>
      <c r="I262" s="49" t="str">
        <f>IF(ISTEXT('Questionnaires '!A261),'Questionnaires '!R261,"")</f>
        <v/>
      </c>
      <c r="J262" s="65"/>
    </row>
    <row r="263" spans="1:10" ht="20.100000000000001" customHeight="1" x14ac:dyDescent="0.25">
      <c r="A263" s="45" t="str">
        <f>IF(ISTEXT('Questionnaires '!A262),'Questionnaires '!A262,"")</f>
        <v/>
      </c>
      <c r="B263" s="46" t="str">
        <f>IF(ISTEXT('Questionnaires '!A262),'Questionnaires '!G262,"")</f>
        <v/>
      </c>
      <c r="C263" s="47" t="str">
        <f>IF(ISTEXT('Questionnaires '!A262),'Questionnaires '!T262,"")</f>
        <v/>
      </c>
      <c r="D263" s="47" t="str">
        <f>IF(ISTEXT('Questionnaires '!A262),(SUM('Questionnaires '!G262+'Questionnaires '!T262)),"")</f>
        <v/>
      </c>
      <c r="E263" s="48" t="str">
        <f>IF('Questionnaires '!S262=0,"",'Questionnaires '!S262)</f>
        <v/>
      </c>
      <c r="F263" s="46" t="str">
        <f>IF(ISTEXT('Questionnaires '!A262),'Questionnaires '!I262,"")</f>
        <v/>
      </c>
      <c r="G263" s="47" t="str">
        <f>IF(ISTEXT('Questionnaires '!A262),'Questionnaires '!N262,"")</f>
        <v/>
      </c>
      <c r="H263" s="47" t="str">
        <f>IF(ISTEXT('Questionnaires '!A262),'Questionnaires '!P262,"")</f>
        <v/>
      </c>
      <c r="I263" s="49" t="str">
        <f>IF(ISTEXT('Questionnaires '!A262),'Questionnaires '!R262,"")</f>
        <v/>
      </c>
      <c r="J263" s="65"/>
    </row>
    <row r="264" spans="1:10" ht="20.100000000000001" customHeight="1" x14ac:dyDescent="0.25">
      <c r="A264" s="45" t="str">
        <f>IF(ISTEXT('Questionnaires '!A263),'Questionnaires '!A263,"")</f>
        <v/>
      </c>
      <c r="B264" s="46" t="str">
        <f>IF(ISTEXT('Questionnaires '!A263),'Questionnaires '!G263,"")</f>
        <v/>
      </c>
      <c r="C264" s="47" t="str">
        <f>IF(ISTEXT('Questionnaires '!A263),'Questionnaires '!T263,"")</f>
        <v/>
      </c>
      <c r="D264" s="47" t="str">
        <f>IF(ISTEXT('Questionnaires '!A263),(SUM('Questionnaires '!G263+'Questionnaires '!T263)),"")</f>
        <v/>
      </c>
      <c r="E264" s="48" t="str">
        <f>IF('Questionnaires '!S263=0,"",'Questionnaires '!S263)</f>
        <v/>
      </c>
      <c r="F264" s="46" t="str">
        <f>IF(ISTEXT('Questionnaires '!A263),'Questionnaires '!I263,"")</f>
        <v/>
      </c>
      <c r="G264" s="47" t="str">
        <f>IF(ISTEXT('Questionnaires '!A263),'Questionnaires '!N263,"")</f>
        <v/>
      </c>
      <c r="H264" s="47" t="str">
        <f>IF(ISTEXT('Questionnaires '!A263),'Questionnaires '!P263,"")</f>
        <v/>
      </c>
      <c r="I264" s="49" t="str">
        <f>IF(ISTEXT('Questionnaires '!A263),'Questionnaires '!R263,"")</f>
        <v/>
      </c>
      <c r="J264" s="65"/>
    </row>
    <row r="265" spans="1:10" ht="20.100000000000001" customHeight="1" x14ac:dyDescent="0.25">
      <c r="A265" s="45" t="str">
        <f>IF(ISTEXT('Questionnaires '!A264),'Questionnaires '!A264,"")</f>
        <v/>
      </c>
      <c r="B265" s="46" t="str">
        <f>IF(ISTEXT('Questionnaires '!A264),'Questionnaires '!G264,"")</f>
        <v/>
      </c>
      <c r="C265" s="47" t="str">
        <f>IF(ISTEXT('Questionnaires '!A264),'Questionnaires '!T264,"")</f>
        <v/>
      </c>
      <c r="D265" s="47" t="str">
        <f>IF(ISTEXT('Questionnaires '!A264),(SUM('Questionnaires '!G264+'Questionnaires '!T264)),"")</f>
        <v/>
      </c>
      <c r="E265" s="48" t="str">
        <f>IF('Questionnaires '!S264=0,"",'Questionnaires '!S264)</f>
        <v/>
      </c>
      <c r="F265" s="46" t="str">
        <f>IF(ISTEXT('Questionnaires '!A264),'Questionnaires '!I264,"")</f>
        <v/>
      </c>
      <c r="G265" s="47" t="str">
        <f>IF(ISTEXT('Questionnaires '!A264),'Questionnaires '!N264,"")</f>
        <v/>
      </c>
      <c r="H265" s="47" t="str">
        <f>IF(ISTEXT('Questionnaires '!A264),'Questionnaires '!P264,"")</f>
        <v/>
      </c>
      <c r="I265" s="49" t="str">
        <f>IF(ISTEXT('Questionnaires '!A264),'Questionnaires '!R264,"")</f>
        <v/>
      </c>
      <c r="J265" s="65"/>
    </row>
    <row r="266" spans="1:10" ht="20.100000000000001" customHeight="1" x14ac:dyDescent="0.25">
      <c r="A266" s="45" t="str">
        <f>IF(ISTEXT('Questionnaires '!A265),'Questionnaires '!A265,"")</f>
        <v/>
      </c>
      <c r="B266" s="46" t="str">
        <f>IF(ISTEXT('Questionnaires '!A265),'Questionnaires '!G265,"")</f>
        <v/>
      </c>
      <c r="C266" s="47" t="str">
        <f>IF(ISTEXT('Questionnaires '!A265),'Questionnaires '!T265,"")</f>
        <v/>
      </c>
      <c r="D266" s="47" t="str">
        <f>IF(ISTEXT('Questionnaires '!A265),(SUM('Questionnaires '!G265+'Questionnaires '!T265)),"")</f>
        <v/>
      </c>
      <c r="E266" s="48" t="str">
        <f>IF('Questionnaires '!S265=0,"",'Questionnaires '!S265)</f>
        <v/>
      </c>
      <c r="F266" s="46" t="str">
        <f>IF(ISTEXT('Questionnaires '!A265),'Questionnaires '!I265,"")</f>
        <v/>
      </c>
      <c r="G266" s="47" t="str">
        <f>IF(ISTEXT('Questionnaires '!A265),'Questionnaires '!N265,"")</f>
        <v/>
      </c>
      <c r="H266" s="47" t="str">
        <f>IF(ISTEXT('Questionnaires '!A265),'Questionnaires '!P265,"")</f>
        <v/>
      </c>
      <c r="I266" s="49" t="str">
        <f>IF(ISTEXT('Questionnaires '!A265),'Questionnaires '!R265,"")</f>
        <v/>
      </c>
      <c r="J266" s="65"/>
    </row>
    <row r="267" spans="1:10" ht="20.100000000000001" customHeight="1" x14ac:dyDescent="0.25">
      <c r="A267" s="45" t="str">
        <f>IF(ISTEXT('Questionnaires '!A266),'Questionnaires '!A266,"")</f>
        <v/>
      </c>
      <c r="B267" s="46" t="str">
        <f>IF(ISTEXT('Questionnaires '!A266),'Questionnaires '!G266,"")</f>
        <v/>
      </c>
      <c r="C267" s="47" t="str">
        <f>IF(ISTEXT('Questionnaires '!A266),'Questionnaires '!T266,"")</f>
        <v/>
      </c>
      <c r="D267" s="47" t="str">
        <f>IF(ISTEXT('Questionnaires '!A266),(SUM('Questionnaires '!G266+'Questionnaires '!T266)),"")</f>
        <v/>
      </c>
      <c r="E267" s="48" t="str">
        <f>IF('Questionnaires '!S266=0,"",'Questionnaires '!S266)</f>
        <v/>
      </c>
      <c r="F267" s="46" t="str">
        <f>IF(ISTEXT('Questionnaires '!A266),'Questionnaires '!I266,"")</f>
        <v/>
      </c>
      <c r="G267" s="47" t="str">
        <f>IF(ISTEXT('Questionnaires '!A266),'Questionnaires '!N266,"")</f>
        <v/>
      </c>
      <c r="H267" s="47" t="str">
        <f>IF(ISTEXT('Questionnaires '!A266),'Questionnaires '!P266,"")</f>
        <v/>
      </c>
      <c r="I267" s="49" t="str">
        <f>IF(ISTEXT('Questionnaires '!A266),'Questionnaires '!R266,"")</f>
        <v/>
      </c>
      <c r="J267" s="65"/>
    </row>
    <row r="268" spans="1:10" ht="20.100000000000001" customHeight="1" x14ac:dyDescent="0.25">
      <c r="A268" s="45" t="str">
        <f>IF(ISTEXT('Questionnaires '!A267),'Questionnaires '!A267,"")</f>
        <v/>
      </c>
      <c r="B268" s="46" t="str">
        <f>IF(ISTEXT('Questionnaires '!A267),'Questionnaires '!G267,"")</f>
        <v/>
      </c>
      <c r="C268" s="47" t="str">
        <f>IF(ISTEXT('Questionnaires '!A267),'Questionnaires '!T267,"")</f>
        <v/>
      </c>
      <c r="D268" s="47" t="str">
        <f>IF(ISTEXT('Questionnaires '!A267),(SUM('Questionnaires '!G267+'Questionnaires '!T267)),"")</f>
        <v/>
      </c>
      <c r="E268" s="48" t="str">
        <f>IF('Questionnaires '!S267=0,"",'Questionnaires '!S267)</f>
        <v/>
      </c>
      <c r="F268" s="46" t="str">
        <f>IF(ISTEXT('Questionnaires '!A267),'Questionnaires '!I267,"")</f>
        <v/>
      </c>
      <c r="G268" s="47" t="str">
        <f>IF(ISTEXT('Questionnaires '!A267),'Questionnaires '!N267,"")</f>
        <v/>
      </c>
      <c r="H268" s="47" t="str">
        <f>IF(ISTEXT('Questionnaires '!A267),'Questionnaires '!P267,"")</f>
        <v/>
      </c>
      <c r="I268" s="49" t="str">
        <f>IF(ISTEXT('Questionnaires '!A267),'Questionnaires '!R267,"")</f>
        <v/>
      </c>
      <c r="J268" s="65"/>
    </row>
    <row r="269" spans="1:10" ht="20.100000000000001" customHeight="1" x14ac:dyDescent="0.25">
      <c r="A269" s="45" t="str">
        <f>IF(ISTEXT('Questionnaires '!A268),'Questionnaires '!A268,"")</f>
        <v/>
      </c>
      <c r="B269" s="46" t="str">
        <f>IF(ISTEXT('Questionnaires '!A268),'Questionnaires '!G268,"")</f>
        <v/>
      </c>
      <c r="C269" s="47" t="str">
        <f>IF(ISTEXT('Questionnaires '!A268),'Questionnaires '!T268,"")</f>
        <v/>
      </c>
      <c r="D269" s="47" t="str">
        <f>IF(ISTEXT('Questionnaires '!A268),(SUM('Questionnaires '!G268+'Questionnaires '!T268)),"")</f>
        <v/>
      </c>
      <c r="E269" s="48" t="str">
        <f>IF('Questionnaires '!S268=0,"",'Questionnaires '!S268)</f>
        <v/>
      </c>
      <c r="F269" s="46" t="str">
        <f>IF(ISTEXT('Questionnaires '!A268),'Questionnaires '!I268,"")</f>
        <v/>
      </c>
      <c r="G269" s="47" t="str">
        <f>IF(ISTEXT('Questionnaires '!A268),'Questionnaires '!N268,"")</f>
        <v/>
      </c>
      <c r="H269" s="47" t="str">
        <f>IF(ISTEXT('Questionnaires '!A268),'Questionnaires '!P268,"")</f>
        <v/>
      </c>
      <c r="I269" s="49" t="str">
        <f>IF(ISTEXT('Questionnaires '!A268),'Questionnaires '!R268,"")</f>
        <v/>
      </c>
      <c r="J269" s="65"/>
    </row>
    <row r="270" spans="1:10" ht="20.100000000000001" customHeight="1" x14ac:dyDescent="0.25">
      <c r="A270" s="45" t="str">
        <f>IF(ISTEXT('Questionnaires '!A269),'Questionnaires '!A269,"")</f>
        <v/>
      </c>
      <c r="B270" s="46" t="str">
        <f>IF(ISTEXT('Questionnaires '!A269),'Questionnaires '!G269,"")</f>
        <v/>
      </c>
      <c r="C270" s="47" t="str">
        <f>IF(ISTEXT('Questionnaires '!A269),'Questionnaires '!T269,"")</f>
        <v/>
      </c>
      <c r="D270" s="47" t="str">
        <f>IF(ISTEXT('Questionnaires '!A269),(SUM('Questionnaires '!G269+'Questionnaires '!T269)),"")</f>
        <v/>
      </c>
      <c r="E270" s="48" t="str">
        <f>IF('Questionnaires '!S269=0,"",'Questionnaires '!S269)</f>
        <v/>
      </c>
      <c r="F270" s="46" t="str">
        <f>IF(ISTEXT('Questionnaires '!A269),'Questionnaires '!I269,"")</f>
        <v/>
      </c>
      <c r="G270" s="47" t="str">
        <f>IF(ISTEXT('Questionnaires '!A269),'Questionnaires '!N269,"")</f>
        <v/>
      </c>
      <c r="H270" s="47" t="str">
        <f>IF(ISTEXT('Questionnaires '!A269),'Questionnaires '!P269,"")</f>
        <v/>
      </c>
      <c r="I270" s="49" t="str">
        <f>IF(ISTEXT('Questionnaires '!A269),'Questionnaires '!R269,"")</f>
        <v/>
      </c>
      <c r="J270" s="65"/>
    </row>
    <row r="271" spans="1:10" ht="20.100000000000001" customHeight="1" x14ac:dyDescent="0.25">
      <c r="A271" s="45" t="str">
        <f>IF(ISTEXT('Questionnaires '!A270),'Questionnaires '!A270,"")</f>
        <v/>
      </c>
      <c r="B271" s="46" t="str">
        <f>IF(ISTEXT('Questionnaires '!A270),'Questionnaires '!G270,"")</f>
        <v/>
      </c>
      <c r="C271" s="47" t="str">
        <f>IF(ISTEXT('Questionnaires '!A270),'Questionnaires '!T270,"")</f>
        <v/>
      </c>
      <c r="D271" s="47" t="str">
        <f>IF(ISTEXT('Questionnaires '!A270),(SUM('Questionnaires '!G270+'Questionnaires '!T270)),"")</f>
        <v/>
      </c>
      <c r="E271" s="48" t="str">
        <f>IF('Questionnaires '!S270=0,"",'Questionnaires '!S270)</f>
        <v/>
      </c>
      <c r="F271" s="46" t="str">
        <f>IF(ISTEXT('Questionnaires '!A270),'Questionnaires '!I270,"")</f>
        <v/>
      </c>
      <c r="G271" s="47" t="str">
        <f>IF(ISTEXT('Questionnaires '!A270),'Questionnaires '!N270,"")</f>
        <v/>
      </c>
      <c r="H271" s="47" t="str">
        <f>IF(ISTEXT('Questionnaires '!A270),'Questionnaires '!P270,"")</f>
        <v/>
      </c>
      <c r="I271" s="49" t="str">
        <f>IF(ISTEXT('Questionnaires '!A270),'Questionnaires '!R270,"")</f>
        <v/>
      </c>
      <c r="J271" s="65"/>
    </row>
    <row r="272" spans="1:10" ht="20.100000000000001" customHeight="1" x14ac:dyDescent="0.25">
      <c r="A272" s="45" t="str">
        <f>IF(ISTEXT('Questionnaires '!A271),'Questionnaires '!A271,"")</f>
        <v/>
      </c>
      <c r="B272" s="46" t="str">
        <f>IF(ISTEXT('Questionnaires '!A271),'Questionnaires '!G271,"")</f>
        <v/>
      </c>
      <c r="C272" s="47" t="str">
        <f>IF(ISTEXT('Questionnaires '!A271),'Questionnaires '!T271,"")</f>
        <v/>
      </c>
      <c r="D272" s="47" t="str">
        <f>IF(ISTEXT('Questionnaires '!A271),(SUM('Questionnaires '!G271+'Questionnaires '!T271)),"")</f>
        <v/>
      </c>
      <c r="E272" s="48" t="str">
        <f>IF('Questionnaires '!S271=0,"",'Questionnaires '!S271)</f>
        <v/>
      </c>
      <c r="F272" s="46" t="str">
        <f>IF(ISTEXT('Questionnaires '!A271),'Questionnaires '!I271,"")</f>
        <v/>
      </c>
      <c r="G272" s="47" t="str">
        <f>IF(ISTEXT('Questionnaires '!A271),'Questionnaires '!N271,"")</f>
        <v/>
      </c>
      <c r="H272" s="47" t="str">
        <f>IF(ISTEXT('Questionnaires '!A271),'Questionnaires '!P271,"")</f>
        <v/>
      </c>
      <c r="I272" s="49" t="str">
        <f>IF(ISTEXT('Questionnaires '!A271),'Questionnaires '!R271,"")</f>
        <v/>
      </c>
      <c r="J272" s="65"/>
    </row>
    <row r="273" spans="1:10" ht="20.100000000000001" customHeight="1" x14ac:dyDescent="0.25">
      <c r="A273" s="45" t="str">
        <f>IF(ISTEXT('Questionnaires '!A272),'Questionnaires '!A272,"")</f>
        <v/>
      </c>
      <c r="B273" s="46" t="str">
        <f>IF(ISTEXT('Questionnaires '!A272),'Questionnaires '!G272,"")</f>
        <v/>
      </c>
      <c r="C273" s="47" t="str">
        <f>IF(ISTEXT('Questionnaires '!A272),'Questionnaires '!T272,"")</f>
        <v/>
      </c>
      <c r="D273" s="47" t="str">
        <f>IF(ISTEXT('Questionnaires '!A272),(SUM('Questionnaires '!G272+'Questionnaires '!T272)),"")</f>
        <v/>
      </c>
      <c r="E273" s="48" t="str">
        <f>IF('Questionnaires '!S272=0,"",'Questionnaires '!S272)</f>
        <v/>
      </c>
      <c r="F273" s="46" t="str">
        <f>IF(ISTEXT('Questionnaires '!A272),'Questionnaires '!I272,"")</f>
        <v/>
      </c>
      <c r="G273" s="47" t="str">
        <f>IF(ISTEXT('Questionnaires '!A272),'Questionnaires '!N272,"")</f>
        <v/>
      </c>
      <c r="H273" s="47" t="str">
        <f>IF(ISTEXT('Questionnaires '!A272),'Questionnaires '!P272,"")</f>
        <v/>
      </c>
      <c r="I273" s="49" t="str">
        <f>IF(ISTEXT('Questionnaires '!A272),'Questionnaires '!R272,"")</f>
        <v/>
      </c>
      <c r="J273" s="65"/>
    </row>
    <row r="274" spans="1:10" ht="20.100000000000001" customHeight="1" x14ac:dyDescent="0.25">
      <c r="A274" s="45" t="str">
        <f>IF(ISTEXT('Questionnaires '!A273),'Questionnaires '!A273,"")</f>
        <v/>
      </c>
      <c r="B274" s="46" t="str">
        <f>IF(ISTEXT('Questionnaires '!A273),'Questionnaires '!G273,"")</f>
        <v/>
      </c>
      <c r="C274" s="47" t="str">
        <f>IF(ISTEXT('Questionnaires '!A273),'Questionnaires '!T273,"")</f>
        <v/>
      </c>
      <c r="D274" s="47" t="str">
        <f>IF(ISTEXT('Questionnaires '!A273),(SUM('Questionnaires '!G273+'Questionnaires '!T273)),"")</f>
        <v/>
      </c>
      <c r="E274" s="48" t="str">
        <f>IF('Questionnaires '!S273=0,"",'Questionnaires '!S273)</f>
        <v/>
      </c>
      <c r="F274" s="46" t="str">
        <f>IF(ISTEXT('Questionnaires '!A273),'Questionnaires '!I273,"")</f>
        <v/>
      </c>
      <c r="G274" s="47" t="str">
        <f>IF(ISTEXT('Questionnaires '!A273),'Questionnaires '!N273,"")</f>
        <v/>
      </c>
      <c r="H274" s="47" t="str">
        <f>IF(ISTEXT('Questionnaires '!A273),'Questionnaires '!P273,"")</f>
        <v/>
      </c>
      <c r="I274" s="49" t="str">
        <f>IF(ISTEXT('Questionnaires '!A273),'Questionnaires '!R273,"")</f>
        <v/>
      </c>
      <c r="J274" s="65"/>
    </row>
    <row r="275" spans="1:10" ht="20.100000000000001" customHeight="1" x14ac:dyDescent="0.25">
      <c r="A275" s="45" t="str">
        <f>IF(ISTEXT('Questionnaires '!A274),'Questionnaires '!A274,"")</f>
        <v/>
      </c>
      <c r="B275" s="46" t="str">
        <f>IF(ISTEXT('Questionnaires '!A274),'Questionnaires '!G274,"")</f>
        <v/>
      </c>
      <c r="C275" s="47" t="str">
        <f>IF(ISTEXT('Questionnaires '!A274),'Questionnaires '!T274,"")</f>
        <v/>
      </c>
      <c r="D275" s="47" t="str">
        <f>IF(ISTEXT('Questionnaires '!A274),(SUM('Questionnaires '!G274+'Questionnaires '!T274)),"")</f>
        <v/>
      </c>
      <c r="E275" s="48" t="str">
        <f>IF('Questionnaires '!S274=0,"",'Questionnaires '!S274)</f>
        <v/>
      </c>
      <c r="F275" s="46" t="str">
        <f>IF(ISTEXT('Questionnaires '!A274),'Questionnaires '!I274,"")</f>
        <v/>
      </c>
      <c r="G275" s="47" t="str">
        <f>IF(ISTEXT('Questionnaires '!A274),'Questionnaires '!N274,"")</f>
        <v/>
      </c>
      <c r="H275" s="47" t="str">
        <f>IF(ISTEXT('Questionnaires '!A274),'Questionnaires '!P274,"")</f>
        <v/>
      </c>
      <c r="I275" s="49" t="str">
        <f>IF(ISTEXT('Questionnaires '!A274),'Questionnaires '!R274,"")</f>
        <v/>
      </c>
      <c r="J275" s="65"/>
    </row>
    <row r="276" spans="1:10" ht="20.100000000000001" customHeight="1" x14ac:dyDescent="0.25">
      <c r="A276" s="45" t="str">
        <f>IF(ISTEXT('Questionnaires '!A275),'Questionnaires '!A275,"")</f>
        <v/>
      </c>
      <c r="B276" s="46" t="str">
        <f>IF(ISTEXT('Questionnaires '!A275),'Questionnaires '!G275,"")</f>
        <v/>
      </c>
      <c r="C276" s="47" t="str">
        <f>IF(ISTEXT('Questionnaires '!A275),'Questionnaires '!T275,"")</f>
        <v/>
      </c>
      <c r="D276" s="47" t="str">
        <f>IF(ISTEXT('Questionnaires '!A275),(SUM('Questionnaires '!G275+'Questionnaires '!T275)),"")</f>
        <v/>
      </c>
      <c r="E276" s="48" t="str">
        <f>IF('Questionnaires '!S275=0,"",'Questionnaires '!S275)</f>
        <v/>
      </c>
      <c r="F276" s="46" t="str">
        <f>IF(ISTEXT('Questionnaires '!A275),'Questionnaires '!I275,"")</f>
        <v/>
      </c>
      <c r="G276" s="47" t="str">
        <f>IF(ISTEXT('Questionnaires '!A275),'Questionnaires '!N275,"")</f>
        <v/>
      </c>
      <c r="H276" s="47" t="str">
        <f>IF(ISTEXT('Questionnaires '!A275),'Questionnaires '!P275,"")</f>
        <v/>
      </c>
      <c r="I276" s="49" t="str">
        <f>IF(ISTEXT('Questionnaires '!A275),'Questionnaires '!R275,"")</f>
        <v/>
      </c>
      <c r="J276" s="65"/>
    </row>
    <row r="277" spans="1:10" ht="20.100000000000001" customHeight="1" x14ac:dyDescent="0.25">
      <c r="A277" s="45" t="str">
        <f>IF(ISTEXT('Questionnaires '!A276),'Questionnaires '!A276,"")</f>
        <v/>
      </c>
      <c r="B277" s="46" t="str">
        <f>IF(ISTEXT('Questionnaires '!A276),'Questionnaires '!G276,"")</f>
        <v/>
      </c>
      <c r="C277" s="47" t="str">
        <f>IF(ISTEXT('Questionnaires '!A276),'Questionnaires '!T276,"")</f>
        <v/>
      </c>
      <c r="D277" s="47" t="str">
        <f>IF(ISTEXT('Questionnaires '!A276),(SUM('Questionnaires '!G276+'Questionnaires '!T276)),"")</f>
        <v/>
      </c>
      <c r="E277" s="48" t="str">
        <f>IF('Questionnaires '!S276=0,"",'Questionnaires '!S276)</f>
        <v/>
      </c>
      <c r="F277" s="46" t="str">
        <f>IF(ISTEXT('Questionnaires '!A276),'Questionnaires '!I276,"")</f>
        <v/>
      </c>
      <c r="G277" s="47" t="str">
        <f>IF(ISTEXT('Questionnaires '!A276),'Questionnaires '!N276,"")</f>
        <v/>
      </c>
      <c r="H277" s="47" t="str">
        <f>IF(ISTEXT('Questionnaires '!A276),'Questionnaires '!P276,"")</f>
        <v/>
      </c>
      <c r="I277" s="49" t="str">
        <f>IF(ISTEXT('Questionnaires '!A276),'Questionnaires '!R276,"")</f>
        <v/>
      </c>
      <c r="J277" s="65"/>
    </row>
    <row r="278" spans="1:10" ht="20.100000000000001" customHeight="1" x14ac:dyDescent="0.25">
      <c r="A278" s="45" t="str">
        <f>IF(ISTEXT('Questionnaires '!A277),'Questionnaires '!A277,"")</f>
        <v/>
      </c>
      <c r="B278" s="46" t="str">
        <f>IF(ISTEXT('Questionnaires '!A277),'Questionnaires '!G277,"")</f>
        <v/>
      </c>
      <c r="C278" s="47" t="str">
        <f>IF(ISTEXT('Questionnaires '!A277),'Questionnaires '!T277,"")</f>
        <v/>
      </c>
      <c r="D278" s="47" t="str">
        <f>IF(ISTEXT('Questionnaires '!A277),(SUM('Questionnaires '!G277+'Questionnaires '!T277)),"")</f>
        <v/>
      </c>
      <c r="E278" s="48" t="str">
        <f>IF('Questionnaires '!S277=0,"",'Questionnaires '!S277)</f>
        <v/>
      </c>
      <c r="F278" s="46" t="str">
        <f>IF(ISTEXT('Questionnaires '!A277),'Questionnaires '!I277,"")</f>
        <v/>
      </c>
      <c r="G278" s="47" t="str">
        <f>IF(ISTEXT('Questionnaires '!A277),'Questionnaires '!N277,"")</f>
        <v/>
      </c>
      <c r="H278" s="47" t="str">
        <f>IF(ISTEXT('Questionnaires '!A277),'Questionnaires '!P277,"")</f>
        <v/>
      </c>
      <c r="I278" s="49" t="str">
        <f>IF(ISTEXT('Questionnaires '!A277),'Questionnaires '!R277,"")</f>
        <v/>
      </c>
      <c r="J278" s="65"/>
    </row>
    <row r="279" spans="1:10" ht="20.100000000000001" customHeight="1" x14ac:dyDescent="0.25">
      <c r="A279" s="45" t="str">
        <f>IF(ISTEXT('Questionnaires '!A278),'Questionnaires '!A278,"")</f>
        <v/>
      </c>
      <c r="B279" s="46" t="str">
        <f>IF(ISTEXT('Questionnaires '!A278),'Questionnaires '!G278,"")</f>
        <v/>
      </c>
      <c r="C279" s="47" t="str">
        <f>IF(ISTEXT('Questionnaires '!A278),'Questionnaires '!T278,"")</f>
        <v/>
      </c>
      <c r="D279" s="47" t="str">
        <f>IF(ISTEXT('Questionnaires '!A278),(SUM('Questionnaires '!G278+'Questionnaires '!T278)),"")</f>
        <v/>
      </c>
      <c r="E279" s="48" t="str">
        <f>IF('Questionnaires '!S278=0,"",'Questionnaires '!S278)</f>
        <v/>
      </c>
      <c r="F279" s="46" t="str">
        <f>IF(ISTEXT('Questionnaires '!A278),'Questionnaires '!I278,"")</f>
        <v/>
      </c>
      <c r="G279" s="47" t="str">
        <f>IF(ISTEXT('Questionnaires '!A278),'Questionnaires '!N278,"")</f>
        <v/>
      </c>
      <c r="H279" s="47" t="str">
        <f>IF(ISTEXT('Questionnaires '!A278),'Questionnaires '!P278,"")</f>
        <v/>
      </c>
      <c r="I279" s="49" t="str">
        <f>IF(ISTEXT('Questionnaires '!A278),'Questionnaires '!R278,"")</f>
        <v/>
      </c>
      <c r="J279" s="65"/>
    </row>
    <row r="280" spans="1:10" ht="20.100000000000001" customHeight="1" x14ac:dyDescent="0.25">
      <c r="A280" s="45" t="str">
        <f>IF(ISTEXT('Questionnaires '!A279),'Questionnaires '!A279,"")</f>
        <v/>
      </c>
      <c r="B280" s="46" t="str">
        <f>IF(ISTEXT('Questionnaires '!A279),'Questionnaires '!G279,"")</f>
        <v/>
      </c>
      <c r="C280" s="47" t="str">
        <f>IF(ISTEXT('Questionnaires '!A279),'Questionnaires '!T279,"")</f>
        <v/>
      </c>
      <c r="D280" s="47" t="str">
        <f>IF(ISTEXT('Questionnaires '!A279),(SUM('Questionnaires '!G279+'Questionnaires '!T279)),"")</f>
        <v/>
      </c>
      <c r="E280" s="48" t="str">
        <f>IF('Questionnaires '!S279=0,"",'Questionnaires '!S279)</f>
        <v/>
      </c>
      <c r="F280" s="46" t="str">
        <f>IF(ISTEXT('Questionnaires '!A279),'Questionnaires '!I279,"")</f>
        <v/>
      </c>
      <c r="G280" s="47" t="str">
        <f>IF(ISTEXT('Questionnaires '!A279),'Questionnaires '!N279,"")</f>
        <v/>
      </c>
      <c r="H280" s="47" t="str">
        <f>IF(ISTEXT('Questionnaires '!A279),'Questionnaires '!P279,"")</f>
        <v/>
      </c>
      <c r="I280" s="49" t="str">
        <f>IF(ISTEXT('Questionnaires '!A279),'Questionnaires '!R279,"")</f>
        <v/>
      </c>
      <c r="J280" s="65"/>
    </row>
    <row r="281" spans="1:10" ht="20.100000000000001" customHeight="1" x14ac:dyDescent="0.25">
      <c r="A281" s="45" t="str">
        <f>IF(ISTEXT('Questionnaires '!A280),'Questionnaires '!A280,"")</f>
        <v/>
      </c>
      <c r="B281" s="46" t="str">
        <f>IF(ISTEXT('Questionnaires '!A280),'Questionnaires '!G280,"")</f>
        <v/>
      </c>
      <c r="C281" s="47" t="str">
        <f>IF(ISTEXT('Questionnaires '!A280),'Questionnaires '!T280,"")</f>
        <v/>
      </c>
      <c r="D281" s="47" t="str">
        <f>IF(ISTEXT('Questionnaires '!A280),(SUM('Questionnaires '!G280+'Questionnaires '!T280)),"")</f>
        <v/>
      </c>
      <c r="E281" s="48" t="str">
        <f>IF('Questionnaires '!S280=0,"",'Questionnaires '!S280)</f>
        <v/>
      </c>
      <c r="F281" s="46" t="str">
        <f>IF(ISTEXT('Questionnaires '!A280),'Questionnaires '!I280,"")</f>
        <v/>
      </c>
      <c r="G281" s="47" t="str">
        <f>IF(ISTEXT('Questionnaires '!A280),'Questionnaires '!N280,"")</f>
        <v/>
      </c>
      <c r="H281" s="47" t="str">
        <f>IF(ISTEXT('Questionnaires '!A280),'Questionnaires '!P280,"")</f>
        <v/>
      </c>
      <c r="I281" s="49" t="str">
        <f>IF(ISTEXT('Questionnaires '!A280),'Questionnaires '!R280,"")</f>
        <v/>
      </c>
      <c r="J281" s="65"/>
    </row>
    <row r="282" spans="1:10" ht="20.100000000000001" customHeight="1" x14ac:dyDescent="0.25">
      <c r="A282" s="45" t="str">
        <f>IF(ISTEXT('Questionnaires '!A281),'Questionnaires '!A281,"")</f>
        <v/>
      </c>
      <c r="B282" s="46" t="str">
        <f>IF(ISTEXT('Questionnaires '!A281),'Questionnaires '!G281,"")</f>
        <v/>
      </c>
      <c r="C282" s="47" t="str">
        <f>IF(ISTEXT('Questionnaires '!A281),'Questionnaires '!T281,"")</f>
        <v/>
      </c>
      <c r="D282" s="47" t="str">
        <f>IF(ISTEXT('Questionnaires '!A281),(SUM('Questionnaires '!G281+'Questionnaires '!T281)),"")</f>
        <v/>
      </c>
      <c r="E282" s="48" t="str">
        <f>IF('Questionnaires '!S281=0,"",'Questionnaires '!S281)</f>
        <v/>
      </c>
      <c r="F282" s="46" t="str">
        <f>IF(ISTEXT('Questionnaires '!A281),'Questionnaires '!I281,"")</f>
        <v/>
      </c>
      <c r="G282" s="47" t="str">
        <f>IF(ISTEXT('Questionnaires '!A281),'Questionnaires '!N281,"")</f>
        <v/>
      </c>
      <c r="H282" s="47" t="str">
        <f>IF(ISTEXT('Questionnaires '!A281),'Questionnaires '!P281,"")</f>
        <v/>
      </c>
      <c r="I282" s="49" t="str">
        <f>IF(ISTEXT('Questionnaires '!A281),'Questionnaires '!R281,"")</f>
        <v/>
      </c>
      <c r="J282" s="65"/>
    </row>
    <row r="283" spans="1:10" ht="20.100000000000001" customHeight="1" x14ac:dyDescent="0.25">
      <c r="A283" s="45" t="str">
        <f>IF(ISTEXT('Questionnaires '!A282),'Questionnaires '!A282,"")</f>
        <v/>
      </c>
      <c r="B283" s="46" t="str">
        <f>IF(ISTEXT('Questionnaires '!A282),'Questionnaires '!G282,"")</f>
        <v/>
      </c>
      <c r="C283" s="47" t="str">
        <f>IF(ISTEXT('Questionnaires '!A282),'Questionnaires '!T282,"")</f>
        <v/>
      </c>
      <c r="D283" s="47" t="str">
        <f>IF(ISTEXT('Questionnaires '!A282),(SUM('Questionnaires '!G282+'Questionnaires '!T282)),"")</f>
        <v/>
      </c>
      <c r="E283" s="48" t="str">
        <f>IF('Questionnaires '!S282=0,"",'Questionnaires '!S282)</f>
        <v/>
      </c>
      <c r="F283" s="46" t="str">
        <f>IF(ISTEXT('Questionnaires '!A282),'Questionnaires '!I282,"")</f>
        <v/>
      </c>
      <c r="G283" s="47" t="str">
        <f>IF(ISTEXT('Questionnaires '!A282),'Questionnaires '!N282,"")</f>
        <v/>
      </c>
      <c r="H283" s="47" t="str">
        <f>IF(ISTEXT('Questionnaires '!A282),'Questionnaires '!P282,"")</f>
        <v/>
      </c>
      <c r="I283" s="49" t="str">
        <f>IF(ISTEXT('Questionnaires '!A282),'Questionnaires '!R282,"")</f>
        <v/>
      </c>
      <c r="J283" s="65"/>
    </row>
    <row r="284" spans="1:10" ht="20.100000000000001" customHeight="1" x14ac:dyDescent="0.25">
      <c r="A284" s="45" t="str">
        <f>IF(ISTEXT('Questionnaires '!A283),'Questionnaires '!A283,"")</f>
        <v/>
      </c>
      <c r="B284" s="46" t="str">
        <f>IF(ISTEXT('Questionnaires '!A283),'Questionnaires '!G283,"")</f>
        <v/>
      </c>
      <c r="C284" s="47" t="str">
        <f>IF(ISTEXT('Questionnaires '!A283),'Questionnaires '!T283,"")</f>
        <v/>
      </c>
      <c r="D284" s="47" t="str">
        <f>IF(ISTEXT('Questionnaires '!A283),(SUM('Questionnaires '!G283+'Questionnaires '!T283)),"")</f>
        <v/>
      </c>
      <c r="E284" s="48" t="str">
        <f>IF('Questionnaires '!S283=0,"",'Questionnaires '!S283)</f>
        <v/>
      </c>
      <c r="F284" s="46" t="str">
        <f>IF(ISTEXT('Questionnaires '!A283),'Questionnaires '!I283,"")</f>
        <v/>
      </c>
      <c r="G284" s="47" t="str">
        <f>IF(ISTEXT('Questionnaires '!A283),'Questionnaires '!N283,"")</f>
        <v/>
      </c>
      <c r="H284" s="47" t="str">
        <f>IF(ISTEXT('Questionnaires '!A283),'Questionnaires '!P283,"")</f>
        <v/>
      </c>
      <c r="I284" s="49" t="str">
        <f>IF(ISTEXT('Questionnaires '!A283),'Questionnaires '!R283,"")</f>
        <v/>
      </c>
      <c r="J284" s="65"/>
    </row>
    <row r="285" spans="1:10" ht="20.100000000000001" customHeight="1" x14ac:dyDescent="0.25">
      <c r="A285" s="45" t="str">
        <f>IF(ISTEXT('Questionnaires '!A284),'Questionnaires '!A284,"")</f>
        <v/>
      </c>
      <c r="B285" s="46" t="str">
        <f>IF(ISTEXT('Questionnaires '!A284),'Questionnaires '!G284,"")</f>
        <v/>
      </c>
      <c r="C285" s="47" t="str">
        <f>IF(ISTEXT('Questionnaires '!A284),'Questionnaires '!T284,"")</f>
        <v/>
      </c>
      <c r="D285" s="47" t="str">
        <f>IF(ISTEXT('Questionnaires '!A284),(SUM('Questionnaires '!G284+'Questionnaires '!T284)),"")</f>
        <v/>
      </c>
      <c r="E285" s="48" t="str">
        <f>IF('Questionnaires '!S284=0,"",'Questionnaires '!S284)</f>
        <v/>
      </c>
      <c r="F285" s="46" t="str">
        <f>IF(ISTEXT('Questionnaires '!A284),'Questionnaires '!I284,"")</f>
        <v/>
      </c>
      <c r="G285" s="47" t="str">
        <f>IF(ISTEXT('Questionnaires '!A284),'Questionnaires '!N284,"")</f>
        <v/>
      </c>
      <c r="H285" s="47" t="str">
        <f>IF(ISTEXT('Questionnaires '!A284),'Questionnaires '!P284,"")</f>
        <v/>
      </c>
      <c r="I285" s="49" t="str">
        <f>IF(ISTEXT('Questionnaires '!A284),'Questionnaires '!R284,"")</f>
        <v/>
      </c>
      <c r="J285" s="65"/>
    </row>
    <row r="286" spans="1:10" ht="20.100000000000001" customHeight="1" x14ac:dyDescent="0.25">
      <c r="A286" s="45" t="str">
        <f>IF(ISTEXT('Questionnaires '!A285),'Questionnaires '!A285,"")</f>
        <v/>
      </c>
      <c r="B286" s="46" t="str">
        <f>IF(ISTEXT('Questionnaires '!A285),'Questionnaires '!G285,"")</f>
        <v/>
      </c>
      <c r="C286" s="47" t="str">
        <f>IF(ISTEXT('Questionnaires '!A285),'Questionnaires '!T285,"")</f>
        <v/>
      </c>
      <c r="D286" s="47" t="str">
        <f>IF(ISTEXT('Questionnaires '!A285),(SUM('Questionnaires '!G285+'Questionnaires '!T285)),"")</f>
        <v/>
      </c>
      <c r="E286" s="48" t="str">
        <f>IF('Questionnaires '!S285=0,"",'Questionnaires '!S285)</f>
        <v/>
      </c>
      <c r="F286" s="46" t="str">
        <f>IF(ISTEXT('Questionnaires '!A285),'Questionnaires '!I285,"")</f>
        <v/>
      </c>
      <c r="G286" s="47" t="str">
        <f>IF(ISTEXT('Questionnaires '!A285),'Questionnaires '!N285,"")</f>
        <v/>
      </c>
      <c r="H286" s="47" t="str">
        <f>IF(ISTEXT('Questionnaires '!A285),'Questionnaires '!P285,"")</f>
        <v/>
      </c>
      <c r="I286" s="49" t="str">
        <f>IF(ISTEXT('Questionnaires '!A285),'Questionnaires '!R285,"")</f>
        <v/>
      </c>
      <c r="J286" s="65"/>
    </row>
    <row r="287" spans="1:10" ht="20.100000000000001" customHeight="1" x14ac:dyDescent="0.25">
      <c r="A287" s="45" t="str">
        <f>IF(ISTEXT('Questionnaires '!A286),'Questionnaires '!A286,"")</f>
        <v/>
      </c>
      <c r="B287" s="46" t="str">
        <f>IF(ISTEXT('Questionnaires '!A286),'Questionnaires '!G286,"")</f>
        <v/>
      </c>
      <c r="C287" s="47" t="str">
        <f>IF(ISTEXT('Questionnaires '!A286),'Questionnaires '!T286,"")</f>
        <v/>
      </c>
      <c r="D287" s="47" t="str">
        <f>IF(ISTEXT('Questionnaires '!A286),(SUM('Questionnaires '!G286+'Questionnaires '!T286)),"")</f>
        <v/>
      </c>
      <c r="E287" s="48" t="str">
        <f>IF('Questionnaires '!S286=0,"",'Questionnaires '!S286)</f>
        <v/>
      </c>
      <c r="F287" s="46" t="str">
        <f>IF(ISTEXT('Questionnaires '!A286),'Questionnaires '!I286,"")</f>
        <v/>
      </c>
      <c r="G287" s="47" t="str">
        <f>IF(ISTEXT('Questionnaires '!A286),'Questionnaires '!N286,"")</f>
        <v/>
      </c>
      <c r="H287" s="47" t="str">
        <f>IF(ISTEXT('Questionnaires '!A286),'Questionnaires '!P286,"")</f>
        <v/>
      </c>
      <c r="I287" s="49" t="str">
        <f>IF(ISTEXT('Questionnaires '!A286),'Questionnaires '!R286,"")</f>
        <v/>
      </c>
      <c r="J287" s="65"/>
    </row>
    <row r="288" spans="1:10" ht="20.100000000000001" customHeight="1" x14ac:dyDescent="0.25">
      <c r="A288" s="45" t="str">
        <f>IF(ISTEXT('Questionnaires '!A287),'Questionnaires '!A287,"")</f>
        <v/>
      </c>
      <c r="B288" s="46" t="str">
        <f>IF(ISTEXT('Questionnaires '!A287),'Questionnaires '!G287,"")</f>
        <v/>
      </c>
      <c r="C288" s="47" t="str">
        <f>IF(ISTEXT('Questionnaires '!A287),'Questionnaires '!T287,"")</f>
        <v/>
      </c>
      <c r="D288" s="47" t="str">
        <f>IF(ISTEXT('Questionnaires '!A287),(SUM('Questionnaires '!G287+'Questionnaires '!T287)),"")</f>
        <v/>
      </c>
      <c r="E288" s="48" t="str">
        <f>IF('Questionnaires '!S287=0,"",'Questionnaires '!S287)</f>
        <v/>
      </c>
      <c r="F288" s="46" t="str">
        <f>IF(ISTEXT('Questionnaires '!A287),'Questionnaires '!I287,"")</f>
        <v/>
      </c>
      <c r="G288" s="47" t="str">
        <f>IF(ISTEXT('Questionnaires '!A287),'Questionnaires '!N287,"")</f>
        <v/>
      </c>
      <c r="H288" s="47" t="str">
        <f>IF(ISTEXT('Questionnaires '!A287),'Questionnaires '!P287,"")</f>
        <v/>
      </c>
      <c r="I288" s="49" t="str">
        <f>IF(ISTEXT('Questionnaires '!A287),'Questionnaires '!R287,"")</f>
        <v/>
      </c>
      <c r="J288" s="65"/>
    </row>
    <row r="289" spans="1:10" ht="20.100000000000001" customHeight="1" x14ac:dyDescent="0.25">
      <c r="A289" s="45" t="str">
        <f>IF(ISTEXT('Questionnaires '!A288),'Questionnaires '!A288,"")</f>
        <v/>
      </c>
      <c r="B289" s="46" t="str">
        <f>IF(ISTEXT('Questionnaires '!A288),'Questionnaires '!G288,"")</f>
        <v/>
      </c>
      <c r="C289" s="47" t="str">
        <f>IF(ISTEXT('Questionnaires '!A288),'Questionnaires '!T288,"")</f>
        <v/>
      </c>
      <c r="D289" s="47" t="str">
        <f>IF(ISTEXT('Questionnaires '!A288),(SUM('Questionnaires '!G288+'Questionnaires '!T288)),"")</f>
        <v/>
      </c>
      <c r="E289" s="48" t="str">
        <f>IF('Questionnaires '!S288=0,"",'Questionnaires '!S288)</f>
        <v/>
      </c>
      <c r="F289" s="46" t="str">
        <f>IF(ISTEXT('Questionnaires '!A288),'Questionnaires '!I288,"")</f>
        <v/>
      </c>
      <c r="G289" s="47" t="str">
        <f>IF(ISTEXT('Questionnaires '!A288),'Questionnaires '!N288,"")</f>
        <v/>
      </c>
      <c r="H289" s="47" t="str">
        <f>IF(ISTEXT('Questionnaires '!A288),'Questionnaires '!P288,"")</f>
        <v/>
      </c>
      <c r="I289" s="49" t="str">
        <f>IF(ISTEXT('Questionnaires '!A288),'Questionnaires '!R288,"")</f>
        <v/>
      </c>
      <c r="J289" s="65"/>
    </row>
    <row r="290" spans="1:10" ht="20.100000000000001" customHeight="1" x14ac:dyDescent="0.25">
      <c r="A290" s="45" t="str">
        <f>IF(ISTEXT('Questionnaires '!A289),'Questionnaires '!A289,"")</f>
        <v/>
      </c>
      <c r="B290" s="46" t="str">
        <f>IF(ISTEXT('Questionnaires '!A289),'Questionnaires '!G289,"")</f>
        <v/>
      </c>
      <c r="C290" s="47" t="str">
        <f>IF(ISTEXT('Questionnaires '!A289),'Questionnaires '!T289,"")</f>
        <v/>
      </c>
      <c r="D290" s="47" t="str">
        <f>IF(ISTEXT('Questionnaires '!A289),(SUM('Questionnaires '!G289+'Questionnaires '!T289)),"")</f>
        <v/>
      </c>
      <c r="E290" s="48" t="str">
        <f>IF('Questionnaires '!S289=0,"",'Questionnaires '!S289)</f>
        <v/>
      </c>
      <c r="F290" s="46" t="str">
        <f>IF(ISTEXT('Questionnaires '!A289),'Questionnaires '!I289,"")</f>
        <v/>
      </c>
      <c r="G290" s="47" t="str">
        <f>IF(ISTEXT('Questionnaires '!A289),'Questionnaires '!N289,"")</f>
        <v/>
      </c>
      <c r="H290" s="47" t="str">
        <f>IF(ISTEXT('Questionnaires '!A289),'Questionnaires '!P289,"")</f>
        <v/>
      </c>
      <c r="I290" s="49" t="str">
        <f>IF(ISTEXT('Questionnaires '!A289),'Questionnaires '!R289,"")</f>
        <v/>
      </c>
      <c r="J290" s="65"/>
    </row>
    <row r="291" spans="1:10" ht="20.100000000000001" customHeight="1" x14ac:dyDescent="0.25">
      <c r="A291" s="45" t="str">
        <f>IF(ISTEXT('Questionnaires '!A290),'Questionnaires '!A290,"")</f>
        <v/>
      </c>
      <c r="B291" s="46" t="str">
        <f>IF(ISTEXT('Questionnaires '!A290),'Questionnaires '!G290,"")</f>
        <v/>
      </c>
      <c r="C291" s="47" t="str">
        <f>IF(ISTEXT('Questionnaires '!A290),'Questionnaires '!T290,"")</f>
        <v/>
      </c>
      <c r="D291" s="47" t="str">
        <f>IF(ISTEXT('Questionnaires '!A290),(SUM('Questionnaires '!G290+'Questionnaires '!T290)),"")</f>
        <v/>
      </c>
      <c r="E291" s="48" t="str">
        <f>IF('Questionnaires '!S290=0,"",'Questionnaires '!S290)</f>
        <v/>
      </c>
      <c r="F291" s="46" t="str">
        <f>IF(ISTEXT('Questionnaires '!A290),'Questionnaires '!I290,"")</f>
        <v/>
      </c>
      <c r="G291" s="47" t="str">
        <f>IF(ISTEXT('Questionnaires '!A290),'Questionnaires '!N290,"")</f>
        <v/>
      </c>
      <c r="H291" s="47" t="str">
        <f>IF(ISTEXT('Questionnaires '!A290),'Questionnaires '!P290,"")</f>
        <v/>
      </c>
      <c r="I291" s="49" t="str">
        <f>IF(ISTEXT('Questionnaires '!A290),'Questionnaires '!R290,"")</f>
        <v/>
      </c>
      <c r="J291" s="65"/>
    </row>
    <row r="292" spans="1:10" ht="20.100000000000001" customHeight="1" x14ac:dyDescent="0.25">
      <c r="A292" s="45" t="str">
        <f>IF(ISTEXT('Questionnaires '!A291),'Questionnaires '!A291,"")</f>
        <v/>
      </c>
      <c r="B292" s="46" t="str">
        <f>IF(ISTEXT('Questionnaires '!A291),'Questionnaires '!G291,"")</f>
        <v/>
      </c>
      <c r="C292" s="47" t="str">
        <f>IF(ISTEXT('Questionnaires '!A291),'Questionnaires '!T291,"")</f>
        <v/>
      </c>
      <c r="D292" s="47" t="str">
        <f>IF(ISTEXT('Questionnaires '!A291),(SUM('Questionnaires '!G291+'Questionnaires '!T291)),"")</f>
        <v/>
      </c>
      <c r="E292" s="48" t="str">
        <f>IF('Questionnaires '!S291=0,"",'Questionnaires '!S291)</f>
        <v/>
      </c>
      <c r="F292" s="46" t="str">
        <f>IF(ISTEXT('Questionnaires '!A291),'Questionnaires '!I291,"")</f>
        <v/>
      </c>
      <c r="G292" s="47" t="str">
        <f>IF(ISTEXT('Questionnaires '!A291),'Questionnaires '!N291,"")</f>
        <v/>
      </c>
      <c r="H292" s="47" t="str">
        <f>IF(ISTEXT('Questionnaires '!A291),'Questionnaires '!P291,"")</f>
        <v/>
      </c>
      <c r="I292" s="49" t="str">
        <f>IF(ISTEXT('Questionnaires '!A291),'Questionnaires '!R291,"")</f>
        <v/>
      </c>
      <c r="J292" s="65"/>
    </row>
    <row r="293" spans="1:10" ht="20.100000000000001" customHeight="1" x14ac:dyDescent="0.25">
      <c r="A293" s="45" t="str">
        <f>IF(ISTEXT('Questionnaires '!A292),'Questionnaires '!A292,"")</f>
        <v/>
      </c>
      <c r="B293" s="46" t="str">
        <f>IF(ISTEXT('Questionnaires '!A292),'Questionnaires '!G292,"")</f>
        <v/>
      </c>
      <c r="C293" s="47" t="str">
        <f>IF(ISTEXT('Questionnaires '!A292),'Questionnaires '!T292,"")</f>
        <v/>
      </c>
      <c r="D293" s="47" t="str">
        <f>IF(ISTEXT('Questionnaires '!A292),(SUM('Questionnaires '!G292+'Questionnaires '!T292)),"")</f>
        <v/>
      </c>
      <c r="E293" s="48" t="str">
        <f>IF('Questionnaires '!S292=0,"",'Questionnaires '!S292)</f>
        <v/>
      </c>
      <c r="F293" s="46" t="str">
        <f>IF(ISTEXT('Questionnaires '!A292),'Questionnaires '!I292,"")</f>
        <v/>
      </c>
      <c r="G293" s="47" t="str">
        <f>IF(ISTEXT('Questionnaires '!A292),'Questionnaires '!N292,"")</f>
        <v/>
      </c>
      <c r="H293" s="47" t="str">
        <f>IF(ISTEXT('Questionnaires '!A292),'Questionnaires '!P292,"")</f>
        <v/>
      </c>
      <c r="I293" s="49" t="str">
        <f>IF(ISTEXT('Questionnaires '!A292),'Questionnaires '!R292,"")</f>
        <v/>
      </c>
      <c r="J293" s="65"/>
    </row>
    <row r="294" spans="1:10" ht="20.100000000000001" customHeight="1" x14ac:dyDescent="0.25">
      <c r="A294" s="45" t="str">
        <f>IF(ISTEXT('Questionnaires '!A293),'Questionnaires '!A293,"")</f>
        <v/>
      </c>
      <c r="B294" s="46" t="str">
        <f>IF(ISTEXT('Questionnaires '!A293),'Questionnaires '!G293,"")</f>
        <v/>
      </c>
      <c r="C294" s="47" t="str">
        <f>IF(ISTEXT('Questionnaires '!A293),'Questionnaires '!T293,"")</f>
        <v/>
      </c>
      <c r="D294" s="47" t="str">
        <f>IF(ISTEXT('Questionnaires '!A293),(SUM('Questionnaires '!G293+'Questionnaires '!T293)),"")</f>
        <v/>
      </c>
      <c r="E294" s="48" t="str">
        <f>IF('Questionnaires '!S293=0,"",'Questionnaires '!S293)</f>
        <v/>
      </c>
      <c r="F294" s="46" t="str">
        <f>IF(ISTEXT('Questionnaires '!A293),'Questionnaires '!I293,"")</f>
        <v/>
      </c>
      <c r="G294" s="47" t="str">
        <f>IF(ISTEXT('Questionnaires '!A293),'Questionnaires '!N293,"")</f>
        <v/>
      </c>
      <c r="H294" s="47" t="str">
        <f>IF(ISTEXT('Questionnaires '!A293),'Questionnaires '!P293,"")</f>
        <v/>
      </c>
      <c r="I294" s="49" t="str">
        <f>IF(ISTEXT('Questionnaires '!A293),'Questionnaires '!R293,"")</f>
        <v/>
      </c>
      <c r="J294" s="65"/>
    </row>
    <row r="295" spans="1:10" ht="20.100000000000001" customHeight="1" x14ac:dyDescent="0.25">
      <c r="A295" s="45" t="str">
        <f>IF(ISTEXT('Questionnaires '!A294),'Questionnaires '!A294,"")</f>
        <v/>
      </c>
      <c r="B295" s="46" t="str">
        <f>IF(ISTEXT('Questionnaires '!A294),'Questionnaires '!G294,"")</f>
        <v/>
      </c>
      <c r="C295" s="47" t="str">
        <f>IF(ISTEXT('Questionnaires '!A294),'Questionnaires '!T294,"")</f>
        <v/>
      </c>
      <c r="D295" s="47" t="str">
        <f>IF(ISTEXT('Questionnaires '!A294),(SUM('Questionnaires '!G294+'Questionnaires '!T294)),"")</f>
        <v/>
      </c>
      <c r="E295" s="48" t="str">
        <f>IF('Questionnaires '!S294=0,"",'Questionnaires '!S294)</f>
        <v/>
      </c>
      <c r="F295" s="46" t="str">
        <f>IF(ISTEXT('Questionnaires '!A294),'Questionnaires '!I294,"")</f>
        <v/>
      </c>
      <c r="G295" s="47" t="str">
        <f>IF(ISTEXT('Questionnaires '!A294),'Questionnaires '!N294,"")</f>
        <v/>
      </c>
      <c r="H295" s="47" t="str">
        <f>IF(ISTEXT('Questionnaires '!A294),'Questionnaires '!P294,"")</f>
        <v/>
      </c>
      <c r="I295" s="49" t="str">
        <f>IF(ISTEXT('Questionnaires '!A294),'Questionnaires '!R294,"")</f>
        <v/>
      </c>
      <c r="J295" s="65"/>
    </row>
    <row r="296" spans="1:10" ht="20.100000000000001" customHeight="1" x14ac:dyDescent="0.25">
      <c r="A296" s="45" t="str">
        <f>IF(ISTEXT('Questionnaires '!A295),'Questionnaires '!A295,"")</f>
        <v/>
      </c>
      <c r="B296" s="46" t="str">
        <f>IF(ISTEXT('Questionnaires '!A295),'Questionnaires '!G295,"")</f>
        <v/>
      </c>
      <c r="C296" s="47" t="str">
        <f>IF(ISTEXT('Questionnaires '!A295),'Questionnaires '!T295,"")</f>
        <v/>
      </c>
      <c r="D296" s="47" t="str">
        <f>IF(ISTEXT('Questionnaires '!A295),(SUM('Questionnaires '!G295+'Questionnaires '!T295)),"")</f>
        <v/>
      </c>
      <c r="E296" s="48" t="str">
        <f>IF('Questionnaires '!S295=0,"",'Questionnaires '!S295)</f>
        <v/>
      </c>
      <c r="F296" s="46" t="str">
        <f>IF(ISTEXT('Questionnaires '!A295),'Questionnaires '!I295,"")</f>
        <v/>
      </c>
      <c r="G296" s="47" t="str">
        <f>IF(ISTEXT('Questionnaires '!A295),'Questionnaires '!N295,"")</f>
        <v/>
      </c>
      <c r="H296" s="47" t="str">
        <f>IF(ISTEXT('Questionnaires '!A295),'Questionnaires '!P295,"")</f>
        <v/>
      </c>
      <c r="I296" s="49" t="str">
        <f>IF(ISTEXT('Questionnaires '!A295),'Questionnaires '!R295,"")</f>
        <v/>
      </c>
      <c r="J296" s="65"/>
    </row>
    <row r="297" spans="1:10" ht="20.100000000000001" customHeight="1" x14ac:dyDescent="0.25">
      <c r="A297" s="45" t="str">
        <f>IF(ISTEXT('Questionnaires '!A296),'Questionnaires '!A296,"")</f>
        <v/>
      </c>
      <c r="B297" s="46" t="str">
        <f>IF(ISTEXT('Questionnaires '!A296),'Questionnaires '!G296,"")</f>
        <v/>
      </c>
      <c r="C297" s="47" t="str">
        <f>IF(ISTEXT('Questionnaires '!A296),'Questionnaires '!T296,"")</f>
        <v/>
      </c>
      <c r="D297" s="47" t="str">
        <f>IF(ISTEXT('Questionnaires '!A296),(SUM('Questionnaires '!G296+'Questionnaires '!T296)),"")</f>
        <v/>
      </c>
      <c r="E297" s="48" t="str">
        <f>IF('Questionnaires '!S296=0,"",'Questionnaires '!S296)</f>
        <v/>
      </c>
      <c r="F297" s="46" t="str">
        <f>IF(ISTEXT('Questionnaires '!A296),'Questionnaires '!I296,"")</f>
        <v/>
      </c>
      <c r="G297" s="47" t="str">
        <f>IF(ISTEXT('Questionnaires '!A296),'Questionnaires '!N296,"")</f>
        <v/>
      </c>
      <c r="H297" s="47" t="str">
        <f>IF(ISTEXT('Questionnaires '!A296),'Questionnaires '!P296,"")</f>
        <v/>
      </c>
      <c r="I297" s="49" t="str">
        <f>IF(ISTEXT('Questionnaires '!A296),'Questionnaires '!R296,"")</f>
        <v/>
      </c>
      <c r="J297" s="65"/>
    </row>
    <row r="298" spans="1:10" ht="20.100000000000001" customHeight="1" x14ac:dyDescent="0.25">
      <c r="A298" s="45" t="str">
        <f>IF(ISTEXT('Questionnaires '!A297),'Questionnaires '!A297,"")</f>
        <v/>
      </c>
      <c r="B298" s="46" t="str">
        <f>IF(ISTEXT('Questionnaires '!A297),'Questionnaires '!G297,"")</f>
        <v/>
      </c>
      <c r="C298" s="47" t="str">
        <f>IF(ISTEXT('Questionnaires '!A297),'Questionnaires '!T297,"")</f>
        <v/>
      </c>
      <c r="D298" s="47" t="str">
        <f>IF(ISTEXT('Questionnaires '!A297),(SUM('Questionnaires '!G297+'Questionnaires '!T297)),"")</f>
        <v/>
      </c>
      <c r="E298" s="48" t="str">
        <f>IF('Questionnaires '!S297=0,"",'Questionnaires '!S297)</f>
        <v/>
      </c>
      <c r="F298" s="46" t="str">
        <f>IF(ISTEXT('Questionnaires '!A297),'Questionnaires '!I297,"")</f>
        <v/>
      </c>
      <c r="G298" s="47" t="str">
        <f>IF(ISTEXT('Questionnaires '!A297),'Questionnaires '!N297,"")</f>
        <v/>
      </c>
      <c r="H298" s="47" t="str">
        <f>IF(ISTEXT('Questionnaires '!A297),'Questionnaires '!P297,"")</f>
        <v/>
      </c>
      <c r="I298" s="49" t="str">
        <f>IF(ISTEXT('Questionnaires '!A297),'Questionnaires '!R297,"")</f>
        <v/>
      </c>
      <c r="J298" s="65"/>
    </row>
    <row r="299" spans="1:10" ht="20.100000000000001" customHeight="1" x14ac:dyDescent="0.25">
      <c r="A299" s="45" t="str">
        <f>IF(ISTEXT('Questionnaires '!A298),'Questionnaires '!A298,"")</f>
        <v/>
      </c>
      <c r="B299" s="46" t="str">
        <f>IF(ISTEXT('Questionnaires '!A298),'Questionnaires '!G298,"")</f>
        <v/>
      </c>
      <c r="C299" s="47" t="str">
        <f>IF(ISTEXT('Questionnaires '!A298),'Questionnaires '!T298,"")</f>
        <v/>
      </c>
      <c r="D299" s="47" t="str">
        <f>IF(ISTEXT('Questionnaires '!A298),(SUM('Questionnaires '!G298+'Questionnaires '!T298)),"")</f>
        <v/>
      </c>
      <c r="E299" s="48" t="str">
        <f>IF('Questionnaires '!S298=0,"",'Questionnaires '!S298)</f>
        <v/>
      </c>
      <c r="F299" s="46" t="str">
        <f>IF(ISTEXT('Questionnaires '!A298),'Questionnaires '!I298,"")</f>
        <v/>
      </c>
      <c r="G299" s="47" t="str">
        <f>IF(ISTEXT('Questionnaires '!A298),'Questionnaires '!N298,"")</f>
        <v/>
      </c>
      <c r="H299" s="47" t="str">
        <f>IF(ISTEXT('Questionnaires '!A298),'Questionnaires '!P298,"")</f>
        <v/>
      </c>
      <c r="I299" s="49" t="str">
        <f>IF(ISTEXT('Questionnaires '!A298),'Questionnaires '!R298,"")</f>
        <v/>
      </c>
      <c r="J299" s="65"/>
    </row>
    <row r="300" spans="1:10" ht="20.100000000000001" customHeight="1" x14ac:dyDescent="0.25">
      <c r="A300" s="45" t="str">
        <f>IF(ISTEXT('Questionnaires '!A299),'Questionnaires '!A299,"")</f>
        <v/>
      </c>
      <c r="B300" s="46" t="str">
        <f>IF(ISTEXT('Questionnaires '!A299),'Questionnaires '!G299,"")</f>
        <v/>
      </c>
      <c r="C300" s="47" t="str">
        <f>IF(ISTEXT('Questionnaires '!A299),'Questionnaires '!T299,"")</f>
        <v/>
      </c>
      <c r="D300" s="47" t="str">
        <f>IF(ISTEXT('Questionnaires '!A299),(SUM('Questionnaires '!G299+'Questionnaires '!T299)),"")</f>
        <v/>
      </c>
      <c r="E300" s="48" t="str">
        <f>IF('Questionnaires '!S299=0,"",'Questionnaires '!S299)</f>
        <v/>
      </c>
      <c r="F300" s="46" t="str">
        <f>IF(ISTEXT('Questionnaires '!A299),'Questionnaires '!I299,"")</f>
        <v/>
      </c>
      <c r="G300" s="47" t="str">
        <f>IF(ISTEXT('Questionnaires '!A299),'Questionnaires '!N299,"")</f>
        <v/>
      </c>
      <c r="H300" s="47" t="str">
        <f>IF(ISTEXT('Questionnaires '!A299),'Questionnaires '!P299,"")</f>
        <v/>
      </c>
      <c r="I300" s="49" t="str">
        <f>IF(ISTEXT('Questionnaires '!A299),'Questionnaires '!R299,"")</f>
        <v/>
      </c>
      <c r="J300" s="65"/>
    </row>
    <row r="301" spans="1:10" ht="20.100000000000001" customHeight="1" x14ac:dyDescent="0.25">
      <c r="A301" s="45" t="str">
        <f>IF(ISTEXT('Questionnaires '!A300),'Questionnaires '!A300,"")</f>
        <v/>
      </c>
      <c r="B301" s="46" t="str">
        <f>IF(ISTEXT('Questionnaires '!A300),'Questionnaires '!G300,"")</f>
        <v/>
      </c>
      <c r="C301" s="47" t="str">
        <f>IF(ISTEXT('Questionnaires '!A300),'Questionnaires '!T300,"")</f>
        <v/>
      </c>
      <c r="D301" s="47" t="str">
        <f>IF(ISTEXT('Questionnaires '!A300),(SUM('Questionnaires '!G300+'Questionnaires '!T300)),"")</f>
        <v/>
      </c>
      <c r="E301" s="48" t="str">
        <f>IF('Questionnaires '!S300=0,"",'Questionnaires '!S300)</f>
        <v/>
      </c>
      <c r="F301" s="46" t="str">
        <f>IF(ISTEXT('Questionnaires '!A300),'Questionnaires '!I300,"")</f>
        <v/>
      </c>
      <c r="G301" s="47" t="str">
        <f>IF(ISTEXT('Questionnaires '!A300),'Questionnaires '!N300,"")</f>
        <v/>
      </c>
      <c r="H301" s="47" t="str">
        <f>IF(ISTEXT('Questionnaires '!A300),'Questionnaires '!P300,"")</f>
        <v/>
      </c>
      <c r="I301" s="49" t="str">
        <f>IF(ISTEXT('Questionnaires '!A300),'Questionnaires '!R300,"")</f>
        <v/>
      </c>
      <c r="J301" s="65"/>
    </row>
    <row r="302" spans="1:10" ht="20.100000000000001" customHeight="1" x14ac:dyDescent="0.25">
      <c r="A302" s="45" t="str">
        <f>IF(ISTEXT('Questionnaires '!A301),'Questionnaires '!A301,"")</f>
        <v/>
      </c>
      <c r="B302" s="46" t="str">
        <f>IF(ISTEXT('Questionnaires '!A301),'Questionnaires '!G301,"")</f>
        <v/>
      </c>
      <c r="C302" s="47" t="str">
        <f>IF(ISTEXT('Questionnaires '!A301),'Questionnaires '!T301,"")</f>
        <v/>
      </c>
      <c r="D302" s="47" t="str">
        <f>IF(ISTEXT('Questionnaires '!A301),(SUM('Questionnaires '!G301+'Questionnaires '!T301)),"")</f>
        <v/>
      </c>
      <c r="E302" s="48" t="str">
        <f>IF('Questionnaires '!S301=0,"",'Questionnaires '!S301)</f>
        <v/>
      </c>
      <c r="F302" s="46" t="str">
        <f>IF(ISTEXT('Questionnaires '!A301),'Questionnaires '!I301,"")</f>
        <v/>
      </c>
      <c r="G302" s="47" t="str">
        <f>IF(ISTEXT('Questionnaires '!A301),'Questionnaires '!N301,"")</f>
        <v/>
      </c>
      <c r="H302" s="47" t="str">
        <f>IF(ISTEXT('Questionnaires '!A301),'Questionnaires '!P301,"")</f>
        <v/>
      </c>
      <c r="I302" s="49" t="str">
        <f>IF(ISTEXT('Questionnaires '!A301),'Questionnaires '!R301,"")</f>
        <v/>
      </c>
      <c r="J302" s="65"/>
    </row>
    <row r="303" spans="1:10" ht="20.100000000000001" customHeight="1" x14ac:dyDescent="0.25">
      <c r="A303" s="45" t="str">
        <f>IF(ISTEXT('Questionnaires '!A302),'Questionnaires '!A302,"")</f>
        <v/>
      </c>
      <c r="B303" s="46" t="str">
        <f>IF(ISTEXT('Questionnaires '!A302),'Questionnaires '!G302,"")</f>
        <v/>
      </c>
      <c r="C303" s="47" t="str">
        <f>IF(ISTEXT('Questionnaires '!A302),'Questionnaires '!T302,"")</f>
        <v/>
      </c>
      <c r="D303" s="47" t="str">
        <f>IF(ISTEXT('Questionnaires '!A302),(SUM('Questionnaires '!G302+'Questionnaires '!T302)),"")</f>
        <v/>
      </c>
      <c r="E303" s="48" t="str">
        <f>IF('Questionnaires '!S302=0,"",'Questionnaires '!S302)</f>
        <v/>
      </c>
      <c r="F303" s="46" t="str">
        <f>IF(ISTEXT('Questionnaires '!A302),'Questionnaires '!I302,"")</f>
        <v/>
      </c>
      <c r="G303" s="47" t="str">
        <f>IF(ISTEXT('Questionnaires '!A302),'Questionnaires '!N302,"")</f>
        <v/>
      </c>
      <c r="H303" s="47" t="str">
        <f>IF(ISTEXT('Questionnaires '!A302),'Questionnaires '!P302,"")</f>
        <v/>
      </c>
      <c r="I303" s="49" t="str">
        <f>IF(ISTEXT('Questionnaires '!A302),'Questionnaires '!R302,"")</f>
        <v/>
      </c>
      <c r="J303" s="65"/>
    </row>
    <row r="304" spans="1:10" ht="20.100000000000001" customHeight="1" x14ac:dyDescent="0.25">
      <c r="A304" s="45" t="str">
        <f>IF(ISTEXT('Questionnaires '!A303),'Questionnaires '!A303,"")</f>
        <v/>
      </c>
      <c r="B304" s="46" t="str">
        <f>IF(ISTEXT('Questionnaires '!A303),'Questionnaires '!G303,"")</f>
        <v/>
      </c>
      <c r="C304" s="47" t="str">
        <f>IF(ISTEXT('Questionnaires '!A303),'Questionnaires '!T303,"")</f>
        <v/>
      </c>
      <c r="D304" s="47" t="str">
        <f>IF(ISTEXT('Questionnaires '!A303),(SUM('Questionnaires '!G303+'Questionnaires '!T303)),"")</f>
        <v/>
      </c>
      <c r="E304" s="48" t="str">
        <f>IF('Questionnaires '!S303=0,"",'Questionnaires '!S303)</f>
        <v/>
      </c>
      <c r="F304" s="46" t="str">
        <f>IF(ISTEXT('Questionnaires '!A303),'Questionnaires '!I303,"")</f>
        <v/>
      </c>
      <c r="G304" s="47" t="str">
        <f>IF(ISTEXT('Questionnaires '!A303),'Questionnaires '!N303,"")</f>
        <v/>
      </c>
      <c r="H304" s="47" t="str">
        <f>IF(ISTEXT('Questionnaires '!A303),'Questionnaires '!P303,"")</f>
        <v/>
      </c>
      <c r="I304" s="49" t="str">
        <f>IF(ISTEXT('Questionnaires '!A303),'Questionnaires '!R303,"")</f>
        <v/>
      </c>
      <c r="J304" s="65"/>
    </row>
    <row r="305" spans="1:10" ht="20.100000000000001" customHeight="1" x14ac:dyDescent="0.25">
      <c r="A305" s="45" t="str">
        <f>IF(ISTEXT('Questionnaires '!A304),'Questionnaires '!A304,"")</f>
        <v/>
      </c>
      <c r="B305" s="46" t="str">
        <f>IF(ISTEXT('Questionnaires '!A304),'Questionnaires '!G304,"")</f>
        <v/>
      </c>
      <c r="C305" s="47" t="str">
        <f>IF(ISTEXT('Questionnaires '!A304),'Questionnaires '!T304,"")</f>
        <v/>
      </c>
      <c r="D305" s="47" t="str">
        <f>IF(ISTEXT('Questionnaires '!A304),(SUM('Questionnaires '!G304+'Questionnaires '!T304)),"")</f>
        <v/>
      </c>
      <c r="E305" s="48" t="str">
        <f>IF('Questionnaires '!S304=0,"",'Questionnaires '!S304)</f>
        <v/>
      </c>
      <c r="F305" s="46" t="str">
        <f>IF(ISTEXT('Questionnaires '!A304),'Questionnaires '!I304,"")</f>
        <v/>
      </c>
      <c r="G305" s="47" t="str">
        <f>IF(ISTEXT('Questionnaires '!A304),'Questionnaires '!N304,"")</f>
        <v/>
      </c>
      <c r="H305" s="47" t="str">
        <f>IF(ISTEXT('Questionnaires '!A304),'Questionnaires '!P304,"")</f>
        <v/>
      </c>
      <c r="I305" s="49" t="str">
        <f>IF(ISTEXT('Questionnaires '!A304),'Questionnaires '!R304,"")</f>
        <v/>
      </c>
      <c r="J305" s="65"/>
    </row>
    <row r="306" spans="1:10" ht="20.100000000000001" customHeight="1" x14ac:dyDescent="0.25">
      <c r="A306" s="45" t="str">
        <f>IF(ISTEXT('Questionnaires '!A305),'Questionnaires '!A305,"")</f>
        <v/>
      </c>
      <c r="B306" s="46" t="str">
        <f>IF(ISTEXT('Questionnaires '!A305),'Questionnaires '!G305,"")</f>
        <v/>
      </c>
      <c r="C306" s="47" t="str">
        <f>IF(ISTEXT('Questionnaires '!A305),'Questionnaires '!T305,"")</f>
        <v/>
      </c>
      <c r="D306" s="47" t="str">
        <f>IF(ISTEXT('Questionnaires '!A305),(SUM('Questionnaires '!G305+'Questionnaires '!T305)),"")</f>
        <v/>
      </c>
      <c r="E306" s="48" t="str">
        <f>IF('Questionnaires '!S305=0,"",'Questionnaires '!S305)</f>
        <v/>
      </c>
      <c r="F306" s="46" t="str">
        <f>IF(ISTEXT('Questionnaires '!A305),'Questionnaires '!I305,"")</f>
        <v/>
      </c>
      <c r="G306" s="47" t="str">
        <f>IF(ISTEXT('Questionnaires '!A305),'Questionnaires '!N305,"")</f>
        <v/>
      </c>
      <c r="H306" s="47" t="str">
        <f>IF(ISTEXT('Questionnaires '!A305),'Questionnaires '!P305,"")</f>
        <v/>
      </c>
      <c r="I306" s="49" t="str">
        <f>IF(ISTEXT('Questionnaires '!A305),'Questionnaires '!R305,"")</f>
        <v/>
      </c>
      <c r="J306" s="65"/>
    </row>
    <row r="307" spans="1:10" ht="20.100000000000001" customHeight="1" x14ac:dyDescent="0.25">
      <c r="A307" s="45" t="str">
        <f>IF(ISTEXT('Questionnaires '!A306),'Questionnaires '!A306,"")</f>
        <v/>
      </c>
      <c r="B307" s="46" t="str">
        <f>IF(ISTEXT('Questionnaires '!A306),'Questionnaires '!G306,"")</f>
        <v/>
      </c>
      <c r="C307" s="47" t="str">
        <f>IF(ISTEXT('Questionnaires '!A306),'Questionnaires '!T306,"")</f>
        <v/>
      </c>
      <c r="D307" s="47" t="str">
        <f>IF(ISTEXT('Questionnaires '!A306),(SUM('Questionnaires '!G306+'Questionnaires '!T306)),"")</f>
        <v/>
      </c>
      <c r="E307" s="48" t="str">
        <f>IF('Questionnaires '!S306=0,"",'Questionnaires '!S306)</f>
        <v/>
      </c>
      <c r="F307" s="46" t="str">
        <f>IF(ISTEXT('Questionnaires '!A306),'Questionnaires '!I306,"")</f>
        <v/>
      </c>
      <c r="G307" s="47" t="str">
        <f>IF(ISTEXT('Questionnaires '!A306),'Questionnaires '!N306,"")</f>
        <v/>
      </c>
      <c r="H307" s="47" t="str">
        <f>IF(ISTEXT('Questionnaires '!A306),'Questionnaires '!P306,"")</f>
        <v/>
      </c>
      <c r="I307" s="49" t="str">
        <f>IF(ISTEXT('Questionnaires '!A306),'Questionnaires '!R306,"")</f>
        <v/>
      </c>
      <c r="J307" s="65"/>
    </row>
    <row r="308" spans="1:10" ht="20.100000000000001" customHeight="1" x14ac:dyDescent="0.25">
      <c r="A308" s="45" t="str">
        <f>IF(ISTEXT('Questionnaires '!A307),'Questionnaires '!A307,"")</f>
        <v/>
      </c>
      <c r="B308" s="46" t="str">
        <f>IF(ISTEXT('Questionnaires '!A307),'Questionnaires '!G307,"")</f>
        <v/>
      </c>
      <c r="C308" s="47" t="str">
        <f>IF(ISTEXT('Questionnaires '!A307),'Questionnaires '!T307,"")</f>
        <v/>
      </c>
      <c r="D308" s="47" t="str">
        <f>IF(ISTEXT('Questionnaires '!A307),(SUM('Questionnaires '!G307+'Questionnaires '!T307)),"")</f>
        <v/>
      </c>
      <c r="E308" s="48" t="str">
        <f>IF('Questionnaires '!S307=0,"",'Questionnaires '!S307)</f>
        <v/>
      </c>
      <c r="F308" s="46" t="str">
        <f>IF(ISTEXT('Questionnaires '!A307),'Questionnaires '!I307,"")</f>
        <v/>
      </c>
      <c r="G308" s="47" t="str">
        <f>IF(ISTEXT('Questionnaires '!A307),'Questionnaires '!N307,"")</f>
        <v/>
      </c>
      <c r="H308" s="47" t="str">
        <f>IF(ISTEXT('Questionnaires '!A307),'Questionnaires '!P307,"")</f>
        <v/>
      </c>
      <c r="I308" s="49" t="str">
        <f>IF(ISTEXT('Questionnaires '!A307),'Questionnaires '!R307,"")</f>
        <v/>
      </c>
      <c r="J308" s="65"/>
    </row>
    <row r="309" spans="1:10" ht="20.100000000000001" customHeight="1" x14ac:dyDescent="0.25">
      <c r="A309" s="45" t="str">
        <f>IF(ISTEXT('Questionnaires '!A308),'Questionnaires '!A308,"")</f>
        <v/>
      </c>
      <c r="B309" s="46" t="str">
        <f>IF(ISTEXT('Questionnaires '!A308),'Questionnaires '!G308,"")</f>
        <v/>
      </c>
      <c r="C309" s="47" t="str">
        <f>IF(ISTEXT('Questionnaires '!A308),'Questionnaires '!T308,"")</f>
        <v/>
      </c>
      <c r="D309" s="47" t="str">
        <f>IF(ISTEXT('Questionnaires '!A308),(SUM('Questionnaires '!G308+'Questionnaires '!T308)),"")</f>
        <v/>
      </c>
      <c r="E309" s="48" t="str">
        <f>IF('Questionnaires '!S308=0,"",'Questionnaires '!S308)</f>
        <v/>
      </c>
      <c r="F309" s="46" t="str">
        <f>IF(ISTEXT('Questionnaires '!A308),'Questionnaires '!I308,"")</f>
        <v/>
      </c>
      <c r="G309" s="47" t="str">
        <f>IF(ISTEXT('Questionnaires '!A308),'Questionnaires '!N308,"")</f>
        <v/>
      </c>
      <c r="H309" s="47" t="str">
        <f>IF(ISTEXT('Questionnaires '!A308),'Questionnaires '!P308,"")</f>
        <v/>
      </c>
      <c r="I309" s="49" t="str">
        <f>IF(ISTEXT('Questionnaires '!A308),'Questionnaires '!R308,"")</f>
        <v/>
      </c>
      <c r="J309" s="65"/>
    </row>
    <row r="310" spans="1:10" ht="20.100000000000001" customHeight="1" x14ac:dyDescent="0.25">
      <c r="A310" s="45" t="str">
        <f>IF(ISTEXT('Questionnaires '!A309),'Questionnaires '!A309,"")</f>
        <v/>
      </c>
      <c r="B310" s="46" t="str">
        <f>IF(ISTEXT('Questionnaires '!A309),'Questionnaires '!G309,"")</f>
        <v/>
      </c>
      <c r="C310" s="47" t="str">
        <f>IF(ISTEXT('Questionnaires '!A309),'Questionnaires '!T309,"")</f>
        <v/>
      </c>
      <c r="D310" s="47" t="str">
        <f>IF(ISTEXT('Questionnaires '!A309),(SUM('Questionnaires '!G309+'Questionnaires '!T309)),"")</f>
        <v/>
      </c>
      <c r="E310" s="48" t="str">
        <f>IF('Questionnaires '!S309=0,"",'Questionnaires '!S309)</f>
        <v/>
      </c>
      <c r="F310" s="46" t="str">
        <f>IF(ISTEXT('Questionnaires '!A309),'Questionnaires '!I309,"")</f>
        <v/>
      </c>
      <c r="G310" s="47" t="str">
        <f>IF(ISTEXT('Questionnaires '!A309),'Questionnaires '!N309,"")</f>
        <v/>
      </c>
      <c r="H310" s="47" t="str">
        <f>IF(ISTEXT('Questionnaires '!A309),'Questionnaires '!P309,"")</f>
        <v/>
      </c>
      <c r="I310" s="49" t="str">
        <f>IF(ISTEXT('Questionnaires '!A309),'Questionnaires '!R309,"")</f>
        <v/>
      </c>
      <c r="J310" s="65"/>
    </row>
    <row r="311" spans="1:10" ht="20.100000000000001" customHeight="1" x14ac:dyDescent="0.25">
      <c r="A311" s="45" t="str">
        <f>IF(ISTEXT('Questionnaires '!A310),'Questionnaires '!A310,"")</f>
        <v/>
      </c>
      <c r="B311" s="46" t="str">
        <f>IF(ISTEXT('Questionnaires '!A310),'Questionnaires '!G310,"")</f>
        <v/>
      </c>
      <c r="C311" s="47" t="str">
        <f>IF(ISTEXT('Questionnaires '!A310),'Questionnaires '!T310,"")</f>
        <v/>
      </c>
      <c r="D311" s="47" t="str">
        <f>IF(ISTEXT('Questionnaires '!A310),(SUM('Questionnaires '!G310+'Questionnaires '!T310)),"")</f>
        <v/>
      </c>
      <c r="E311" s="48" t="str">
        <f>IF('Questionnaires '!S310=0,"",'Questionnaires '!S310)</f>
        <v/>
      </c>
      <c r="F311" s="46" t="str">
        <f>IF(ISTEXT('Questionnaires '!A310),'Questionnaires '!I310,"")</f>
        <v/>
      </c>
      <c r="G311" s="47" t="str">
        <f>IF(ISTEXT('Questionnaires '!A310),'Questionnaires '!N310,"")</f>
        <v/>
      </c>
      <c r="H311" s="47" t="str">
        <f>IF(ISTEXT('Questionnaires '!A310),'Questionnaires '!P310,"")</f>
        <v/>
      </c>
      <c r="I311" s="49" t="str">
        <f>IF(ISTEXT('Questionnaires '!A310),'Questionnaires '!R310,"")</f>
        <v/>
      </c>
      <c r="J311" s="65"/>
    </row>
    <row r="312" spans="1:10" ht="20.100000000000001" customHeight="1" x14ac:dyDescent="0.25">
      <c r="A312" s="45" t="str">
        <f>IF(ISTEXT('Questionnaires '!A311),'Questionnaires '!A311,"")</f>
        <v/>
      </c>
      <c r="B312" s="46" t="str">
        <f>IF(ISTEXT('Questionnaires '!A311),'Questionnaires '!G311,"")</f>
        <v/>
      </c>
      <c r="C312" s="47" t="str">
        <f>IF(ISTEXT('Questionnaires '!A311),'Questionnaires '!T311,"")</f>
        <v/>
      </c>
      <c r="D312" s="47" t="str">
        <f>IF(ISTEXT('Questionnaires '!A311),(SUM('Questionnaires '!G311+'Questionnaires '!T311)),"")</f>
        <v/>
      </c>
      <c r="E312" s="48" t="str">
        <f>IF('Questionnaires '!S311=0,"",'Questionnaires '!S311)</f>
        <v/>
      </c>
      <c r="F312" s="46" t="str">
        <f>IF(ISTEXT('Questionnaires '!A311),'Questionnaires '!I311,"")</f>
        <v/>
      </c>
      <c r="G312" s="47" t="str">
        <f>IF(ISTEXT('Questionnaires '!A311),'Questionnaires '!N311,"")</f>
        <v/>
      </c>
      <c r="H312" s="47" t="str">
        <f>IF(ISTEXT('Questionnaires '!A311),'Questionnaires '!P311,"")</f>
        <v/>
      </c>
      <c r="I312" s="49" t="str">
        <f>IF(ISTEXT('Questionnaires '!A311),'Questionnaires '!R311,"")</f>
        <v/>
      </c>
      <c r="J312" s="65"/>
    </row>
    <row r="313" spans="1:10" ht="20.100000000000001" customHeight="1" x14ac:dyDescent="0.25">
      <c r="A313" s="45" t="str">
        <f>IF(ISTEXT('Questionnaires '!A312),'Questionnaires '!A312,"")</f>
        <v/>
      </c>
      <c r="B313" s="46" t="str">
        <f>IF(ISTEXT('Questionnaires '!A312),'Questionnaires '!G312,"")</f>
        <v/>
      </c>
      <c r="C313" s="47" t="str">
        <f>IF(ISTEXT('Questionnaires '!A312),'Questionnaires '!T312,"")</f>
        <v/>
      </c>
      <c r="D313" s="47" t="str">
        <f>IF(ISTEXT('Questionnaires '!A312),(SUM('Questionnaires '!G312+'Questionnaires '!T312)),"")</f>
        <v/>
      </c>
      <c r="E313" s="48" t="str">
        <f>IF('Questionnaires '!S312=0,"",'Questionnaires '!S312)</f>
        <v/>
      </c>
      <c r="F313" s="46" t="str">
        <f>IF(ISTEXT('Questionnaires '!A312),'Questionnaires '!I312,"")</f>
        <v/>
      </c>
      <c r="G313" s="47" t="str">
        <f>IF(ISTEXT('Questionnaires '!A312),'Questionnaires '!N312,"")</f>
        <v/>
      </c>
      <c r="H313" s="47" t="str">
        <f>IF(ISTEXT('Questionnaires '!A312),'Questionnaires '!P312,"")</f>
        <v/>
      </c>
      <c r="I313" s="49" t="str">
        <f>IF(ISTEXT('Questionnaires '!A312),'Questionnaires '!R312,"")</f>
        <v/>
      </c>
      <c r="J313" s="65"/>
    </row>
    <row r="314" spans="1:10" ht="20.100000000000001" customHeight="1" x14ac:dyDescent="0.25">
      <c r="A314" s="45" t="str">
        <f>IF(ISTEXT('Questionnaires '!A313),'Questionnaires '!A313,"")</f>
        <v/>
      </c>
      <c r="B314" s="46" t="str">
        <f>IF(ISTEXT('Questionnaires '!A313),'Questionnaires '!G313,"")</f>
        <v/>
      </c>
      <c r="C314" s="47" t="str">
        <f>IF(ISTEXT('Questionnaires '!A313),'Questionnaires '!T313,"")</f>
        <v/>
      </c>
      <c r="D314" s="47" t="str">
        <f>IF(ISTEXT('Questionnaires '!A313),(SUM('Questionnaires '!G313+'Questionnaires '!T313)),"")</f>
        <v/>
      </c>
      <c r="E314" s="48" t="str">
        <f>IF('Questionnaires '!S313=0,"",'Questionnaires '!S313)</f>
        <v/>
      </c>
      <c r="F314" s="46" t="str">
        <f>IF(ISTEXT('Questionnaires '!A313),'Questionnaires '!I313,"")</f>
        <v/>
      </c>
      <c r="G314" s="47" t="str">
        <f>IF(ISTEXT('Questionnaires '!A313),'Questionnaires '!N313,"")</f>
        <v/>
      </c>
      <c r="H314" s="47" t="str">
        <f>IF(ISTEXT('Questionnaires '!A313),'Questionnaires '!P313,"")</f>
        <v/>
      </c>
      <c r="I314" s="49" t="str">
        <f>IF(ISTEXT('Questionnaires '!A313),'Questionnaires '!R313,"")</f>
        <v/>
      </c>
      <c r="J314" s="65"/>
    </row>
    <row r="315" spans="1:10" ht="20.100000000000001" customHeight="1" x14ac:dyDescent="0.25">
      <c r="A315" s="45" t="str">
        <f>IF(ISTEXT('Questionnaires '!A314),'Questionnaires '!A314,"")</f>
        <v/>
      </c>
      <c r="B315" s="46" t="str">
        <f>IF(ISTEXT('Questionnaires '!A314),'Questionnaires '!G314,"")</f>
        <v/>
      </c>
      <c r="C315" s="47" t="str">
        <f>IF(ISTEXT('Questionnaires '!A314),'Questionnaires '!T314,"")</f>
        <v/>
      </c>
      <c r="D315" s="47" t="str">
        <f>IF(ISTEXT('Questionnaires '!A314),(SUM('Questionnaires '!G314+'Questionnaires '!T314)),"")</f>
        <v/>
      </c>
      <c r="E315" s="48" t="str">
        <f>IF('Questionnaires '!S314=0,"",'Questionnaires '!S314)</f>
        <v/>
      </c>
      <c r="F315" s="46" t="str">
        <f>IF(ISTEXT('Questionnaires '!A314),'Questionnaires '!I314,"")</f>
        <v/>
      </c>
      <c r="G315" s="47" t="str">
        <f>IF(ISTEXT('Questionnaires '!A314),'Questionnaires '!N314,"")</f>
        <v/>
      </c>
      <c r="H315" s="47" t="str">
        <f>IF(ISTEXT('Questionnaires '!A314),'Questionnaires '!P314,"")</f>
        <v/>
      </c>
      <c r="I315" s="49" t="str">
        <f>IF(ISTEXT('Questionnaires '!A314),'Questionnaires '!R314,"")</f>
        <v/>
      </c>
      <c r="J315" s="65"/>
    </row>
    <row r="316" spans="1:10" ht="20.100000000000001" customHeight="1" x14ac:dyDescent="0.25">
      <c r="A316" s="45" t="str">
        <f>IF(ISTEXT('Questionnaires '!A315),'Questionnaires '!A315,"")</f>
        <v/>
      </c>
      <c r="B316" s="46" t="str">
        <f>IF(ISTEXT('Questionnaires '!A315),'Questionnaires '!G315,"")</f>
        <v/>
      </c>
      <c r="C316" s="47" t="str">
        <f>IF(ISTEXT('Questionnaires '!A315),'Questionnaires '!T315,"")</f>
        <v/>
      </c>
      <c r="D316" s="47" t="str">
        <f>IF(ISTEXT('Questionnaires '!A315),(SUM('Questionnaires '!G315+'Questionnaires '!T315)),"")</f>
        <v/>
      </c>
      <c r="E316" s="48" t="str">
        <f>IF('Questionnaires '!S315=0,"",'Questionnaires '!S315)</f>
        <v/>
      </c>
      <c r="F316" s="46" t="str">
        <f>IF(ISTEXT('Questionnaires '!A315),'Questionnaires '!I315,"")</f>
        <v/>
      </c>
      <c r="G316" s="47" t="str">
        <f>IF(ISTEXT('Questionnaires '!A315),'Questionnaires '!N315,"")</f>
        <v/>
      </c>
      <c r="H316" s="47" t="str">
        <f>IF(ISTEXT('Questionnaires '!A315),'Questionnaires '!P315,"")</f>
        <v/>
      </c>
      <c r="I316" s="49" t="str">
        <f>IF(ISTEXT('Questionnaires '!A315),'Questionnaires '!R315,"")</f>
        <v/>
      </c>
      <c r="J316" s="65"/>
    </row>
    <row r="317" spans="1:10" ht="20.100000000000001" customHeight="1" x14ac:dyDescent="0.25">
      <c r="A317" s="45" t="str">
        <f>IF(ISTEXT('Questionnaires '!A316),'Questionnaires '!A316,"")</f>
        <v/>
      </c>
      <c r="B317" s="46" t="str">
        <f>IF(ISTEXT('Questionnaires '!A316),'Questionnaires '!G316,"")</f>
        <v/>
      </c>
      <c r="C317" s="47" t="str">
        <f>IF(ISTEXT('Questionnaires '!A316),'Questionnaires '!T316,"")</f>
        <v/>
      </c>
      <c r="D317" s="47" t="str">
        <f>IF(ISTEXT('Questionnaires '!A316),(SUM('Questionnaires '!G316+'Questionnaires '!T316)),"")</f>
        <v/>
      </c>
      <c r="E317" s="48" t="str">
        <f>IF('Questionnaires '!S316=0,"",'Questionnaires '!S316)</f>
        <v/>
      </c>
      <c r="F317" s="46" t="str">
        <f>IF(ISTEXT('Questionnaires '!A316),'Questionnaires '!I316,"")</f>
        <v/>
      </c>
      <c r="G317" s="47" t="str">
        <f>IF(ISTEXT('Questionnaires '!A316),'Questionnaires '!N316,"")</f>
        <v/>
      </c>
      <c r="H317" s="47" t="str">
        <f>IF(ISTEXT('Questionnaires '!A316),'Questionnaires '!P316,"")</f>
        <v/>
      </c>
      <c r="I317" s="49" t="str">
        <f>IF(ISTEXT('Questionnaires '!A316),'Questionnaires '!R316,"")</f>
        <v/>
      </c>
      <c r="J317" s="65"/>
    </row>
    <row r="318" spans="1:10" ht="20.100000000000001" customHeight="1" x14ac:dyDescent="0.25">
      <c r="A318" s="45" t="str">
        <f>IF(ISTEXT('Questionnaires '!A317),'Questionnaires '!A317,"")</f>
        <v/>
      </c>
      <c r="B318" s="46" t="str">
        <f>IF(ISTEXT('Questionnaires '!A317),'Questionnaires '!G317,"")</f>
        <v/>
      </c>
      <c r="C318" s="47" t="str">
        <f>IF(ISTEXT('Questionnaires '!A317),'Questionnaires '!T317,"")</f>
        <v/>
      </c>
      <c r="D318" s="47" t="str">
        <f>IF(ISTEXT('Questionnaires '!A317),(SUM('Questionnaires '!G317+'Questionnaires '!T317)),"")</f>
        <v/>
      </c>
      <c r="E318" s="48" t="str">
        <f>IF('Questionnaires '!S317=0,"",'Questionnaires '!S317)</f>
        <v/>
      </c>
      <c r="F318" s="46" t="str">
        <f>IF(ISTEXT('Questionnaires '!A317),'Questionnaires '!I317,"")</f>
        <v/>
      </c>
      <c r="G318" s="47" t="str">
        <f>IF(ISTEXT('Questionnaires '!A317),'Questionnaires '!N317,"")</f>
        <v/>
      </c>
      <c r="H318" s="47" t="str">
        <f>IF(ISTEXT('Questionnaires '!A317),'Questionnaires '!P317,"")</f>
        <v/>
      </c>
      <c r="I318" s="49" t="str">
        <f>IF(ISTEXT('Questionnaires '!A317),'Questionnaires '!R317,"")</f>
        <v/>
      </c>
      <c r="J318" s="65"/>
    </row>
    <row r="319" spans="1:10" ht="20.100000000000001" customHeight="1" x14ac:dyDescent="0.25">
      <c r="A319" s="45" t="str">
        <f>IF(ISTEXT('Questionnaires '!A318),'Questionnaires '!A318,"")</f>
        <v/>
      </c>
      <c r="B319" s="46" t="str">
        <f>IF(ISTEXT('Questionnaires '!A318),'Questionnaires '!G318,"")</f>
        <v/>
      </c>
      <c r="C319" s="47" t="str">
        <f>IF(ISTEXT('Questionnaires '!A318),'Questionnaires '!T318,"")</f>
        <v/>
      </c>
      <c r="D319" s="47" t="str">
        <f>IF(ISTEXT('Questionnaires '!A318),(SUM('Questionnaires '!G318+'Questionnaires '!T318)),"")</f>
        <v/>
      </c>
      <c r="E319" s="48" t="str">
        <f>IF('Questionnaires '!S318=0,"",'Questionnaires '!S318)</f>
        <v/>
      </c>
      <c r="F319" s="46" t="str">
        <f>IF(ISTEXT('Questionnaires '!A318),'Questionnaires '!I318,"")</f>
        <v/>
      </c>
      <c r="G319" s="47" t="str">
        <f>IF(ISTEXT('Questionnaires '!A318),'Questionnaires '!N318,"")</f>
        <v/>
      </c>
      <c r="H319" s="47" t="str">
        <f>IF(ISTEXT('Questionnaires '!A318),'Questionnaires '!P318,"")</f>
        <v/>
      </c>
      <c r="I319" s="49" t="str">
        <f>IF(ISTEXT('Questionnaires '!A318),'Questionnaires '!R318,"")</f>
        <v/>
      </c>
      <c r="J319" s="65"/>
    </row>
    <row r="320" spans="1:10" ht="20.100000000000001" customHeight="1" x14ac:dyDescent="0.25">
      <c r="A320" s="45" t="str">
        <f>IF(ISTEXT('Questionnaires '!A319),'Questionnaires '!A319,"")</f>
        <v/>
      </c>
      <c r="B320" s="46" t="str">
        <f>IF(ISTEXT('Questionnaires '!A319),'Questionnaires '!G319,"")</f>
        <v/>
      </c>
      <c r="C320" s="47" t="str">
        <f>IF(ISTEXT('Questionnaires '!A319),'Questionnaires '!T319,"")</f>
        <v/>
      </c>
      <c r="D320" s="47" t="str">
        <f>IF(ISTEXT('Questionnaires '!A319),(SUM('Questionnaires '!G319+'Questionnaires '!T319)),"")</f>
        <v/>
      </c>
      <c r="E320" s="48" t="str">
        <f>IF('Questionnaires '!S319=0,"",'Questionnaires '!S319)</f>
        <v/>
      </c>
      <c r="F320" s="46" t="str">
        <f>IF(ISTEXT('Questionnaires '!A319),'Questionnaires '!I319,"")</f>
        <v/>
      </c>
      <c r="G320" s="47" t="str">
        <f>IF(ISTEXT('Questionnaires '!A319),'Questionnaires '!N319,"")</f>
        <v/>
      </c>
      <c r="H320" s="47" t="str">
        <f>IF(ISTEXT('Questionnaires '!A319),'Questionnaires '!P319,"")</f>
        <v/>
      </c>
      <c r="I320" s="49" t="str">
        <f>IF(ISTEXT('Questionnaires '!A319),'Questionnaires '!R319,"")</f>
        <v/>
      </c>
      <c r="J320" s="65"/>
    </row>
    <row r="321" spans="1:10" ht="20.100000000000001" customHeight="1" x14ac:dyDescent="0.25">
      <c r="A321" s="45" t="str">
        <f>IF(ISTEXT('Questionnaires '!A320),'Questionnaires '!A320,"")</f>
        <v/>
      </c>
      <c r="B321" s="46" t="str">
        <f>IF(ISTEXT('Questionnaires '!A320),'Questionnaires '!G320,"")</f>
        <v/>
      </c>
      <c r="C321" s="47" t="str">
        <f>IF(ISTEXT('Questionnaires '!A320),'Questionnaires '!T320,"")</f>
        <v/>
      </c>
      <c r="D321" s="47" t="str">
        <f>IF(ISTEXT('Questionnaires '!A320),(SUM('Questionnaires '!G320+'Questionnaires '!T320)),"")</f>
        <v/>
      </c>
      <c r="E321" s="48" t="str">
        <f>IF('Questionnaires '!S320=0,"",'Questionnaires '!S320)</f>
        <v/>
      </c>
      <c r="F321" s="46" t="str">
        <f>IF(ISTEXT('Questionnaires '!A320),'Questionnaires '!I320,"")</f>
        <v/>
      </c>
      <c r="G321" s="47" t="str">
        <f>IF(ISTEXT('Questionnaires '!A320),'Questionnaires '!N320,"")</f>
        <v/>
      </c>
      <c r="H321" s="47" t="str">
        <f>IF(ISTEXT('Questionnaires '!A320),'Questionnaires '!P320,"")</f>
        <v/>
      </c>
      <c r="I321" s="49" t="str">
        <f>IF(ISTEXT('Questionnaires '!A320),'Questionnaires '!R320,"")</f>
        <v/>
      </c>
      <c r="J321" s="65"/>
    </row>
    <row r="322" spans="1:10" ht="20.100000000000001" customHeight="1" x14ac:dyDescent="0.25">
      <c r="A322" s="45" t="str">
        <f>IF(ISTEXT('Questionnaires '!A321),'Questionnaires '!A321,"")</f>
        <v/>
      </c>
      <c r="B322" s="46" t="str">
        <f>IF(ISTEXT('Questionnaires '!A321),'Questionnaires '!G321,"")</f>
        <v/>
      </c>
      <c r="C322" s="47" t="str">
        <f>IF(ISTEXT('Questionnaires '!A321),'Questionnaires '!T321,"")</f>
        <v/>
      </c>
      <c r="D322" s="47" t="str">
        <f>IF(ISTEXT('Questionnaires '!A321),(SUM('Questionnaires '!G321+'Questionnaires '!T321)),"")</f>
        <v/>
      </c>
      <c r="E322" s="48" t="str">
        <f>IF('Questionnaires '!S321=0,"",'Questionnaires '!S321)</f>
        <v/>
      </c>
      <c r="F322" s="46" t="str">
        <f>IF(ISTEXT('Questionnaires '!A321),'Questionnaires '!I321,"")</f>
        <v/>
      </c>
      <c r="G322" s="47" t="str">
        <f>IF(ISTEXT('Questionnaires '!A321),'Questionnaires '!N321,"")</f>
        <v/>
      </c>
      <c r="H322" s="47" t="str">
        <f>IF(ISTEXT('Questionnaires '!A321),'Questionnaires '!P321,"")</f>
        <v/>
      </c>
      <c r="I322" s="49" t="str">
        <f>IF(ISTEXT('Questionnaires '!A321),'Questionnaires '!R321,"")</f>
        <v/>
      </c>
      <c r="J322" s="65"/>
    </row>
    <row r="323" spans="1:10" ht="20.100000000000001" customHeight="1" x14ac:dyDescent="0.25">
      <c r="A323" s="45" t="str">
        <f>IF(ISTEXT('Questionnaires '!A322),'Questionnaires '!A322,"")</f>
        <v/>
      </c>
      <c r="B323" s="46" t="str">
        <f>IF(ISTEXT('Questionnaires '!A322),'Questionnaires '!G322,"")</f>
        <v/>
      </c>
      <c r="C323" s="47" t="str">
        <f>IF(ISTEXT('Questionnaires '!A322),'Questionnaires '!T322,"")</f>
        <v/>
      </c>
      <c r="D323" s="47" t="str">
        <f>IF(ISTEXT('Questionnaires '!A322),(SUM('Questionnaires '!G322+'Questionnaires '!T322)),"")</f>
        <v/>
      </c>
      <c r="E323" s="48" t="str">
        <f>IF('Questionnaires '!S322=0,"",'Questionnaires '!S322)</f>
        <v/>
      </c>
      <c r="F323" s="46" t="str">
        <f>IF(ISTEXT('Questionnaires '!A322),'Questionnaires '!I322,"")</f>
        <v/>
      </c>
      <c r="G323" s="47" t="str">
        <f>IF(ISTEXT('Questionnaires '!A322),'Questionnaires '!N322,"")</f>
        <v/>
      </c>
      <c r="H323" s="47" t="str">
        <f>IF(ISTEXT('Questionnaires '!A322),'Questionnaires '!P322,"")</f>
        <v/>
      </c>
      <c r="I323" s="49" t="str">
        <f>IF(ISTEXT('Questionnaires '!A322),'Questionnaires '!R322,"")</f>
        <v/>
      </c>
      <c r="J323" s="65"/>
    </row>
    <row r="324" spans="1:10" ht="20.100000000000001" customHeight="1" x14ac:dyDescent="0.25">
      <c r="A324" s="45" t="str">
        <f>IF(ISTEXT('Questionnaires '!A323),'Questionnaires '!A323,"")</f>
        <v/>
      </c>
      <c r="B324" s="46" t="str">
        <f>IF(ISTEXT('Questionnaires '!A323),'Questionnaires '!G323,"")</f>
        <v/>
      </c>
      <c r="C324" s="47" t="str">
        <f>IF(ISTEXT('Questionnaires '!A323),'Questionnaires '!T323,"")</f>
        <v/>
      </c>
      <c r="D324" s="47" t="str">
        <f>IF(ISTEXT('Questionnaires '!A323),(SUM('Questionnaires '!G323+'Questionnaires '!T323)),"")</f>
        <v/>
      </c>
      <c r="E324" s="48" t="str">
        <f>IF('Questionnaires '!S323=0,"",'Questionnaires '!S323)</f>
        <v/>
      </c>
      <c r="F324" s="46" t="str">
        <f>IF(ISTEXT('Questionnaires '!A323),'Questionnaires '!I323,"")</f>
        <v/>
      </c>
      <c r="G324" s="47" t="str">
        <f>IF(ISTEXT('Questionnaires '!A323),'Questionnaires '!N323,"")</f>
        <v/>
      </c>
      <c r="H324" s="47" t="str">
        <f>IF(ISTEXT('Questionnaires '!A323),'Questionnaires '!P323,"")</f>
        <v/>
      </c>
      <c r="I324" s="49" t="str">
        <f>IF(ISTEXT('Questionnaires '!A323),'Questionnaires '!R323,"")</f>
        <v/>
      </c>
      <c r="J324" s="65"/>
    </row>
    <row r="325" spans="1:10" ht="20.100000000000001" customHeight="1" x14ac:dyDescent="0.25">
      <c r="A325" s="45" t="str">
        <f>IF(ISTEXT('Questionnaires '!A324),'Questionnaires '!A324,"")</f>
        <v/>
      </c>
      <c r="B325" s="46" t="str">
        <f>IF(ISTEXT('Questionnaires '!A324),'Questionnaires '!G324,"")</f>
        <v/>
      </c>
      <c r="C325" s="47" t="str">
        <f>IF(ISTEXT('Questionnaires '!A324),'Questionnaires '!T324,"")</f>
        <v/>
      </c>
      <c r="D325" s="47" t="str">
        <f>IF(ISTEXT('Questionnaires '!A324),(SUM('Questionnaires '!G324+'Questionnaires '!T324)),"")</f>
        <v/>
      </c>
      <c r="E325" s="48" t="str">
        <f>IF('Questionnaires '!S324=0,"",'Questionnaires '!S324)</f>
        <v/>
      </c>
      <c r="F325" s="46" t="str">
        <f>IF(ISTEXT('Questionnaires '!A324),'Questionnaires '!I324,"")</f>
        <v/>
      </c>
      <c r="G325" s="47" t="str">
        <f>IF(ISTEXT('Questionnaires '!A324),'Questionnaires '!N324,"")</f>
        <v/>
      </c>
      <c r="H325" s="47" t="str">
        <f>IF(ISTEXT('Questionnaires '!A324),'Questionnaires '!P324,"")</f>
        <v/>
      </c>
      <c r="I325" s="49" t="str">
        <f>IF(ISTEXT('Questionnaires '!A324),'Questionnaires '!R324,"")</f>
        <v/>
      </c>
      <c r="J325" s="65"/>
    </row>
    <row r="326" spans="1:10" ht="20.100000000000001" customHeight="1" x14ac:dyDescent="0.25">
      <c r="A326" s="45" t="str">
        <f>IF(ISTEXT('Questionnaires '!A325),'Questionnaires '!A325,"")</f>
        <v/>
      </c>
      <c r="B326" s="46" t="str">
        <f>IF(ISTEXT('Questionnaires '!A325),'Questionnaires '!G325,"")</f>
        <v/>
      </c>
      <c r="C326" s="47" t="str">
        <f>IF(ISTEXT('Questionnaires '!A325),'Questionnaires '!T325,"")</f>
        <v/>
      </c>
      <c r="D326" s="47" t="str">
        <f>IF(ISTEXT('Questionnaires '!A325),(SUM('Questionnaires '!G325+'Questionnaires '!T325)),"")</f>
        <v/>
      </c>
      <c r="E326" s="48" t="str">
        <f>IF('Questionnaires '!S325=0,"",'Questionnaires '!S325)</f>
        <v/>
      </c>
      <c r="F326" s="46" t="str">
        <f>IF(ISTEXT('Questionnaires '!A325),'Questionnaires '!I325,"")</f>
        <v/>
      </c>
      <c r="G326" s="47" t="str">
        <f>IF(ISTEXT('Questionnaires '!A325),'Questionnaires '!N325,"")</f>
        <v/>
      </c>
      <c r="H326" s="47" t="str">
        <f>IF(ISTEXT('Questionnaires '!A325),'Questionnaires '!P325,"")</f>
        <v/>
      </c>
      <c r="I326" s="49" t="str">
        <f>IF(ISTEXT('Questionnaires '!A325),'Questionnaires '!R325,"")</f>
        <v/>
      </c>
      <c r="J326" s="65"/>
    </row>
    <row r="327" spans="1:10" ht="20.100000000000001" customHeight="1" x14ac:dyDescent="0.25">
      <c r="A327" s="45" t="str">
        <f>IF(ISTEXT('Questionnaires '!A326),'Questionnaires '!A326,"")</f>
        <v/>
      </c>
      <c r="B327" s="46" t="str">
        <f>IF(ISTEXT('Questionnaires '!A326),'Questionnaires '!G326,"")</f>
        <v/>
      </c>
      <c r="C327" s="47" t="str">
        <f>IF(ISTEXT('Questionnaires '!A326),'Questionnaires '!T326,"")</f>
        <v/>
      </c>
      <c r="D327" s="47" t="str">
        <f>IF(ISTEXT('Questionnaires '!A326),(SUM('Questionnaires '!G326+'Questionnaires '!T326)),"")</f>
        <v/>
      </c>
      <c r="E327" s="48" t="str">
        <f>IF('Questionnaires '!S326=0,"",'Questionnaires '!S326)</f>
        <v/>
      </c>
      <c r="F327" s="46" t="str">
        <f>IF(ISTEXT('Questionnaires '!A326),'Questionnaires '!I326,"")</f>
        <v/>
      </c>
      <c r="G327" s="47" t="str">
        <f>IF(ISTEXT('Questionnaires '!A326),'Questionnaires '!N326,"")</f>
        <v/>
      </c>
      <c r="H327" s="47" t="str">
        <f>IF(ISTEXT('Questionnaires '!A326),'Questionnaires '!P326,"")</f>
        <v/>
      </c>
      <c r="I327" s="49" t="str">
        <f>IF(ISTEXT('Questionnaires '!A326),'Questionnaires '!R326,"")</f>
        <v/>
      </c>
      <c r="J327" s="65"/>
    </row>
    <row r="328" spans="1:10" ht="20.100000000000001" customHeight="1" x14ac:dyDescent="0.25">
      <c r="A328" s="45" t="str">
        <f>IF(ISTEXT('Questionnaires '!A327),'Questionnaires '!A327,"")</f>
        <v/>
      </c>
      <c r="B328" s="46" t="str">
        <f>IF(ISTEXT('Questionnaires '!A327),'Questionnaires '!G327,"")</f>
        <v/>
      </c>
      <c r="C328" s="47" t="str">
        <f>IF(ISTEXT('Questionnaires '!A327),'Questionnaires '!T327,"")</f>
        <v/>
      </c>
      <c r="D328" s="47" t="str">
        <f>IF(ISTEXT('Questionnaires '!A327),(SUM('Questionnaires '!G327+'Questionnaires '!T327)),"")</f>
        <v/>
      </c>
      <c r="E328" s="48" t="str">
        <f>IF('Questionnaires '!S327=0,"",'Questionnaires '!S327)</f>
        <v/>
      </c>
      <c r="F328" s="46" t="str">
        <f>IF(ISTEXT('Questionnaires '!A327),'Questionnaires '!I327,"")</f>
        <v/>
      </c>
      <c r="G328" s="47" t="str">
        <f>IF(ISTEXT('Questionnaires '!A327),'Questionnaires '!N327,"")</f>
        <v/>
      </c>
      <c r="H328" s="47" t="str">
        <f>IF(ISTEXT('Questionnaires '!A327),'Questionnaires '!P327,"")</f>
        <v/>
      </c>
      <c r="I328" s="49" t="str">
        <f>IF(ISTEXT('Questionnaires '!A327),'Questionnaires '!R327,"")</f>
        <v/>
      </c>
      <c r="J328" s="65"/>
    </row>
    <row r="329" spans="1:10" ht="20.100000000000001" customHeight="1" x14ac:dyDescent="0.25">
      <c r="A329" s="45" t="str">
        <f>IF(ISTEXT('Questionnaires '!A328),'Questionnaires '!A328,"")</f>
        <v/>
      </c>
      <c r="B329" s="46" t="str">
        <f>IF(ISTEXT('Questionnaires '!A328),'Questionnaires '!G328,"")</f>
        <v/>
      </c>
      <c r="C329" s="47" t="str">
        <f>IF(ISTEXT('Questionnaires '!A328),'Questionnaires '!T328,"")</f>
        <v/>
      </c>
      <c r="D329" s="47" t="str">
        <f>IF(ISTEXT('Questionnaires '!A328),(SUM('Questionnaires '!G328+'Questionnaires '!T328)),"")</f>
        <v/>
      </c>
      <c r="E329" s="48" t="str">
        <f>IF('Questionnaires '!S328=0,"",'Questionnaires '!S328)</f>
        <v/>
      </c>
      <c r="F329" s="46" t="str">
        <f>IF(ISTEXT('Questionnaires '!A328),'Questionnaires '!I328,"")</f>
        <v/>
      </c>
      <c r="G329" s="47" t="str">
        <f>IF(ISTEXT('Questionnaires '!A328),'Questionnaires '!N328,"")</f>
        <v/>
      </c>
      <c r="H329" s="47" t="str">
        <f>IF(ISTEXT('Questionnaires '!A328),'Questionnaires '!P328,"")</f>
        <v/>
      </c>
      <c r="I329" s="49" t="str">
        <f>IF(ISTEXT('Questionnaires '!A328),'Questionnaires '!R328,"")</f>
        <v/>
      </c>
      <c r="J329" s="65"/>
    </row>
    <row r="330" spans="1:10" ht="20.100000000000001" customHeight="1" x14ac:dyDescent="0.25">
      <c r="A330" s="45" t="str">
        <f>IF(ISTEXT('Questionnaires '!A329),'Questionnaires '!A329,"")</f>
        <v/>
      </c>
      <c r="B330" s="46" t="str">
        <f>IF(ISTEXT('Questionnaires '!A329),'Questionnaires '!G329,"")</f>
        <v/>
      </c>
      <c r="C330" s="47" t="str">
        <f>IF(ISTEXT('Questionnaires '!A329),'Questionnaires '!T329,"")</f>
        <v/>
      </c>
      <c r="D330" s="47" t="str">
        <f>IF(ISTEXT('Questionnaires '!A329),(SUM('Questionnaires '!G329+'Questionnaires '!T329)),"")</f>
        <v/>
      </c>
      <c r="E330" s="48" t="str">
        <f>IF('Questionnaires '!S329=0,"",'Questionnaires '!S329)</f>
        <v/>
      </c>
      <c r="F330" s="46" t="str">
        <f>IF(ISTEXT('Questionnaires '!A329),'Questionnaires '!I329,"")</f>
        <v/>
      </c>
      <c r="G330" s="47" t="str">
        <f>IF(ISTEXT('Questionnaires '!A329),'Questionnaires '!N329,"")</f>
        <v/>
      </c>
      <c r="H330" s="47" t="str">
        <f>IF(ISTEXT('Questionnaires '!A329),'Questionnaires '!P329,"")</f>
        <v/>
      </c>
      <c r="I330" s="49" t="str">
        <f>IF(ISTEXT('Questionnaires '!A329),'Questionnaires '!R329,"")</f>
        <v/>
      </c>
      <c r="J330" s="65"/>
    </row>
    <row r="331" spans="1:10" ht="20.100000000000001" customHeight="1" x14ac:dyDescent="0.25">
      <c r="A331" s="45" t="str">
        <f>IF(ISTEXT('Questionnaires '!A330),'Questionnaires '!A330,"")</f>
        <v/>
      </c>
      <c r="B331" s="46" t="str">
        <f>IF(ISTEXT('Questionnaires '!A330),'Questionnaires '!G330,"")</f>
        <v/>
      </c>
      <c r="C331" s="47" t="str">
        <f>IF(ISTEXT('Questionnaires '!A330),'Questionnaires '!T330,"")</f>
        <v/>
      </c>
      <c r="D331" s="47" t="str">
        <f>IF(ISTEXT('Questionnaires '!A330),(SUM('Questionnaires '!G330+'Questionnaires '!T330)),"")</f>
        <v/>
      </c>
      <c r="E331" s="48" t="str">
        <f>IF('Questionnaires '!S330=0,"",'Questionnaires '!S330)</f>
        <v/>
      </c>
      <c r="F331" s="46" t="str">
        <f>IF(ISTEXT('Questionnaires '!A330),'Questionnaires '!I330,"")</f>
        <v/>
      </c>
      <c r="G331" s="47" t="str">
        <f>IF(ISTEXT('Questionnaires '!A330),'Questionnaires '!N330,"")</f>
        <v/>
      </c>
      <c r="H331" s="47" t="str">
        <f>IF(ISTEXT('Questionnaires '!A330),'Questionnaires '!P330,"")</f>
        <v/>
      </c>
      <c r="I331" s="49" t="str">
        <f>IF(ISTEXT('Questionnaires '!A330),'Questionnaires '!R330,"")</f>
        <v/>
      </c>
      <c r="J331" s="65"/>
    </row>
    <row r="332" spans="1:10" ht="20.100000000000001" customHeight="1" x14ac:dyDescent="0.25">
      <c r="A332" s="45" t="str">
        <f>IF(ISTEXT('Questionnaires '!A331),'Questionnaires '!A331,"")</f>
        <v/>
      </c>
      <c r="B332" s="46" t="str">
        <f>IF(ISTEXT('Questionnaires '!A331),'Questionnaires '!G331,"")</f>
        <v/>
      </c>
      <c r="C332" s="47" t="str">
        <f>IF(ISTEXT('Questionnaires '!A331),'Questionnaires '!T331,"")</f>
        <v/>
      </c>
      <c r="D332" s="47" t="str">
        <f>IF(ISTEXT('Questionnaires '!A331),(SUM('Questionnaires '!G331+'Questionnaires '!T331)),"")</f>
        <v/>
      </c>
      <c r="E332" s="48" t="str">
        <f>IF('Questionnaires '!S331=0,"",'Questionnaires '!S331)</f>
        <v/>
      </c>
      <c r="F332" s="46" t="str">
        <f>IF(ISTEXT('Questionnaires '!A331),'Questionnaires '!I331,"")</f>
        <v/>
      </c>
      <c r="G332" s="47" t="str">
        <f>IF(ISTEXT('Questionnaires '!A331),'Questionnaires '!N331,"")</f>
        <v/>
      </c>
      <c r="H332" s="47" t="str">
        <f>IF(ISTEXT('Questionnaires '!A331),'Questionnaires '!P331,"")</f>
        <v/>
      </c>
      <c r="I332" s="49" t="str">
        <f>IF(ISTEXT('Questionnaires '!A331),'Questionnaires '!R331,"")</f>
        <v/>
      </c>
      <c r="J332" s="65"/>
    </row>
    <row r="333" spans="1:10" ht="20.100000000000001" customHeight="1" x14ac:dyDescent="0.25">
      <c r="A333" s="45" t="str">
        <f>IF(ISTEXT('Questionnaires '!A332),'Questionnaires '!A332,"")</f>
        <v/>
      </c>
      <c r="B333" s="46" t="str">
        <f>IF(ISTEXT('Questionnaires '!A332),'Questionnaires '!G332,"")</f>
        <v/>
      </c>
      <c r="C333" s="47" t="str">
        <f>IF(ISTEXT('Questionnaires '!A332),'Questionnaires '!T332,"")</f>
        <v/>
      </c>
      <c r="D333" s="47" t="str">
        <f>IF(ISTEXT('Questionnaires '!A332),(SUM('Questionnaires '!G332+'Questionnaires '!T332)),"")</f>
        <v/>
      </c>
      <c r="E333" s="48" t="str">
        <f>IF('Questionnaires '!S332=0,"",'Questionnaires '!S332)</f>
        <v/>
      </c>
      <c r="F333" s="46" t="str">
        <f>IF(ISTEXT('Questionnaires '!A332),'Questionnaires '!I332,"")</f>
        <v/>
      </c>
      <c r="G333" s="47" t="str">
        <f>IF(ISTEXT('Questionnaires '!A332),'Questionnaires '!N332,"")</f>
        <v/>
      </c>
      <c r="H333" s="47" t="str">
        <f>IF(ISTEXT('Questionnaires '!A332),'Questionnaires '!P332,"")</f>
        <v/>
      </c>
      <c r="I333" s="49" t="str">
        <f>IF(ISTEXT('Questionnaires '!A332),'Questionnaires '!R332,"")</f>
        <v/>
      </c>
      <c r="J333" s="65"/>
    </row>
    <row r="334" spans="1:10" ht="20.100000000000001" customHeight="1" x14ac:dyDescent="0.25">
      <c r="A334" s="45" t="str">
        <f>IF(ISTEXT('Questionnaires '!A333),'Questionnaires '!A333,"")</f>
        <v/>
      </c>
      <c r="B334" s="46" t="str">
        <f>IF(ISTEXT('Questionnaires '!A333),'Questionnaires '!G333,"")</f>
        <v/>
      </c>
      <c r="C334" s="47" t="str">
        <f>IF(ISTEXT('Questionnaires '!A333),'Questionnaires '!T333,"")</f>
        <v/>
      </c>
      <c r="D334" s="47" t="str">
        <f>IF(ISTEXT('Questionnaires '!A333),(SUM('Questionnaires '!G333+'Questionnaires '!T333)),"")</f>
        <v/>
      </c>
      <c r="E334" s="48" t="str">
        <f>IF('Questionnaires '!S333=0,"",'Questionnaires '!S333)</f>
        <v/>
      </c>
      <c r="F334" s="46" t="str">
        <f>IF(ISTEXT('Questionnaires '!A333),'Questionnaires '!I333,"")</f>
        <v/>
      </c>
      <c r="G334" s="47" t="str">
        <f>IF(ISTEXT('Questionnaires '!A333),'Questionnaires '!N333,"")</f>
        <v/>
      </c>
      <c r="H334" s="47" t="str">
        <f>IF(ISTEXT('Questionnaires '!A333),'Questionnaires '!P333,"")</f>
        <v/>
      </c>
      <c r="I334" s="49" t="str">
        <f>IF(ISTEXT('Questionnaires '!A333),'Questionnaires '!R333,"")</f>
        <v/>
      </c>
      <c r="J334" s="65"/>
    </row>
    <row r="335" spans="1:10" ht="20.100000000000001" customHeight="1" x14ac:dyDescent="0.25">
      <c r="A335" s="45" t="str">
        <f>IF(ISTEXT('Questionnaires '!A334),'Questionnaires '!A334,"")</f>
        <v/>
      </c>
      <c r="B335" s="46" t="str">
        <f>IF(ISTEXT('Questionnaires '!A334),'Questionnaires '!G334,"")</f>
        <v/>
      </c>
      <c r="C335" s="47" t="str">
        <f>IF(ISTEXT('Questionnaires '!A334),'Questionnaires '!T334,"")</f>
        <v/>
      </c>
      <c r="D335" s="47" t="str">
        <f>IF(ISTEXT('Questionnaires '!A334),(SUM('Questionnaires '!G334+'Questionnaires '!T334)),"")</f>
        <v/>
      </c>
      <c r="E335" s="48" t="str">
        <f>IF('Questionnaires '!S334=0,"",'Questionnaires '!S334)</f>
        <v/>
      </c>
      <c r="F335" s="46" t="str">
        <f>IF(ISTEXT('Questionnaires '!A334),'Questionnaires '!I334,"")</f>
        <v/>
      </c>
      <c r="G335" s="47" t="str">
        <f>IF(ISTEXT('Questionnaires '!A334),'Questionnaires '!N334,"")</f>
        <v/>
      </c>
      <c r="H335" s="47" t="str">
        <f>IF(ISTEXT('Questionnaires '!A334),'Questionnaires '!P334,"")</f>
        <v/>
      </c>
      <c r="I335" s="49" t="str">
        <f>IF(ISTEXT('Questionnaires '!A334),'Questionnaires '!R334,"")</f>
        <v/>
      </c>
      <c r="J335" s="65"/>
    </row>
    <row r="336" spans="1:10" ht="20.100000000000001" customHeight="1" x14ac:dyDescent="0.25">
      <c r="A336" s="45" t="str">
        <f>IF(ISTEXT('Questionnaires '!A335),'Questionnaires '!A335,"")</f>
        <v/>
      </c>
      <c r="B336" s="46" t="str">
        <f>IF(ISTEXT('Questionnaires '!A335),'Questionnaires '!G335,"")</f>
        <v/>
      </c>
      <c r="C336" s="47" t="str">
        <f>IF(ISTEXT('Questionnaires '!A335),'Questionnaires '!T335,"")</f>
        <v/>
      </c>
      <c r="D336" s="47" t="str">
        <f>IF(ISTEXT('Questionnaires '!A335),(SUM('Questionnaires '!G335+'Questionnaires '!T335)),"")</f>
        <v/>
      </c>
      <c r="E336" s="48" t="str">
        <f>IF('Questionnaires '!S335=0,"",'Questionnaires '!S335)</f>
        <v/>
      </c>
      <c r="F336" s="46" t="str">
        <f>IF(ISTEXT('Questionnaires '!A335),'Questionnaires '!I335,"")</f>
        <v/>
      </c>
      <c r="G336" s="47" t="str">
        <f>IF(ISTEXT('Questionnaires '!A335),'Questionnaires '!N335,"")</f>
        <v/>
      </c>
      <c r="H336" s="47" t="str">
        <f>IF(ISTEXT('Questionnaires '!A335),'Questionnaires '!P335,"")</f>
        <v/>
      </c>
      <c r="I336" s="49" t="str">
        <f>IF(ISTEXT('Questionnaires '!A335),'Questionnaires '!R335,"")</f>
        <v/>
      </c>
      <c r="J336" s="65"/>
    </row>
    <row r="337" spans="1:10" ht="20.100000000000001" customHeight="1" x14ac:dyDescent="0.25">
      <c r="A337" s="45" t="str">
        <f>IF(ISTEXT('Questionnaires '!A336),'Questionnaires '!A336,"")</f>
        <v/>
      </c>
      <c r="B337" s="46" t="str">
        <f>IF(ISTEXT('Questionnaires '!A336),'Questionnaires '!G336,"")</f>
        <v/>
      </c>
      <c r="C337" s="47" t="str">
        <f>IF(ISTEXT('Questionnaires '!A336),'Questionnaires '!T336,"")</f>
        <v/>
      </c>
      <c r="D337" s="47" t="str">
        <f>IF(ISTEXT('Questionnaires '!A336),(SUM('Questionnaires '!G336+'Questionnaires '!T336)),"")</f>
        <v/>
      </c>
      <c r="E337" s="48" t="str">
        <f>IF('Questionnaires '!S336=0,"",'Questionnaires '!S336)</f>
        <v/>
      </c>
      <c r="F337" s="46" t="str">
        <f>IF(ISTEXT('Questionnaires '!A336),'Questionnaires '!I336,"")</f>
        <v/>
      </c>
      <c r="G337" s="47" t="str">
        <f>IF(ISTEXT('Questionnaires '!A336),'Questionnaires '!N336,"")</f>
        <v/>
      </c>
      <c r="H337" s="47" t="str">
        <f>IF(ISTEXT('Questionnaires '!A336),'Questionnaires '!P336,"")</f>
        <v/>
      </c>
      <c r="I337" s="49" t="str">
        <f>IF(ISTEXT('Questionnaires '!A336),'Questionnaires '!R336,"")</f>
        <v/>
      </c>
      <c r="J337" s="65"/>
    </row>
    <row r="338" spans="1:10" ht="20.100000000000001" customHeight="1" x14ac:dyDescent="0.25">
      <c r="A338" s="45" t="str">
        <f>IF(ISTEXT('Questionnaires '!A337),'Questionnaires '!A337,"")</f>
        <v/>
      </c>
      <c r="B338" s="46" t="str">
        <f>IF(ISTEXT('Questionnaires '!A337),'Questionnaires '!G337,"")</f>
        <v/>
      </c>
      <c r="C338" s="47" t="str">
        <f>IF(ISTEXT('Questionnaires '!A337),'Questionnaires '!T337,"")</f>
        <v/>
      </c>
      <c r="D338" s="47" t="str">
        <f>IF(ISTEXT('Questionnaires '!A337),(SUM('Questionnaires '!G337+'Questionnaires '!T337)),"")</f>
        <v/>
      </c>
      <c r="E338" s="48" t="str">
        <f>IF('Questionnaires '!S337=0,"",'Questionnaires '!S337)</f>
        <v/>
      </c>
      <c r="F338" s="46" t="str">
        <f>IF(ISTEXT('Questionnaires '!A337),'Questionnaires '!I337,"")</f>
        <v/>
      </c>
      <c r="G338" s="47" t="str">
        <f>IF(ISTEXT('Questionnaires '!A337),'Questionnaires '!N337,"")</f>
        <v/>
      </c>
      <c r="H338" s="47" t="str">
        <f>IF(ISTEXT('Questionnaires '!A337),'Questionnaires '!P337,"")</f>
        <v/>
      </c>
      <c r="I338" s="49" t="str">
        <f>IF(ISTEXT('Questionnaires '!A337),'Questionnaires '!R337,"")</f>
        <v/>
      </c>
      <c r="J338" s="65"/>
    </row>
    <row r="339" spans="1:10" ht="20.100000000000001" customHeight="1" x14ac:dyDescent="0.25">
      <c r="A339" s="45" t="str">
        <f>IF(ISTEXT('Questionnaires '!A338),'Questionnaires '!A338,"")</f>
        <v/>
      </c>
      <c r="B339" s="46" t="str">
        <f>IF(ISTEXT('Questionnaires '!A338),'Questionnaires '!G338,"")</f>
        <v/>
      </c>
      <c r="C339" s="47" t="str">
        <f>IF(ISTEXT('Questionnaires '!A338),'Questionnaires '!T338,"")</f>
        <v/>
      </c>
      <c r="D339" s="47" t="str">
        <f>IF(ISTEXT('Questionnaires '!A338),(SUM('Questionnaires '!G338+'Questionnaires '!T338)),"")</f>
        <v/>
      </c>
      <c r="E339" s="48" t="str">
        <f>IF('Questionnaires '!S338=0,"",'Questionnaires '!S338)</f>
        <v/>
      </c>
      <c r="F339" s="46" t="str">
        <f>IF(ISTEXT('Questionnaires '!A338),'Questionnaires '!I338,"")</f>
        <v/>
      </c>
      <c r="G339" s="47" t="str">
        <f>IF(ISTEXT('Questionnaires '!A338),'Questionnaires '!N338,"")</f>
        <v/>
      </c>
      <c r="H339" s="47" t="str">
        <f>IF(ISTEXT('Questionnaires '!A338),'Questionnaires '!P338,"")</f>
        <v/>
      </c>
      <c r="I339" s="49" t="str">
        <f>IF(ISTEXT('Questionnaires '!A338),'Questionnaires '!R338,"")</f>
        <v/>
      </c>
      <c r="J339" s="65"/>
    </row>
    <row r="340" spans="1:10" ht="20.100000000000001" customHeight="1" x14ac:dyDescent="0.25">
      <c r="A340" s="45" t="str">
        <f>IF(ISTEXT('Questionnaires '!A339),'Questionnaires '!A339,"")</f>
        <v/>
      </c>
      <c r="B340" s="46" t="str">
        <f>IF(ISTEXT('Questionnaires '!A339),'Questionnaires '!G339,"")</f>
        <v/>
      </c>
      <c r="C340" s="47" t="str">
        <f>IF(ISTEXT('Questionnaires '!A339),'Questionnaires '!T339,"")</f>
        <v/>
      </c>
      <c r="D340" s="47" t="str">
        <f>IF(ISTEXT('Questionnaires '!A339),(SUM('Questionnaires '!G339+'Questionnaires '!T339)),"")</f>
        <v/>
      </c>
      <c r="E340" s="48" t="str">
        <f>IF('Questionnaires '!S339=0,"",'Questionnaires '!S339)</f>
        <v/>
      </c>
      <c r="F340" s="46" t="str">
        <f>IF(ISTEXT('Questionnaires '!A339),'Questionnaires '!I339,"")</f>
        <v/>
      </c>
      <c r="G340" s="47" t="str">
        <f>IF(ISTEXT('Questionnaires '!A339),'Questionnaires '!N339,"")</f>
        <v/>
      </c>
      <c r="H340" s="47" t="str">
        <f>IF(ISTEXT('Questionnaires '!A339),'Questionnaires '!P339,"")</f>
        <v/>
      </c>
      <c r="I340" s="49" t="str">
        <f>IF(ISTEXT('Questionnaires '!A339),'Questionnaires '!R339,"")</f>
        <v/>
      </c>
      <c r="J340" s="65"/>
    </row>
    <row r="341" spans="1:10" ht="20.100000000000001" customHeight="1" x14ac:dyDescent="0.25">
      <c r="A341" s="45" t="str">
        <f>IF(ISTEXT('Questionnaires '!A340),'Questionnaires '!A340,"")</f>
        <v/>
      </c>
      <c r="B341" s="46" t="str">
        <f>IF(ISTEXT('Questionnaires '!A340),'Questionnaires '!G340,"")</f>
        <v/>
      </c>
      <c r="C341" s="47" t="str">
        <f>IF(ISTEXT('Questionnaires '!A340),'Questionnaires '!T340,"")</f>
        <v/>
      </c>
      <c r="D341" s="47" t="str">
        <f>IF(ISTEXT('Questionnaires '!A340),(SUM('Questionnaires '!G340+'Questionnaires '!T340)),"")</f>
        <v/>
      </c>
      <c r="E341" s="48" t="str">
        <f>IF('Questionnaires '!S340=0,"",'Questionnaires '!S340)</f>
        <v/>
      </c>
      <c r="F341" s="46" t="str">
        <f>IF(ISTEXT('Questionnaires '!A340),'Questionnaires '!I340,"")</f>
        <v/>
      </c>
      <c r="G341" s="47" t="str">
        <f>IF(ISTEXT('Questionnaires '!A340),'Questionnaires '!N340,"")</f>
        <v/>
      </c>
      <c r="H341" s="47" t="str">
        <f>IF(ISTEXT('Questionnaires '!A340),'Questionnaires '!P340,"")</f>
        <v/>
      </c>
      <c r="I341" s="49" t="str">
        <f>IF(ISTEXT('Questionnaires '!A340),'Questionnaires '!R340,"")</f>
        <v/>
      </c>
      <c r="J341" s="65"/>
    </row>
    <row r="342" spans="1:10" ht="20.100000000000001" customHeight="1" x14ac:dyDescent="0.25">
      <c r="A342" s="45" t="str">
        <f>IF(ISTEXT('Questionnaires '!A341),'Questionnaires '!A341,"")</f>
        <v/>
      </c>
      <c r="B342" s="46" t="str">
        <f>IF(ISTEXT('Questionnaires '!A341),'Questionnaires '!G341,"")</f>
        <v/>
      </c>
      <c r="C342" s="47" t="str">
        <f>IF(ISTEXT('Questionnaires '!A341),'Questionnaires '!T341,"")</f>
        <v/>
      </c>
      <c r="D342" s="47" t="str">
        <f>IF(ISTEXT('Questionnaires '!A341),(SUM('Questionnaires '!G341+'Questionnaires '!T341)),"")</f>
        <v/>
      </c>
      <c r="E342" s="48" t="str">
        <f>IF('Questionnaires '!S341=0,"",'Questionnaires '!S341)</f>
        <v/>
      </c>
      <c r="F342" s="46" t="str">
        <f>IF(ISTEXT('Questionnaires '!A341),'Questionnaires '!I341,"")</f>
        <v/>
      </c>
      <c r="G342" s="47" t="str">
        <f>IF(ISTEXT('Questionnaires '!A341),'Questionnaires '!N341,"")</f>
        <v/>
      </c>
      <c r="H342" s="47" t="str">
        <f>IF(ISTEXT('Questionnaires '!A341),'Questionnaires '!P341,"")</f>
        <v/>
      </c>
      <c r="I342" s="49" t="str">
        <f>IF(ISTEXT('Questionnaires '!A341),'Questionnaires '!R341,"")</f>
        <v/>
      </c>
      <c r="J342" s="65"/>
    </row>
    <row r="343" spans="1:10" ht="20.100000000000001" customHeight="1" x14ac:dyDescent="0.25">
      <c r="A343" s="45" t="str">
        <f>IF(ISTEXT('Questionnaires '!A342),'Questionnaires '!A342,"")</f>
        <v/>
      </c>
      <c r="B343" s="46" t="str">
        <f>IF(ISTEXT('Questionnaires '!A342),'Questionnaires '!G342,"")</f>
        <v/>
      </c>
      <c r="C343" s="47" t="str">
        <f>IF(ISTEXT('Questionnaires '!A342),'Questionnaires '!T342,"")</f>
        <v/>
      </c>
      <c r="D343" s="47" t="str">
        <f>IF(ISTEXT('Questionnaires '!A342),(SUM('Questionnaires '!G342+'Questionnaires '!T342)),"")</f>
        <v/>
      </c>
      <c r="E343" s="48" t="str">
        <f>IF('Questionnaires '!S342=0,"",'Questionnaires '!S342)</f>
        <v/>
      </c>
      <c r="F343" s="46" t="str">
        <f>IF(ISTEXT('Questionnaires '!A342),'Questionnaires '!I342,"")</f>
        <v/>
      </c>
      <c r="G343" s="47" t="str">
        <f>IF(ISTEXT('Questionnaires '!A342),'Questionnaires '!N342,"")</f>
        <v/>
      </c>
      <c r="H343" s="47" t="str">
        <f>IF(ISTEXT('Questionnaires '!A342),'Questionnaires '!P342,"")</f>
        <v/>
      </c>
      <c r="I343" s="49" t="str">
        <f>IF(ISTEXT('Questionnaires '!A342),'Questionnaires '!R342,"")</f>
        <v/>
      </c>
      <c r="J343" s="65"/>
    </row>
    <row r="344" spans="1:10" ht="20.100000000000001" customHeight="1" x14ac:dyDescent="0.25">
      <c r="A344" s="45" t="str">
        <f>IF(ISTEXT('Questionnaires '!A343),'Questionnaires '!A343,"")</f>
        <v/>
      </c>
      <c r="B344" s="46" t="str">
        <f>IF(ISTEXT('Questionnaires '!A343),'Questionnaires '!G343,"")</f>
        <v/>
      </c>
      <c r="C344" s="47" t="str">
        <f>IF(ISTEXT('Questionnaires '!A343),'Questionnaires '!T343,"")</f>
        <v/>
      </c>
      <c r="D344" s="47" t="str">
        <f>IF(ISTEXT('Questionnaires '!A343),(SUM('Questionnaires '!G343+'Questionnaires '!T343)),"")</f>
        <v/>
      </c>
      <c r="E344" s="48" t="str">
        <f>IF('Questionnaires '!S343=0,"",'Questionnaires '!S343)</f>
        <v/>
      </c>
      <c r="F344" s="46" t="str">
        <f>IF(ISTEXT('Questionnaires '!A343),'Questionnaires '!I343,"")</f>
        <v/>
      </c>
      <c r="G344" s="47" t="str">
        <f>IF(ISTEXT('Questionnaires '!A343),'Questionnaires '!N343,"")</f>
        <v/>
      </c>
      <c r="H344" s="47" t="str">
        <f>IF(ISTEXT('Questionnaires '!A343),'Questionnaires '!P343,"")</f>
        <v/>
      </c>
      <c r="I344" s="49" t="str">
        <f>IF(ISTEXT('Questionnaires '!A343),'Questionnaires '!R343,"")</f>
        <v/>
      </c>
      <c r="J344" s="65"/>
    </row>
    <row r="345" spans="1:10" ht="20.100000000000001" customHeight="1" x14ac:dyDescent="0.25">
      <c r="A345" s="45" t="str">
        <f>IF(ISTEXT('Questionnaires '!A344),'Questionnaires '!A344,"")</f>
        <v/>
      </c>
      <c r="B345" s="46" t="str">
        <f>IF(ISTEXT('Questionnaires '!A344),'Questionnaires '!G344,"")</f>
        <v/>
      </c>
      <c r="C345" s="47" t="str">
        <f>IF(ISTEXT('Questionnaires '!A344),'Questionnaires '!T344,"")</f>
        <v/>
      </c>
      <c r="D345" s="47" t="str">
        <f>IF(ISTEXT('Questionnaires '!A344),(SUM('Questionnaires '!G344+'Questionnaires '!T344)),"")</f>
        <v/>
      </c>
      <c r="E345" s="48" t="str">
        <f>IF('Questionnaires '!S344=0,"",'Questionnaires '!S344)</f>
        <v/>
      </c>
      <c r="F345" s="46" t="str">
        <f>IF(ISTEXT('Questionnaires '!A344),'Questionnaires '!I344,"")</f>
        <v/>
      </c>
      <c r="G345" s="47" t="str">
        <f>IF(ISTEXT('Questionnaires '!A344),'Questionnaires '!N344,"")</f>
        <v/>
      </c>
      <c r="H345" s="47" t="str">
        <f>IF(ISTEXT('Questionnaires '!A344),'Questionnaires '!P344,"")</f>
        <v/>
      </c>
      <c r="I345" s="49" t="str">
        <f>IF(ISTEXT('Questionnaires '!A344),'Questionnaires '!R344,"")</f>
        <v/>
      </c>
      <c r="J345" s="65"/>
    </row>
    <row r="346" spans="1:10" ht="20.100000000000001" customHeight="1" x14ac:dyDescent="0.25">
      <c r="A346" s="45" t="str">
        <f>IF(ISTEXT('Questionnaires '!A345),'Questionnaires '!A345,"")</f>
        <v/>
      </c>
      <c r="B346" s="46" t="str">
        <f>IF(ISTEXT('Questionnaires '!A345),'Questionnaires '!G345,"")</f>
        <v/>
      </c>
      <c r="C346" s="47" t="str">
        <f>IF(ISTEXT('Questionnaires '!A345),'Questionnaires '!T345,"")</f>
        <v/>
      </c>
      <c r="D346" s="47" t="str">
        <f>IF(ISTEXT('Questionnaires '!A345),(SUM('Questionnaires '!G345+'Questionnaires '!T345)),"")</f>
        <v/>
      </c>
      <c r="E346" s="48" t="str">
        <f>IF('Questionnaires '!S345=0,"",'Questionnaires '!S345)</f>
        <v/>
      </c>
      <c r="F346" s="46" t="str">
        <f>IF(ISTEXT('Questionnaires '!A345),'Questionnaires '!I345,"")</f>
        <v/>
      </c>
      <c r="G346" s="47" t="str">
        <f>IF(ISTEXT('Questionnaires '!A345),'Questionnaires '!N345,"")</f>
        <v/>
      </c>
      <c r="H346" s="47" t="str">
        <f>IF(ISTEXT('Questionnaires '!A345),'Questionnaires '!P345,"")</f>
        <v/>
      </c>
      <c r="I346" s="49" t="str">
        <f>IF(ISTEXT('Questionnaires '!A345),'Questionnaires '!R345,"")</f>
        <v/>
      </c>
      <c r="J346" s="65"/>
    </row>
    <row r="347" spans="1:10" ht="20.100000000000001" customHeight="1" x14ac:dyDescent="0.25">
      <c r="A347" s="45" t="str">
        <f>IF(ISTEXT('Questionnaires '!A346),'Questionnaires '!A346,"")</f>
        <v/>
      </c>
      <c r="B347" s="46" t="str">
        <f>IF(ISTEXT('Questionnaires '!A346),'Questionnaires '!G346,"")</f>
        <v/>
      </c>
      <c r="C347" s="47" t="str">
        <f>IF(ISTEXT('Questionnaires '!A346),'Questionnaires '!T346,"")</f>
        <v/>
      </c>
      <c r="D347" s="47" t="str">
        <f>IF(ISTEXT('Questionnaires '!A346),(SUM('Questionnaires '!G346+'Questionnaires '!T346)),"")</f>
        <v/>
      </c>
      <c r="E347" s="48" t="str">
        <f>IF('Questionnaires '!S346=0,"",'Questionnaires '!S346)</f>
        <v/>
      </c>
      <c r="F347" s="46" t="str">
        <f>IF(ISTEXT('Questionnaires '!A346),'Questionnaires '!I346,"")</f>
        <v/>
      </c>
      <c r="G347" s="47" t="str">
        <f>IF(ISTEXT('Questionnaires '!A346),'Questionnaires '!N346,"")</f>
        <v/>
      </c>
      <c r="H347" s="47" t="str">
        <f>IF(ISTEXT('Questionnaires '!A346),'Questionnaires '!P346,"")</f>
        <v/>
      </c>
      <c r="I347" s="49" t="str">
        <f>IF(ISTEXT('Questionnaires '!A346),'Questionnaires '!R346,"")</f>
        <v/>
      </c>
      <c r="J347" s="65"/>
    </row>
    <row r="348" spans="1:10" ht="20.100000000000001" customHeight="1" x14ac:dyDescent="0.25">
      <c r="A348" s="45" t="str">
        <f>IF(ISTEXT('Questionnaires '!A347),'Questionnaires '!A347,"")</f>
        <v/>
      </c>
      <c r="B348" s="46" t="str">
        <f>IF(ISTEXT('Questionnaires '!A347),'Questionnaires '!G347,"")</f>
        <v/>
      </c>
      <c r="C348" s="47" t="str">
        <f>IF(ISTEXT('Questionnaires '!A347),'Questionnaires '!T347,"")</f>
        <v/>
      </c>
      <c r="D348" s="47" t="str">
        <f>IF(ISTEXT('Questionnaires '!A347),(SUM('Questionnaires '!G347+'Questionnaires '!T347)),"")</f>
        <v/>
      </c>
      <c r="E348" s="48" t="str">
        <f>IF('Questionnaires '!S347=0,"",'Questionnaires '!S347)</f>
        <v/>
      </c>
      <c r="F348" s="46" t="str">
        <f>IF(ISTEXT('Questionnaires '!A347),'Questionnaires '!I347,"")</f>
        <v/>
      </c>
      <c r="G348" s="47" t="str">
        <f>IF(ISTEXT('Questionnaires '!A347),'Questionnaires '!N347,"")</f>
        <v/>
      </c>
      <c r="H348" s="47" t="str">
        <f>IF(ISTEXT('Questionnaires '!A347),'Questionnaires '!P347,"")</f>
        <v/>
      </c>
      <c r="I348" s="49" t="str">
        <f>IF(ISTEXT('Questionnaires '!A347),'Questionnaires '!R347,"")</f>
        <v/>
      </c>
      <c r="J348" s="65"/>
    </row>
    <row r="349" spans="1:10" ht="20.100000000000001" customHeight="1" x14ac:dyDescent="0.25">
      <c r="A349" s="45" t="str">
        <f>IF(ISTEXT('Questionnaires '!A348),'Questionnaires '!A348,"")</f>
        <v/>
      </c>
      <c r="B349" s="46" t="str">
        <f>IF(ISTEXT('Questionnaires '!A348),'Questionnaires '!G348,"")</f>
        <v/>
      </c>
      <c r="C349" s="47" t="str">
        <f>IF(ISTEXT('Questionnaires '!A348),'Questionnaires '!T348,"")</f>
        <v/>
      </c>
      <c r="D349" s="47" t="str">
        <f>IF(ISTEXT('Questionnaires '!A348),(SUM('Questionnaires '!G348+'Questionnaires '!T348)),"")</f>
        <v/>
      </c>
      <c r="E349" s="48" t="str">
        <f>IF('Questionnaires '!S348=0,"",'Questionnaires '!S348)</f>
        <v/>
      </c>
      <c r="F349" s="46" t="str">
        <f>IF(ISTEXT('Questionnaires '!A348),'Questionnaires '!I348,"")</f>
        <v/>
      </c>
      <c r="G349" s="47" t="str">
        <f>IF(ISTEXT('Questionnaires '!A348),'Questionnaires '!N348,"")</f>
        <v/>
      </c>
      <c r="H349" s="47" t="str">
        <f>IF(ISTEXT('Questionnaires '!A348),'Questionnaires '!P348,"")</f>
        <v/>
      </c>
      <c r="I349" s="49" t="str">
        <f>IF(ISTEXT('Questionnaires '!A348),'Questionnaires '!R348,"")</f>
        <v/>
      </c>
      <c r="J349" s="65"/>
    </row>
    <row r="350" spans="1:10" ht="20.100000000000001" customHeight="1" x14ac:dyDescent="0.25">
      <c r="A350" s="45" t="str">
        <f>IF(ISTEXT('Questionnaires '!A349),'Questionnaires '!A349,"")</f>
        <v/>
      </c>
      <c r="B350" s="46" t="str">
        <f>IF(ISTEXT('Questionnaires '!A349),'Questionnaires '!G349,"")</f>
        <v/>
      </c>
      <c r="C350" s="47" t="str">
        <f>IF(ISTEXT('Questionnaires '!A349),'Questionnaires '!T349,"")</f>
        <v/>
      </c>
      <c r="D350" s="47" t="str">
        <f>IF(ISTEXT('Questionnaires '!A349),(SUM('Questionnaires '!G349+'Questionnaires '!T349)),"")</f>
        <v/>
      </c>
      <c r="E350" s="48" t="str">
        <f>IF('Questionnaires '!S349=0,"",'Questionnaires '!S349)</f>
        <v/>
      </c>
      <c r="F350" s="46" t="str">
        <f>IF(ISTEXT('Questionnaires '!A349),'Questionnaires '!I349,"")</f>
        <v/>
      </c>
      <c r="G350" s="47" t="str">
        <f>IF(ISTEXT('Questionnaires '!A349),'Questionnaires '!N349,"")</f>
        <v/>
      </c>
      <c r="H350" s="47" t="str">
        <f>IF(ISTEXT('Questionnaires '!A349),'Questionnaires '!P349,"")</f>
        <v/>
      </c>
      <c r="I350" s="49" t="str">
        <f>IF(ISTEXT('Questionnaires '!A349),'Questionnaires '!R349,"")</f>
        <v/>
      </c>
      <c r="J350" s="65"/>
    </row>
    <row r="351" spans="1:10" ht="20.100000000000001" customHeight="1" x14ac:dyDescent="0.25">
      <c r="A351" s="45" t="str">
        <f>IF(ISTEXT('Questionnaires '!A350),'Questionnaires '!A350,"")</f>
        <v/>
      </c>
      <c r="B351" s="46" t="str">
        <f>IF(ISTEXT('Questionnaires '!A350),'Questionnaires '!G350,"")</f>
        <v/>
      </c>
      <c r="C351" s="47" t="str">
        <f>IF(ISTEXT('Questionnaires '!A350),'Questionnaires '!T350,"")</f>
        <v/>
      </c>
      <c r="D351" s="47" t="str">
        <f>IF(ISTEXT('Questionnaires '!A350),(SUM('Questionnaires '!G350+'Questionnaires '!T350)),"")</f>
        <v/>
      </c>
      <c r="E351" s="48" t="str">
        <f>IF('Questionnaires '!S350=0,"",'Questionnaires '!S350)</f>
        <v/>
      </c>
      <c r="F351" s="46" t="str">
        <f>IF(ISTEXT('Questionnaires '!A350),'Questionnaires '!I350,"")</f>
        <v/>
      </c>
      <c r="G351" s="47" t="str">
        <f>IF(ISTEXT('Questionnaires '!A350),'Questionnaires '!N350,"")</f>
        <v/>
      </c>
      <c r="H351" s="47" t="str">
        <f>IF(ISTEXT('Questionnaires '!A350),'Questionnaires '!P350,"")</f>
        <v/>
      </c>
      <c r="I351" s="49" t="str">
        <f>IF(ISTEXT('Questionnaires '!A350),'Questionnaires '!R350,"")</f>
        <v/>
      </c>
      <c r="J351" s="65"/>
    </row>
    <row r="352" spans="1:10" ht="20.100000000000001" customHeight="1" x14ac:dyDescent="0.25">
      <c r="A352" s="45" t="str">
        <f>IF(ISTEXT('Questionnaires '!A351),'Questionnaires '!A351,"")</f>
        <v/>
      </c>
      <c r="B352" s="46" t="str">
        <f>IF(ISTEXT('Questionnaires '!A351),'Questionnaires '!G351,"")</f>
        <v/>
      </c>
      <c r="C352" s="47" t="str">
        <f>IF(ISTEXT('Questionnaires '!A351),'Questionnaires '!T351,"")</f>
        <v/>
      </c>
      <c r="D352" s="47" t="str">
        <f>IF(ISTEXT('Questionnaires '!A351),(SUM('Questionnaires '!G351+'Questionnaires '!T351)),"")</f>
        <v/>
      </c>
      <c r="E352" s="48" t="str">
        <f>IF('Questionnaires '!S351=0,"",'Questionnaires '!S351)</f>
        <v/>
      </c>
      <c r="F352" s="46" t="str">
        <f>IF(ISTEXT('Questionnaires '!A351),'Questionnaires '!I351,"")</f>
        <v/>
      </c>
      <c r="G352" s="47" t="str">
        <f>IF(ISTEXT('Questionnaires '!A351),'Questionnaires '!N351,"")</f>
        <v/>
      </c>
      <c r="H352" s="47" t="str">
        <f>IF(ISTEXT('Questionnaires '!A351),'Questionnaires '!P351,"")</f>
        <v/>
      </c>
      <c r="I352" s="49" t="str">
        <f>IF(ISTEXT('Questionnaires '!A351),'Questionnaires '!R351,"")</f>
        <v/>
      </c>
      <c r="J352" s="65"/>
    </row>
    <row r="353" spans="1:10" ht="20.100000000000001" customHeight="1" x14ac:dyDescent="0.25">
      <c r="A353" s="45" t="str">
        <f>IF(ISTEXT('Questionnaires '!A352),'Questionnaires '!A352,"")</f>
        <v/>
      </c>
      <c r="B353" s="46" t="str">
        <f>IF(ISTEXT('Questionnaires '!A352),'Questionnaires '!G352,"")</f>
        <v/>
      </c>
      <c r="C353" s="47" t="str">
        <f>IF(ISTEXT('Questionnaires '!A352),'Questionnaires '!T352,"")</f>
        <v/>
      </c>
      <c r="D353" s="47" t="str">
        <f>IF(ISTEXT('Questionnaires '!A352),(SUM('Questionnaires '!G352+'Questionnaires '!T352)),"")</f>
        <v/>
      </c>
      <c r="E353" s="48" t="str">
        <f>IF('Questionnaires '!S352=0,"",'Questionnaires '!S352)</f>
        <v/>
      </c>
      <c r="F353" s="46" t="str">
        <f>IF(ISTEXT('Questionnaires '!A352),'Questionnaires '!I352,"")</f>
        <v/>
      </c>
      <c r="G353" s="47" t="str">
        <f>IF(ISTEXT('Questionnaires '!A352),'Questionnaires '!N352,"")</f>
        <v/>
      </c>
      <c r="H353" s="47" t="str">
        <f>IF(ISTEXT('Questionnaires '!A352),'Questionnaires '!P352,"")</f>
        <v/>
      </c>
      <c r="I353" s="49" t="str">
        <f>IF(ISTEXT('Questionnaires '!A352),'Questionnaires '!R352,"")</f>
        <v/>
      </c>
      <c r="J353" s="65"/>
    </row>
    <row r="354" spans="1:10" ht="20.100000000000001" customHeight="1" x14ac:dyDescent="0.25">
      <c r="A354" s="45" t="str">
        <f>IF(ISTEXT('Questionnaires '!A353),'Questionnaires '!A353,"")</f>
        <v/>
      </c>
      <c r="B354" s="46" t="str">
        <f>IF(ISTEXT('Questionnaires '!A353),'Questionnaires '!G353,"")</f>
        <v/>
      </c>
      <c r="C354" s="47" t="str">
        <f>IF(ISTEXT('Questionnaires '!A353),'Questionnaires '!T353,"")</f>
        <v/>
      </c>
      <c r="D354" s="47" t="str">
        <f>IF(ISTEXT('Questionnaires '!A353),(SUM('Questionnaires '!G353+'Questionnaires '!T353)),"")</f>
        <v/>
      </c>
      <c r="E354" s="48" t="str">
        <f>IF('Questionnaires '!S353=0,"",'Questionnaires '!S353)</f>
        <v/>
      </c>
      <c r="F354" s="46" t="str">
        <f>IF(ISTEXT('Questionnaires '!A353),'Questionnaires '!I353,"")</f>
        <v/>
      </c>
      <c r="G354" s="47" t="str">
        <f>IF(ISTEXT('Questionnaires '!A353),'Questionnaires '!N353,"")</f>
        <v/>
      </c>
      <c r="H354" s="47" t="str">
        <f>IF(ISTEXT('Questionnaires '!A353),'Questionnaires '!P353,"")</f>
        <v/>
      </c>
      <c r="I354" s="49" t="str">
        <f>IF(ISTEXT('Questionnaires '!A353),'Questionnaires '!R353,"")</f>
        <v/>
      </c>
      <c r="J354" s="65"/>
    </row>
    <row r="355" spans="1:10" ht="20.100000000000001" customHeight="1" x14ac:dyDescent="0.25">
      <c r="A355" s="45" t="str">
        <f>IF(ISTEXT('Questionnaires '!A354),'Questionnaires '!A354,"")</f>
        <v/>
      </c>
      <c r="B355" s="46" t="str">
        <f>IF(ISTEXT('Questionnaires '!A354),'Questionnaires '!G354,"")</f>
        <v/>
      </c>
      <c r="C355" s="47" t="str">
        <f>IF(ISTEXT('Questionnaires '!A354),'Questionnaires '!T354,"")</f>
        <v/>
      </c>
      <c r="D355" s="47" t="str">
        <f>IF(ISTEXT('Questionnaires '!A354),(SUM('Questionnaires '!G354+'Questionnaires '!T354)),"")</f>
        <v/>
      </c>
      <c r="E355" s="48" t="str">
        <f>IF('Questionnaires '!S354=0,"",'Questionnaires '!S354)</f>
        <v/>
      </c>
      <c r="F355" s="46" t="str">
        <f>IF(ISTEXT('Questionnaires '!A354),'Questionnaires '!I354,"")</f>
        <v/>
      </c>
      <c r="G355" s="47" t="str">
        <f>IF(ISTEXT('Questionnaires '!A354),'Questionnaires '!N354,"")</f>
        <v/>
      </c>
      <c r="H355" s="47" t="str">
        <f>IF(ISTEXT('Questionnaires '!A354),'Questionnaires '!P354,"")</f>
        <v/>
      </c>
      <c r="I355" s="49" t="str">
        <f>IF(ISTEXT('Questionnaires '!A354),'Questionnaires '!R354,"")</f>
        <v/>
      </c>
      <c r="J355" s="65"/>
    </row>
    <row r="356" spans="1:10" ht="20.100000000000001" customHeight="1" x14ac:dyDescent="0.25">
      <c r="A356" s="45" t="str">
        <f>IF(ISTEXT('Questionnaires '!A355),'Questionnaires '!A355,"")</f>
        <v/>
      </c>
      <c r="B356" s="46" t="str">
        <f>IF(ISTEXT('Questionnaires '!A355),'Questionnaires '!G355,"")</f>
        <v/>
      </c>
      <c r="C356" s="47" t="str">
        <f>IF(ISTEXT('Questionnaires '!A355),'Questionnaires '!T355,"")</f>
        <v/>
      </c>
      <c r="D356" s="47" t="str">
        <f>IF(ISTEXT('Questionnaires '!A355),(SUM('Questionnaires '!G355+'Questionnaires '!T355)),"")</f>
        <v/>
      </c>
      <c r="E356" s="48" t="str">
        <f>IF('Questionnaires '!S355=0,"",'Questionnaires '!S355)</f>
        <v/>
      </c>
      <c r="F356" s="46" t="str">
        <f>IF(ISTEXT('Questionnaires '!A355),'Questionnaires '!I355,"")</f>
        <v/>
      </c>
      <c r="G356" s="47" t="str">
        <f>IF(ISTEXT('Questionnaires '!A355),'Questionnaires '!N355,"")</f>
        <v/>
      </c>
      <c r="H356" s="47" t="str">
        <f>IF(ISTEXT('Questionnaires '!A355),'Questionnaires '!P355,"")</f>
        <v/>
      </c>
      <c r="I356" s="49" t="str">
        <f>IF(ISTEXT('Questionnaires '!A355),'Questionnaires '!R355,"")</f>
        <v/>
      </c>
      <c r="J356" s="65"/>
    </row>
    <row r="357" spans="1:10" ht="20.100000000000001" customHeight="1" x14ac:dyDescent="0.25">
      <c r="A357" s="45" t="str">
        <f>IF(ISTEXT('Questionnaires '!A356),'Questionnaires '!A356,"")</f>
        <v/>
      </c>
      <c r="B357" s="46" t="str">
        <f>IF(ISTEXT('Questionnaires '!A356),'Questionnaires '!G356,"")</f>
        <v/>
      </c>
      <c r="C357" s="47" t="str">
        <f>IF(ISTEXT('Questionnaires '!A356),'Questionnaires '!T356,"")</f>
        <v/>
      </c>
      <c r="D357" s="47" t="str">
        <f>IF(ISTEXT('Questionnaires '!A356),(SUM('Questionnaires '!G356+'Questionnaires '!T356)),"")</f>
        <v/>
      </c>
      <c r="E357" s="48" t="str">
        <f>IF('Questionnaires '!S356=0,"",'Questionnaires '!S356)</f>
        <v/>
      </c>
      <c r="F357" s="46" t="str">
        <f>IF(ISTEXT('Questionnaires '!A356),'Questionnaires '!I356,"")</f>
        <v/>
      </c>
      <c r="G357" s="47" t="str">
        <f>IF(ISTEXT('Questionnaires '!A356),'Questionnaires '!N356,"")</f>
        <v/>
      </c>
      <c r="H357" s="47" t="str">
        <f>IF(ISTEXT('Questionnaires '!A356),'Questionnaires '!P356,"")</f>
        <v/>
      </c>
      <c r="I357" s="49" t="str">
        <f>IF(ISTEXT('Questionnaires '!A356),'Questionnaires '!R356,"")</f>
        <v/>
      </c>
      <c r="J357" s="65"/>
    </row>
    <row r="358" spans="1:10" ht="20.100000000000001" customHeight="1" x14ac:dyDescent="0.25">
      <c r="A358" s="45" t="str">
        <f>IF(ISTEXT('Questionnaires '!A357),'Questionnaires '!A357,"")</f>
        <v/>
      </c>
      <c r="B358" s="46" t="str">
        <f>IF(ISTEXT('Questionnaires '!A357),'Questionnaires '!G357,"")</f>
        <v/>
      </c>
      <c r="C358" s="47" t="str">
        <f>IF(ISTEXT('Questionnaires '!A357),'Questionnaires '!T357,"")</f>
        <v/>
      </c>
      <c r="D358" s="47" t="str">
        <f>IF(ISTEXT('Questionnaires '!A357),(SUM('Questionnaires '!G357+'Questionnaires '!T357)),"")</f>
        <v/>
      </c>
      <c r="E358" s="48" t="str">
        <f>IF('Questionnaires '!S357=0,"",'Questionnaires '!S357)</f>
        <v/>
      </c>
      <c r="F358" s="46" t="str">
        <f>IF(ISTEXT('Questionnaires '!A357),'Questionnaires '!I357,"")</f>
        <v/>
      </c>
      <c r="G358" s="47" t="str">
        <f>IF(ISTEXT('Questionnaires '!A357),'Questionnaires '!N357,"")</f>
        <v/>
      </c>
      <c r="H358" s="47" t="str">
        <f>IF(ISTEXT('Questionnaires '!A357),'Questionnaires '!P357,"")</f>
        <v/>
      </c>
      <c r="I358" s="49" t="str">
        <f>IF(ISTEXT('Questionnaires '!A357),'Questionnaires '!R357,"")</f>
        <v/>
      </c>
      <c r="J358" s="65"/>
    </row>
    <row r="359" spans="1:10" ht="20.100000000000001" customHeight="1" x14ac:dyDescent="0.25">
      <c r="A359" s="45" t="str">
        <f>IF(ISTEXT('Questionnaires '!A358),'Questionnaires '!A358,"")</f>
        <v/>
      </c>
      <c r="B359" s="46" t="str">
        <f>IF(ISTEXT('Questionnaires '!A358),'Questionnaires '!G358,"")</f>
        <v/>
      </c>
      <c r="C359" s="47" t="str">
        <f>IF(ISTEXT('Questionnaires '!A358),'Questionnaires '!T358,"")</f>
        <v/>
      </c>
      <c r="D359" s="47" t="str">
        <f>IF(ISTEXT('Questionnaires '!A358),(SUM('Questionnaires '!G358+'Questionnaires '!T358)),"")</f>
        <v/>
      </c>
      <c r="E359" s="48" t="str">
        <f>IF('Questionnaires '!S358=0,"",'Questionnaires '!S358)</f>
        <v/>
      </c>
      <c r="F359" s="46" t="str">
        <f>IF(ISTEXT('Questionnaires '!A358),'Questionnaires '!I358,"")</f>
        <v/>
      </c>
      <c r="G359" s="47" t="str">
        <f>IF(ISTEXT('Questionnaires '!A358),'Questionnaires '!N358,"")</f>
        <v/>
      </c>
      <c r="H359" s="47" t="str">
        <f>IF(ISTEXT('Questionnaires '!A358),'Questionnaires '!P358,"")</f>
        <v/>
      </c>
      <c r="I359" s="49" t="str">
        <f>IF(ISTEXT('Questionnaires '!A358),'Questionnaires '!R358,"")</f>
        <v/>
      </c>
      <c r="J359" s="65"/>
    </row>
    <row r="360" spans="1:10" ht="20.100000000000001" customHeight="1" x14ac:dyDescent="0.25">
      <c r="A360" s="45" t="str">
        <f>IF(ISTEXT('Questionnaires '!A359),'Questionnaires '!A359,"")</f>
        <v/>
      </c>
      <c r="B360" s="46" t="str">
        <f>IF(ISTEXT('Questionnaires '!A359),'Questionnaires '!G359,"")</f>
        <v/>
      </c>
      <c r="C360" s="47" t="str">
        <f>IF(ISTEXT('Questionnaires '!A359),'Questionnaires '!T359,"")</f>
        <v/>
      </c>
      <c r="D360" s="47" t="str">
        <f>IF(ISTEXT('Questionnaires '!A359),(SUM('Questionnaires '!G359+'Questionnaires '!T359)),"")</f>
        <v/>
      </c>
      <c r="E360" s="48" t="str">
        <f>IF('Questionnaires '!S359=0,"",'Questionnaires '!S359)</f>
        <v/>
      </c>
      <c r="F360" s="46" t="str">
        <f>IF(ISTEXT('Questionnaires '!A359),'Questionnaires '!I359,"")</f>
        <v/>
      </c>
      <c r="G360" s="47" t="str">
        <f>IF(ISTEXT('Questionnaires '!A359),'Questionnaires '!N359,"")</f>
        <v/>
      </c>
      <c r="H360" s="47" t="str">
        <f>IF(ISTEXT('Questionnaires '!A359),'Questionnaires '!P359,"")</f>
        <v/>
      </c>
      <c r="I360" s="49" t="str">
        <f>IF(ISTEXT('Questionnaires '!A359),'Questionnaires '!R359,"")</f>
        <v/>
      </c>
      <c r="J360" s="65"/>
    </row>
    <row r="361" spans="1:10" ht="20.100000000000001" customHeight="1" x14ac:dyDescent="0.25">
      <c r="A361" s="45" t="str">
        <f>IF(ISTEXT('Questionnaires '!A360),'Questionnaires '!A360,"")</f>
        <v/>
      </c>
      <c r="B361" s="46" t="str">
        <f>IF(ISTEXT('Questionnaires '!A360),'Questionnaires '!G360,"")</f>
        <v/>
      </c>
      <c r="C361" s="47" t="str">
        <f>IF(ISTEXT('Questionnaires '!A360),'Questionnaires '!T360,"")</f>
        <v/>
      </c>
      <c r="D361" s="47" t="str">
        <f>IF(ISTEXT('Questionnaires '!A360),(SUM('Questionnaires '!G360+'Questionnaires '!T360)),"")</f>
        <v/>
      </c>
      <c r="E361" s="48" t="str">
        <f>IF('Questionnaires '!S360=0,"",'Questionnaires '!S360)</f>
        <v/>
      </c>
      <c r="F361" s="46" t="str">
        <f>IF(ISTEXT('Questionnaires '!A360),'Questionnaires '!I360,"")</f>
        <v/>
      </c>
      <c r="G361" s="47" t="str">
        <f>IF(ISTEXT('Questionnaires '!A360),'Questionnaires '!N360,"")</f>
        <v/>
      </c>
      <c r="H361" s="47" t="str">
        <f>IF(ISTEXT('Questionnaires '!A360),'Questionnaires '!P360,"")</f>
        <v/>
      </c>
      <c r="I361" s="49" t="str">
        <f>IF(ISTEXT('Questionnaires '!A360),'Questionnaires '!R360,"")</f>
        <v/>
      </c>
      <c r="J361" s="65"/>
    </row>
    <row r="362" spans="1:10" ht="20.100000000000001" customHeight="1" x14ac:dyDescent="0.25">
      <c r="A362" s="45" t="str">
        <f>IF(ISTEXT('Questionnaires '!A361),'Questionnaires '!A361,"")</f>
        <v/>
      </c>
      <c r="B362" s="46" t="str">
        <f>IF(ISTEXT('Questionnaires '!A361),'Questionnaires '!G361,"")</f>
        <v/>
      </c>
      <c r="C362" s="47" t="str">
        <f>IF(ISTEXT('Questionnaires '!A361),'Questionnaires '!T361,"")</f>
        <v/>
      </c>
      <c r="D362" s="47" t="str">
        <f>IF(ISTEXT('Questionnaires '!A361),(SUM('Questionnaires '!G361+'Questionnaires '!T361)),"")</f>
        <v/>
      </c>
      <c r="E362" s="48" t="str">
        <f>IF('Questionnaires '!S361=0,"",'Questionnaires '!S361)</f>
        <v/>
      </c>
      <c r="F362" s="46" t="str">
        <f>IF(ISTEXT('Questionnaires '!A361),'Questionnaires '!I361,"")</f>
        <v/>
      </c>
      <c r="G362" s="47" t="str">
        <f>IF(ISTEXT('Questionnaires '!A361),'Questionnaires '!N361,"")</f>
        <v/>
      </c>
      <c r="H362" s="47" t="str">
        <f>IF(ISTEXT('Questionnaires '!A361),'Questionnaires '!P361,"")</f>
        <v/>
      </c>
      <c r="I362" s="49" t="str">
        <f>IF(ISTEXT('Questionnaires '!A361),'Questionnaires '!R361,"")</f>
        <v/>
      </c>
      <c r="J362" s="65"/>
    </row>
    <row r="363" spans="1:10" ht="20.100000000000001" customHeight="1" x14ac:dyDescent="0.25">
      <c r="A363" s="45" t="str">
        <f>IF(ISTEXT('Questionnaires '!A362),'Questionnaires '!A362,"")</f>
        <v/>
      </c>
      <c r="B363" s="46" t="str">
        <f>IF(ISTEXT('Questionnaires '!A362),'Questionnaires '!G362,"")</f>
        <v/>
      </c>
      <c r="C363" s="47" t="str">
        <f>IF(ISTEXT('Questionnaires '!A362),'Questionnaires '!T362,"")</f>
        <v/>
      </c>
      <c r="D363" s="47" t="str">
        <f>IF(ISTEXT('Questionnaires '!A362),(SUM('Questionnaires '!G362+'Questionnaires '!T362)),"")</f>
        <v/>
      </c>
      <c r="E363" s="48" t="str">
        <f>IF('Questionnaires '!S362=0,"",'Questionnaires '!S362)</f>
        <v/>
      </c>
      <c r="F363" s="46" t="str">
        <f>IF(ISTEXT('Questionnaires '!A362),'Questionnaires '!I362,"")</f>
        <v/>
      </c>
      <c r="G363" s="47" t="str">
        <f>IF(ISTEXT('Questionnaires '!A362),'Questionnaires '!N362,"")</f>
        <v/>
      </c>
      <c r="H363" s="47" t="str">
        <f>IF(ISTEXT('Questionnaires '!A362),'Questionnaires '!P362,"")</f>
        <v/>
      </c>
      <c r="I363" s="49" t="str">
        <f>IF(ISTEXT('Questionnaires '!A362),'Questionnaires '!R362,"")</f>
        <v/>
      </c>
      <c r="J363" s="65"/>
    </row>
    <row r="364" spans="1:10" ht="20.100000000000001" customHeight="1" x14ac:dyDescent="0.25">
      <c r="A364" s="45" t="str">
        <f>IF(ISTEXT('Questionnaires '!A363),'Questionnaires '!A363,"")</f>
        <v/>
      </c>
      <c r="B364" s="46" t="str">
        <f>IF(ISTEXT('Questionnaires '!A363),'Questionnaires '!G363,"")</f>
        <v/>
      </c>
      <c r="C364" s="47" t="str">
        <f>IF(ISTEXT('Questionnaires '!A363),'Questionnaires '!T363,"")</f>
        <v/>
      </c>
      <c r="D364" s="47" t="str">
        <f>IF(ISTEXT('Questionnaires '!A363),(SUM('Questionnaires '!G363+'Questionnaires '!T363)),"")</f>
        <v/>
      </c>
      <c r="E364" s="48" t="str">
        <f>IF('Questionnaires '!S363=0,"",'Questionnaires '!S363)</f>
        <v/>
      </c>
      <c r="F364" s="46" t="str">
        <f>IF(ISTEXT('Questionnaires '!A363),'Questionnaires '!I363,"")</f>
        <v/>
      </c>
      <c r="G364" s="47" t="str">
        <f>IF(ISTEXT('Questionnaires '!A363),'Questionnaires '!N363,"")</f>
        <v/>
      </c>
      <c r="H364" s="47" t="str">
        <f>IF(ISTEXT('Questionnaires '!A363),'Questionnaires '!P363,"")</f>
        <v/>
      </c>
      <c r="I364" s="49" t="str">
        <f>IF(ISTEXT('Questionnaires '!A363),'Questionnaires '!R363,"")</f>
        <v/>
      </c>
      <c r="J364" s="65"/>
    </row>
    <row r="365" spans="1:10" ht="20.100000000000001" customHeight="1" x14ac:dyDescent="0.25">
      <c r="A365" s="45" t="str">
        <f>IF(ISTEXT('Questionnaires '!A364),'Questionnaires '!A364,"")</f>
        <v/>
      </c>
      <c r="B365" s="46" t="str">
        <f>IF(ISTEXT('Questionnaires '!A364),'Questionnaires '!G364,"")</f>
        <v/>
      </c>
      <c r="C365" s="47" t="str">
        <f>IF(ISTEXT('Questionnaires '!A364),'Questionnaires '!T364,"")</f>
        <v/>
      </c>
      <c r="D365" s="47" t="str">
        <f>IF(ISTEXT('Questionnaires '!A364),(SUM('Questionnaires '!G364+'Questionnaires '!T364)),"")</f>
        <v/>
      </c>
      <c r="E365" s="48" t="str">
        <f>IF('Questionnaires '!S364=0,"",'Questionnaires '!S364)</f>
        <v/>
      </c>
      <c r="F365" s="46" t="str">
        <f>IF(ISTEXT('Questionnaires '!A364),'Questionnaires '!I364,"")</f>
        <v/>
      </c>
      <c r="G365" s="47" t="str">
        <f>IF(ISTEXT('Questionnaires '!A364),'Questionnaires '!N364,"")</f>
        <v/>
      </c>
      <c r="H365" s="47" t="str">
        <f>IF(ISTEXT('Questionnaires '!A364),'Questionnaires '!P364,"")</f>
        <v/>
      </c>
      <c r="I365" s="49" t="str">
        <f>IF(ISTEXT('Questionnaires '!A364),'Questionnaires '!R364,"")</f>
        <v/>
      </c>
      <c r="J365" s="65"/>
    </row>
    <row r="366" spans="1:10" ht="20.100000000000001" customHeight="1" x14ac:dyDescent="0.25">
      <c r="A366" s="45" t="str">
        <f>IF(ISTEXT('Questionnaires '!A365),'Questionnaires '!A365,"")</f>
        <v/>
      </c>
      <c r="B366" s="46" t="str">
        <f>IF(ISTEXT('Questionnaires '!A365),'Questionnaires '!G365,"")</f>
        <v/>
      </c>
      <c r="C366" s="47" t="str">
        <f>IF(ISTEXT('Questionnaires '!A365),'Questionnaires '!T365,"")</f>
        <v/>
      </c>
      <c r="D366" s="47" t="str">
        <f>IF(ISTEXT('Questionnaires '!A365),(SUM('Questionnaires '!G365+'Questionnaires '!T365)),"")</f>
        <v/>
      </c>
      <c r="E366" s="48" t="str">
        <f>IF('Questionnaires '!S365=0,"",'Questionnaires '!S365)</f>
        <v/>
      </c>
      <c r="F366" s="46" t="str">
        <f>IF(ISTEXT('Questionnaires '!A365),'Questionnaires '!I365,"")</f>
        <v/>
      </c>
      <c r="G366" s="47" t="str">
        <f>IF(ISTEXT('Questionnaires '!A365),'Questionnaires '!N365,"")</f>
        <v/>
      </c>
      <c r="H366" s="47" t="str">
        <f>IF(ISTEXT('Questionnaires '!A365),'Questionnaires '!P365,"")</f>
        <v/>
      </c>
      <c r="I366" s="49" t="str">
        <f>IF(ISTEXT('Questionnaires '!A365),'Questionnaires '!R365,"")</f>
        <v/>
      </c>
      <c r="J366" s="65"/>
    </row>
    <row r="367" spans="1:10" ht="20.100000000000001" customHeight="1" x14ac:dyDescent="0.25">
      <c r="A367" s="45" t="str">
        <f>IF(ISTEXT('Questionnaires '!A366),'Questionnaires '!A366,"")</f>
        <v/>
      </c>
      <c r="B367" s="46" t="str">
        <f>IF(ISTEXT('Questionnaires '!A366),'Questionnaires '!G366,"")</f>
        <v/>
      </c>
      <c r="C367" s="47" t="str">
        <f>IF(ISTEXT('Questionnaires '!A366),'Questionnaires '!T366,"")</f>
        <v/>
      </c>
      <c r="D367" s="47" t="str">
        <f>IF(ISTEXT('Questionnaires '!A366),(SUM('Questionnaires '!G366+'Questionnaires '!T366)),"")</f>
        <v/>
      </c>
      <c r="E367" s="48" t="str">
        <f>IF('Questionnaires '!S366=0,"",'Questionnaires '!S366)</f>
        <v/>
      </c>
      <c r="F367" s="46" t="str">
        <f>IF(ISTEXT('Questionnaires '!A366),'Questionnaires '!I366,"")</f>
        <v/>
      </c>
      <c r="G367" s="47" t="str">
        <f>IF(ISTEXT('Questionnaires '!A366),'Questionnaires '!N366,"")</f>
        <v/>
      </c>
      <c r="H367" s="47" t="str">
        <f>IF(ISTEXT('Questionnaires '!A366),'Questionnaires '!P366,"")</f>
        <v/>
      </c>
      <c r="I367" s="49" t="str">
        <f>IF(ISTEXT('Questionnaires '!A366),'Questionnaires '!R366,"")</f>
        <v/>
      </c>
      <c r="J367" s="65"/>
    </row>
    <row r="368" spans="1:10" ht="20.100000000000001" customHeight="1" x14ac:dyDescent="0.25">
      <c r="A368" s="45" t="str">
        <f>IF(ISTEXT('Questionnaires '!A367),'Questionnaires '!A367,"")</f>
        <v/>
      </c>
      <c r="B368" s="46" t="str">
        <f>IF(ISTEXT('Questionnaires '!A367),'Questionnaires '!G367,"")</f>
        <v/>
      </c>
      <c r="C368" s="47" t="str">
        <f>IF(ISTEXT('Questionnaires '!A367),'Questionnaires '!T367,"")</f>
        <v/>
      </c>
      <c r="D368" s="47" t="str">
        <f>IF(ISTEXT('Questionnaires '!A367),(SUM('Questionnaires '!G367+'Questionnaires '!T367)),"")</f>
        <v/>
      </c>
      <c r="E368" s="48" t="str">
        <f>IF('Questionnaires '!S367=0,"",'Questionnaires '!S367)</f>
        <v/>
      </c>
      <c r="F368" s="46" t="str">
        <f>IF(ISTEXT('Questionnaires '!A367),'Questionnaires '!I367,"")</f>
        <v/>
      </c>
      <c r="G368" s="47" t="str">
        <f>IF(ISTEXT('Questionnaires '!A367),'Questionnaires '!N367,"")</f>
        <v/>
      </c>
      <c r="H368" s="47" t="str">
        <f>IF(ISTEXT('Questionnaires '!A367),'Questionnaires '!P367,"")</f>
        <v/>
      </c>
      <c r="I368" s="49" t="str">
        <f>IF(ISTEXT('Questionnaires '!A367),'Questionnaires '!R367,"")</f>
        <v/>
      </c>
      <c r="J368" s="65"/>
    </row>
    <row r="369" spans="1:10" ht="20.100000000000001" customHeight="1" x14ac:dyDescent="0.25">
      <c r="A369" s="45" t="str">
        <f>IF(ISTEXT('Questionnaires '!A368),'Questionnaires '!A368,"")</f>
        <v/>
      </c>
      <c r="B369" s="46" t="str">
        <f>IF(ISTEXT('Questionnaires '!A368),'Questionnaires '!G368,"")</f>
        <v/>
      </c>
      <c r="C369" s="47" t="str">
        <f>IF(ISTEXT('Questionnaires '!A368),'Questionnaires '!T368,"")</f>
        <v/>
      </c>
      <c r="D369" s="47" t="str">
        <f>IF(ISTEXT('Questionnaires '!A368),(SUM('Questionnaires '!G368+'Questionnaires '!T368)),"")</f>
        <v/>
      </c>
      <c r="E369" s="48" t="str">
        <f>IF('Questionnaires '!S368=0,"",'Questionnaires '!S368)</f>
        <v/>
      </c>
      <c r="F369" s="46" t="str">
        <f>IF(ISTEXT('Questionnaires '!A368),'Questionnaires '!I368,"")</f>
        <v/>
      </c>
      <c r="G369" s="47" t="str">
        <f>IF(ISTEXT('Questionnaires '!A368),'Questionnaires '!N368,"")</f>
        <v/>
      </c>
      <c r="H369" s="47" t="str">
        <f>IF(ISTEXT('Questionnaires '!A368),'Questionnaires '!P368,"")</f>
        <v/>
      </c>
      <c r="I369" s="49" t="str">
        <f>IF(ISTEXT('Questionnaires '!A368),'Questionnaires '!R368,"")</f>
        <v/>
      </c>
      <c r="J369" s="65"/>
    </row>
    <row r="370" spans="1:10" ht="20.100000000000001" customHeight="1" x14ac:dyDescent="0.25">
      <c r="A370" s="45" t="str">
        <f>IF(ISTEXT('Questionnaires '!A369),'Questionnaires '!A369,"")</f>
        <v/>
      </c>
      <c r="B370" s="46" t="str">
        <f>IF(ISTEXT('Questionnaires '!A369),'Questionnaires '!G369,"")</f>
        <v/>
      </c>
      <c r="C370" s="47" t="str">
        <f>IF(ISTEXT('Questionnaires '!A369),'Questionnaires '!T369,"")</f>
        <v/>
      </c>
      <c r="D370" s="47" t="str">
        <f>IF(ISTEXT('Questionnaires '!A369),(SUM('Questionnaires '!G369+'Questionnaires '!T369)),"")</f>
        <v/>
      </c>
      <c r="E370" s="48" t="str">
        <f>IF('Questionnaires '!S369=0,"",'Questionnaires '!S369)</f>
        <v/>
      </c>
      <c r="F370" s="46" t="str">
        <f>IF(ISTEXT('Questionnaires '!A369),'Questionnaires '!I369,"")</f>
        <v/>
      </c>
      <c r="G370" s="47" t="str">
        <f>IF(ISTEXT('Questionnaires '!A369),'Questionnaires '!N369,"")</f>
        <v/>
      </c>
      <c r="H370" s="47" t="str">
        <f>IF(ISTEXT('Questionnaires '!A369),'Questionnaires '!P369,"")</f>
        <v/>
      </c>
      <c r="I370" s="49" t="str">
        <f>IF(ISTEXT('Questionnaires '!A369),'Questionnaires '!R369,"")</f>
        <v/>
      </c>
      <c r="J370" s="65"/>
    </row>
    <row r="371" spans="1:10" ht="20.100000000000001" customHeight="1" x14ac:dyDescent="0.25">
      <c r="A371" s="45" t="str">
        <f>IF(ISTEXT('Questionnaires '!A370),'Questionnaires '!A370,"")</f>
        <v/>
      </c>
      <c r="B371" s="46" t="str">
        <f>IF(ISTEXT('Questionnaires '!A370),'Questionnaires '!G370,"")</f>
        <v/>
      </c>
      <c r="C371" s="47" t="str">
        <f>IF(ISTEXT('Questionnaires '!A370),'Questionnaires '!T370,"")</f>
        <v/>
      </c>
      <c r="D371" s="47" t="str">
        <f>IF(ISTEXT('Questionnaires '!A370),(SUM('Questionnaires '!G370+'Questionnaires '!T370)),"")</f>
        <v/>
      </c>
      <c r="E371" s="48" t="str">
        <f>IF('Questionnaires '!S370=0,"",'Questionnaires '!S370)</f>
        <v/>
      </c>
      <c r="F371" s="46" t="str">
        <f>IF(ISTEXT('Questionnaires '!A370),'Questionnaires '!I370,"")</f>
        <v/>
      </c>
      <c r="G371" s="47" t="str">
        <f>IF(ISTEXT('Questionnaires '!A370),'Questionnaires '!N370,"")</f>
        <v/>
      </c>
      <c r="H371" s="47" t="str">
        <f>IF(ISTEXT('Questionnaires '!A370),'Questionnaires '!P370,"")</f>
        <v/>
      </c>
      <c r="I371" s="49" t="str">
        <f>IF(ISTEXT('Questionnaires '!A370),'Questionnaires '!R370,"")</f>
        <v/>
      </c>
      <c r="J371" s="65"/>
    </row>
    <row r="372" spans="1:10" ht="20.100000000000001" customHeight="1" x14ac:dyDescent="0.25">
      <c r="A372" s="45" t="str">
        <f>IF(ISTEXT('Questionnaires '!A371),'Questionnaires '!A371,"")</f>
        <v/>
      </c>
      <c r="B372" s="46" t="str">
        <f>IF(ISTEXT('Questionnaires '!A371),'Questionnaires '!G371,"")</f>
        <v/>
      </c>
      <c r="C372" s="47" t="str">
        <f>IF(ISTEXT('Questionnaires '!A371),'Questionnaires '!T371,"")</f>
        <v/>
      </c>
      <c r="D372" s="47" t="str">
        <f>IF(ISTEXT('Questionnaires '!A371),(SUM('Questionnaires '!G371+'Questionnaires '!T371)),"")</f>
        <v/>
      </c>
      <c r="E372" s="48" t="str">
        <f>IF('Questionnaires '!S371=0,"",'Questionnaires '!S371)</f>
        <v/>
      </c>
      <c r="F372" s="46" t="str">
        <f>IF(ISTEXT('Questionnaires '!A371),'Questionnaires '!I371,"")</f>
        <v/>
      </c>
      <c r="G372" s="47" t="str">
        <f>IF(ISTEXT('Questionnaires '!A371),'Questionnaires '!N371,"")</f>
        <v/>
      </c>
      <c r="H372" s="47" t="str">
        <f>IF(ISTEXT('Questionnaires '!A371),'Questionnaires '!P371,"")</f>
        <v/>
      </c>
      <c r="I372" s="49" t="str">
        <f>IF(ISTEXT('Questionnaires '!A371),'Questionnaires '!R371,"")</f>
        <v/>
      </c>
      <c r="J372" s="65"/>
    </row>
    <row r="373" spans="1:10" ht="20.100000000000001" customHeight="1" x14ac:dyDescent="0.25">
      <c r="A373" s="45" t="str">
        <f>IF(ISTEXT('Questionnaires '!A372),'Questionnaires '!A372,"")</f>
        <v/>
      </c>
      <c r="B373" s="46" t="str">
        <f>IF(ISTEXT('Questionnaires '!A372),'Questionnaires '!G372,"")</f>
        <v/>
      </c>
      <c r="C373" s="47" t="str">
        <f>IF(ISTEXT('Questionnaires '!A372),'Questionnaires '!T372,"")</f>
        <v/>
      </c>
      <c r="D373" s="47" t="str">
        <f>IF(ISTEXT('Questionnaires '!A372),(SUM('Questionnaires '!G372+'Questionnaires '!T372)),"")</f>
        <v/>
      </c>
      <c r="E373" s="48" t="str">
        <f>IF('Questionnaires '!S372=0,"",'Questionnaires '!S372)</f>
        <v/>
      </c>
      <c r="F373" s="46" t="str">
        <f>IF(ISTEXT('Questionnaires '!A372),'Questionnaires '!I372,"")</f>
        <v/>
      </c>
      <c r="G373" s="47" t="str">
        <f>IF(ISTEXT('Questionnaires '!A372),'Questionnaires '!N372,"")</f>
        <v/>
      </c>
      <c r="H373" s="47" t="str">
        <f>IF(ISTEXT('Questionnaires '!A372),'Questionnaires '!P372,"")</f>
        <v/>
      </c>
      <c r="I373" s="49" t="str">
        <f>IF(ISTEXT('Questionnaires '!A372),'Questionnaires '!R372,"")</f>
        <v/>
      </c>
      <c r="J373" s="65"/>
    </row>
    <row r="374" spans="1:10" ht="20.100000000000001" customHeight="1" x14ac:dyDescent="0.25">
      <c r="A374" s="45" t="str">
        <f>IF(ISTEXT('Questionnaires '!A373),'Questionnaires '!A373,"")</f>
        <v/>
      </c>
      <c r="B374" s="46" t="str">
        <f>IF(ISTEXT('Questionnaires '!A373),'Questionnaires '!G373,"")</f>
        <v/>
      </c>
      <c r="C374" s="47" t="str">
        <f>IF(ISTEXT('Questionnaires '!A373),'Questionnaires '!T373,"")</f>
        <v/>
      </c>
      <c r="D374" s="47" t="str">
        <f>IF(ISTEXT('Questionnaires '!A373),(SUM('Questionnaires '!G373+'Questionnaires '!T373)),"")</f>
        <v/>
      </c>
      <c r="E374" s="48" t="str">
        <f>IF('Questionnaires '!S373=0,"",'Questionnaires '!S373)</f>
        <v/>
      </c>
      <c r="F374" s="46" t="str">
        <f>IF(ISTEXT('Questionnaires '!A373),'Questionnaires '!I373,"")</f>
        <v/>
      </c>
      <c r="G374" s="47" t="str">
        <f>IF(ISTEXT('Questionnaires '!A373),'Questionnaires '!N373,"")</f>
        <v/>
      </c>
      <c r="H374" s="47" t="str">
        <f>IF(ISTEXT('Questionnaires '!A373),'Questionnaires '!P373,"")</f>
        <v/>
      </c>
      <c r="I374" s="49" t="str">
        <f>IF(ISTEXT('Questionnaires '!A373),'Questionnaires '!R373,"")</f>
        <v/>
      </c>
      <c r="J374" s="65"/>
    </row>
    <row r="375" spans="1:10" ht="20.100000000000001" customHeight="1" x14ac:dyDescent="0.25">
      <c r="A375" s="45" t="str">
        <f>IF(ISTEXT('Questionnaires '!A374),'Questionnaires '!A374,"")</f>
        <v/>
      </c>
      <c r="B375" s="46" t="str">
        <f>IF(ISTEXT('Questionnaires '!A374),'Questionnaires '!G374,"")</f>
        <v/>
      </c>
      <c r="C375" s="47" t="str">
        <f>IF(ISTEXT('Questionnaires '!A374),'Questionnaires '!T374,"")</f>
        <v/>
      </c>
      <c r="D375" s="47" t="str">
        <f>IF(ISTEXT('Questionnaires '!A374),(SUM('Questionnaires '!G374+'Questionnaires '!T374)),"")</f>
        <v/>
      </c>
      <c r="E375" s="48" t="str">
        <f>IF('Questionnaires '!S374=0,"",'Questionnaires '!S374)</f>
        <v/>
      </c>
      <c r="F375" s="46" t="str">
        <f>IF(ISTEXT('Questionnaires '!A374),'Questionnaires '!I374,"")</f>
        <v/>
      </c>
      <c r="G375" s="47" t="str">
        <f>IF(ISTEXT('Questionnaires '!A374),'Questionnaires '!N374,"")</f>
        <v/>
      </c>
      <c r="H375" s="47" t="str">
        <f>IF(ISTEXT('Questionnaires '!A374),'Questionnaires '!P374,"")</f>
        <v/>
      </c>
      <c r="I375" s="49" t="str">
        <f>IF(ISTEXT('Questionnaires '!A374),'Questionnaires '!R374,"")</f>
        <v/>
      </c>
      <c r="J375" s="65"/>
    </row>
    <row r="376" spans="1:10" ht="20.100000000000001" customHeight="1" x14ac:dyDescent="0.25">
      <c r="A376" s="45" t="str">
        <f>IF(ISTEXT('Questionnaires '!A375),'Questionnaires '!A375,"")</f>
        <v/>
      </c>
      <c r="B376" s="46" t="str">
        <f>IF(ISTEXT('Questionnaires '!A375),'Questionnaires '!G375,"")</f>
        <v/>
      </c>
      <c r="C376" s="47" t="str">
        <f>IF(ISTEXT('Questionnaires '!A375),'Questionnaires '!T375,"")</f>
        <v/>
      </c>
      <c r="D376" s="47" t="str">
        <f>IF(ISTEXT('Questionnaires '!A375),(SUM('Questionnaires '!G375+'Questionnaires '!T375)),"")</f>
        <v/>
      </c>
      <c r="E376" s="48" t="str">
        <f>IF('Questionnaires '!S375=0,"",'Questionnaires '!S375)</f>
        <v/>
      </c>
      <c r="F376" s="46" t="str">
        <f>IF(ISTEXT('Questionnaires '!A375),'Questionnaires '!I375,"")</f>
        <v/>
      </c>
      <c r="G376" s="47" t="str">
        <f>IF(ISTEXT('Questionnaires '!A375),'Questionnaires '!N375,"")</f>
        <v/>
      </c>
      <c r="H376" s="47" t="str">
        <f>IF(ISTEXT('Questionnaires '!A375),'Questionnaires '!P375,"")</f>
        <v/>
      </c>
      <c r="I376" s="49" t="str">
        <f>IF(ISTEXT('Questionnaires '!A375),'Questionnaires '!R375,"")</f>
        <v/>
      </c>
      <c r="J376" s="65"/>
    </row>
    <row r="377" spans="1:10" ht="20.100000000000001" customHeight="1" x14ac:dyDescent="0.25">
      <c r="A377" s="45" t="str">
        <f>IF(ISTEXT('Questionnaires '!A376),'Questionnaires '!A376,"")</f>
        <v/>
      </c>
      <c r="B377" s="46" t="str">
        <f>IF(ISTEXT('Questionnaires '!A376),'Questionnaires '!G376,"")</f>
        <v/>
      </c>
      <c r="C377" s="47" t="str">
        <f>IF(ISTEXT('Questionnaires '!A376),'Questionnaires '!T376,"")</f>
        <v/>
      </c>
      <c r="D377" s="47" t="str">
        <f>IF(ISTEXT('Questionnaires '!A376),(SUM('Questionnaires '!G376+'Questionnaires '!T376)),"")</f>
        <v/>
      </c>
      <c r="E377" s="48" t="str">
        <f>IF('Questionnaires '!S376=0,"",'Questionnaires '!S376)</f>
        <v/>
      </c>
      <c r="F377" s="46" t="str">
        <f>IF(ISTEXT('Questionnaires '!A376),'Questionnaires '!I376,"")</f>
        <v/>
      </c>
      <c r="G377" s="47" t="str">
        <f>IF(ISTEXT('Questionnaires '!A376),'Questionnaires '!N376,"")</f>
        <v/>
      </c>
      <c r="H377" s="47" t="str">
        <f>IF(ISTEXT('Questionnaires '!A376),'Questionnaires '!P376,"")</f>
        <v/>
      </c>
      <c r="I377" s="49" t="str">
        <f>IF(ISTEXT('Questionnaires '!A376),'Questionnaires '!R376,"")</f>
        <v/>
      </c>
      <c r="J377" s="65"/>
    </row>
    <row r="378" spans="1:10" ht="20.100000000000001" customHeight="1" x14ac:dyDescent="0.25">
      <c r="A378" s="45" t="str">
        <f>IF(ISTEXT('Questionnaires '!A377),'Questionnaires '!A377,"")</f>
        <v/>
      </c>
      <c r="B378" s="46" t="str">
        <f>IF(ISTEXT('Questionnaires '!A377),'Questionnaires '!G377,"")</f>
        <v/>
      </c>
      <c r="C378" s="47" t="str">
        <f>IF(ISTEXT('Questionnaires '!A377),'Questionnaires '!T377,"")</f>
        <v/>
      </c>
      <c r="D378" s="47" t="str">
        <f>IF(ISTEXT('Questionnaires '!A377),(SUM('Questionnaires '!G377+'Questionnaires '!T377)),"")</f>
        <v/>
      </c>
      <c r="E378" s="48" t="str">
        <f>IF('Questionnaires '!S377=0,"",'Questionnaires '!S377)</f>
        <v/>
      </c>
      <c r="F378" s="46" t="str">
        <f>IF(ISTEXT('Questionnaires '!A377),'Questionnaires '!I377,"")</f>
        <v/>
      </c>
      <c r="G378" s="47" t="str">
        <f>IF(ISTEXT('Questionnaires '!A377),'Questionnaires '!N377,"")</f>
        <v/>
      </c>
      <c r="H378" s="47" t="str">
        <f>IF(ISTEXT('Questionnaires '!A377),'Questionnaires '!P377,"")</f>
        <v/>
      </c>
      <c r="I378" s="49" t="str">
        <f>IF(ISTEXT('Questionnaires '!A377),'Questionnaires '!R377,"")</f>
        <v/>
      </c>
      <c r="J378" s="65"/>
    </row>
    <row r="379" spans="1:10" ht="20.100000000000001" customHeight="1" x14ac:dyDescent="0.25">
      <c r="A379" s="45" t="str">
        <f>IF(ISTEXT('Questionnaires '!A378),'Questionnaires '!A378,"")</f>
        <v/>
      </c>
      <c r="B379" s="46" t="str">
        <f>IF(ISTEXT('Questionnaires '!A378),'Questionnaires '!G378,"")</f>
        <v/>
      </c>
      <c r="C379" s="47" t="str">
        <f>IF(ISTEXT('Questionnaires '!A378),'Questionnaires '!T378,"")</f>
        <v/>
      </c>
      <c r="D379" s="47" t="str">
        <f>IF(ISTEXT('Questionnaires '!A378),(SUM('Questionnaires '!G378+'Questionnaires '!T378)),"")</f>
        <v/>
      </c>
      <c r="E379" s="48" t="str">
        <f>IF('Questionnaires '!S378=0,"",'Questionnaires '!S378)</f>
        <v/>
      </c>
      <c r="F379" s="46" t="str">
        <f>IF(ISTEXT('Questionnaires '!A378),'Questionnaires '!I378,"")</f>
        <v/>
      </c>
      <c r="G379" s="47" t="str">
        <f>IF(ISTEXT('Questionnaires '!A378),'Questionnaires '!N378,"")</f>
        <v/>
      </c>
      <c r="H379" s="47" t="str">
        <f>IF(ISTEXT('Questionnaires '!A378),'Questionnaires '!P378,"")</f>
        <v/>
      </c>
      <c r="I379" s="49" t="str">
        <f>IF(ISTEXT('Questionnaires '!A378),'Questionnaires '!R378,"")</f>
        <v/>
      </c>
      <c r="J379" s="65"/>
    </row>
    <row r="380" spans="1:10" ht="20.100000000000001" customHeight="1" x14ac:dyDescent="0.25">
      <c r="A380" s="45" t="str">
        <f>IF(ISTEXT('Questionnaires '!A379),'Questionnaires '!A379,"")</f>
        <v/>
      </c>
      <c r="B380" s="46" t="str">
        <f>IF(ISTEXT('Questionnaires '!A379),'Questionnaires '!G379,"")</f>
        <v/>
      </c>
      <c r="C380" s="47" t="str">
        <f>IF(ISTEXT('Questionnaires '!A379),'Questionnaires '!T379,"")</f>
        <v/>
      </c>
      <c r="D380" s="47" t="str">
        <f>IF(ISTEXT('Questionnaires '!A379),(SUM('Questionnaires '!G379+'Questionnaires '!T379)),"")</f>
        <v/>
      </c>
      <c r="E380" s="48" t="str">
        <f>IF('Questionnaires '!S379=0,"",'Questionnaires '!S379)</f>
        <v/>
      </c>
      <c r="F380" s="46" t="str">
        <f>IF(ISTEXT('Questionnaires '!A379),'Questionnaires '!I379,"")</f>
        <v/>
      </c>
      <c r="G380" s="47" t="str">
        <f>IF(ISTEXT('Questionnaires '!A379),'Questionnaires '!N379,"")</f>
        <v/>
      </c>
      <c r="H380" s="47" t="str">
        <f>IF(ISTEXT('Questionnaires '!A379),'Questionnaires '!P379,"")</f>
        <v/>
      </c>
      <c r="I380" s="49" t="str">
        <f>IF(ISTEXT('Questionnaires '!A379),'Questionnaires '!R379,"")</f>
        <v/>
      </c>
      <c r="J380" s="65"/>
    </row>
    <row r="381" spans="1:10" ht="20.100000000000001" customHeight="1" x14ac:dyDescent="0.25">
      <c r="A381" s="45" t="str">
        <f>IF(ISTEXT('Questionnaires '!A380),'Questionnaires '!A380,"")</f>
        <v/>
      </c>
      <c r="B381" s="46" t="str">
        <f>IF(ISTEXT('Questionnaires '!A380),'Questionnaires '!G380,"")</f>
        <v/>
      </c>
      <c r="C381" s="47" t="str">
        <f>IF(ISTEXT('Questionnaires '!A380),'Questionnaires '!T380,"")</f>
        <v/>
      </c>
      <c r="D381" s="47" t="str">
        <f>IF(ISTEXT('Questionnaires '!A380),(SUM('Questionnaires '!G380+'Questionnaires '!T380)),"")</f>
        <v/>
      </c>
      <c r="E381" s="48" t="str">
        <f>IF('Questionnaires '!S380=0,"",'Questionnaires '!S380)</f>
        <v/>
      </c>
      <c r="F381" s="46" t="str">
        <f>IF(ISTEXT('Questionnaires '!A380),'Questionnaires '!I380,"")</f>
        <v/>
      </c>
      <c r="G381" s="47" t="str">
        <f>IF(ISTEXT('Questionnaires '!A380),'Questionnaires '!N380,"")</f>
        <v/>
      </c>
      <c r="H381" s="47" t="str">
        <f>IF(ISTEXT('Questionnaires '!A380),'Questionnaires '!P380,"")</f>
        <v/>
      </c>
      <c r="I381" s="49" t="str">
        <f>IF(ISTEXT('Questionnaires '!A380),'Questionnaires '!R380,"")</f>
        <v/>
      </c>
      <c r="J381" s="65"/>
    </row>
    <row r="382" spans="1:10" ht="20.100000000000001" customHeight="1" x14ac:dyDescent="0.25">
      <c r="A382" s="45" t="str">
        <f>IF(ISTEXT('Questionnaires '!A381),'Questionnaires '!A381,"")</f>
        <v/>
      </c>
      <c r="B382" s="46" t="str">
        <f>IF(ISTEXT('Questionnaires '!A381),'Questionnaires '!G381,"")</f>
        <v/>
      </c>
      <c r="C382" s="47" t="str">
        <f>IF(ISTEXT('Questionnaires '!A381),'Questionnaires '!T381,"")</f>
        <v/>
      </c>
      <c r="D382" s="47" t="str">
        <f>IF(ISTEXT('Questionnaires '!A381),(SUM('Questionnaires '!G381+'Questionnaires '!T381)),"")</f>
        <v/>
      </c>
      <c r="E382" s="48" t="str">
        <f>IF('Questionnaires '!S381=0,"",'Questionnaires '!S381)</f>
        <v/>
      </c>
      <c r="F382" s="46" t="str">
        <f>IF(ISTEXT('Questionnaires '!A381),'Questionnaires '!I381,"")</f>
        <v/>
      </c>
      <c r="G382" s="47" t="str">
        <f>IF(ISTEXT('Questionnaires '!A381),'Questionnaires '!N381,"")</f>
        <v/>
      </c>
      <c r="H382" s="47" t="str">
        <f>IF(ISTEXT('Questionnaires '!A381),'Questionnaires '!P381,"")</f>
        <v/>
      </c>
      <c r="I382" s="49" t="str">
        <f>IF(ISTEXT('Questionnaires '!A381),'Questionnaires '!R381,"")</f>
        <v/>
      </c>
      <c r="J382" s="65"/>
    </row>
    <row r="383" spans="1:10" ht="20.100000000000001" customHeight="1" x14ac:dyDescent="0.25">
      <c r="A383" s="45" t="str">
        <f>IF(ISTEXT('Questionnaires '!A382),'Questionnaires '!A382,"")</f>
        <v/>
      </c>
      <c r="B383" s="46" t="str">
        <f>IF(ISTEXT('Questionnaires '!A382),'Questionnaires '!G382,"")</f>
        <v/>
      </c>
      <c r="C383" s="47" t="str">
        <f>IF(ISTEXT('Questionnaires '!A382),'Questionnaires '!T382,"")</f>
        <v/>
      </c>
      <c r="D383" s="47" t="str">
        <f>IF(ISTEXT('Questionnaires '!A382),(SUM('Questionnaires '!G382+'Questionnaires '!T382)),"")</f>
        <v/>
      </c>
      <c r="E383" s="48" t="str">
        <f>IF('Questionnaires '!S382=0,"",'Questionnaires '!S382)</f>
        <v/>
      </c>
      <c r="F383" s="46" t="str">
        <f>IF(ISTEXT('Questionnaires '!A382),'Questionnaires '!I382,"")</f>
        <v/>
      </c>
      <c r="G383" s="47" t="str">
        <f>IF(ISTEXT('Questionnaires '!A382),'Questionnaires '!N382,"")</f>
        <v/>
      </c>
      <c r="H383" s="47" t="str">
        <f>IF(ISTEXT('Questionnaires '!A382),'Questionnaires '!P382,"")</f>
        <v/>
      </c>
      <c r="I383" s="49" t="str">
        <f>IF(ISTEXT('Questionnaires '!A382),'Questionnaires '!R382,"")</f>
        <v/>
      </c>
      <c r="J383" s="65"/>
    </row>
    <row r="384" spans="1:10" ht="20.100000000000001" customHeight="1" x14ac:dyDescent="0.25">
      <c r="A384" s="45" t="str">
        <f>IF(ISTEXT('Questionnaires '!A383),'Questionnaires '!A383,"")</f>
        <v/>
      </c>
      <c r="B384" s="46" t="str">
        <f>IF(ISTEXT('Questionnaires '!A383),'Questionnaires '!G383,"")</f>
        <v/>
      </c>
      <c r="C384" s="47" t="str">
        <f>IF(ISTEXT('Questionnaires '!A383),'Questionnaires '!T383,"")</f>
        <v/>
      </c>
      <c r="D384" s="47" t="str">
        <f>IF(ISTEXT('Questionnaires '!A383),(SUM('Questionnaires '!G383+'Questionnaires '!T383)),"")</f>
        <v/>
      </c>
      <c r="E384" s="48" t="str">
        <f>IF('Questionnaires '!S383=0,"",'Questionnaires '!S383)</f>
        <v/>
      </c>
      <c r="F384" s="46" t="str">
        <f>IF(ISTEXT('Questionnaires '!A383),'Questionnaires '!I383,"")</f>
        <v/>
      </c>
      <c r="G384" s="47" t="str">
        <f>IF(ISTEXT('Questionnaires '!A383),'Questionnaires '!N383,"")</f>
        <v/>
      </c>
      <c r="H384" s="47" t="str">
        <f>IF(ISTEXT('Questionnaires '!A383),'Questionnaires '!P383,"")</f>
        <v/>
      </c>
      <c r="I384" s="49" t="str">
        <f>IF(ISTEXT('Questionnaires '!A383),'Questionnaires '!R383,"")</f>
        <v/>
      </c>
      <c r="J384" s="65"/>
    </row>
    <row r="385" spans="1:10" ht="20.100000000000001" customHeight="1" x14ac:dyDescent="0.25">
      <c r="A385" s="45" t="str">
        <f>IF(ISTEXT('Questionnaires '!A384),'Questionnaires '!A384,"")</f>
        <v/>
      </c>
      <c r="B385" s="46" t="str">
        <f>IF(ISTEXT('Questionnaires '!A384),'Questionnaires '!G384,"")</f>
        <v/>
      </c>
      <c r="C385" s="47" t="str">
        <f>IF(ISTEXT('Questionnaires '!A384),'Questionnaires '!T384,"")</f>
        <v/>
      </c>
      <c r="D385" s="47" t="str">
        <f>IF(ISTEXT('Questionnaires '!A384),(SUM('Questionnaires '!G384+'Questionnaires '!T384)),"")</f>
        <v/>
      </c>
      <c r="E385" s="48" t="str">
        <f>IF('Questionnaires '!S384=0,"",'Questionnaires '!S384)</f>
        <v/>
      </c>
      <c r="F385" s="46" t="str">
        <f>IF(ISTEXT('Questionnaires '!A384),'Questionnaires '!I384,"")</f>
        <v/>
      </c>
      <c r="G385" s="47" t="str">
        <f>IF(ISTEXT('Questionnaires '!A384),'Questionnaires '!N384,"")</f>
        <v/>
      </c>
      <c r="H385" s="47" t="str">
        <f>IF(ISTEXT('Questionnaires '!A384),'Questionnaires '!P384,"")</f>
        <v/>
      </c>
      <c r="I385" s="49" t="str">
        <f>IF(ISTEXT('Questionnaires '!A384),'Questionnaires '!R384,"")</f>
        <v/>
      </c>
      <c r="J385" s="65"/>
    </row>
    <row r="386" spans="1:10" ht="20.100000000000001" customHeight="1" x14ac:dyDescent="0.25">
      <c r="A386" s="45" t="str">
        <f>IF(ISTEXT('Questionnaires '!A385),'Questionnaires '!A385,"")</f>
        <v/>
      </c>
      <c r="B386" s="46" t="str">
        <f>IF(ISTEXT('Questionnaires '!A385),'Questionnaires '!G385,"")</f>
        <v/>
      </c>
      <c r="C386" s="47" t="str">
        <f>IF(ISTEXT('Questionnaires '!A385),'Questionnaires '!T385,"")</f>
        <v/>
      </c>
      <c r="D386" s="47" t="str">
        <f>IF(ISTEXT('Questionnaires '!A385),(SUM('Questionnaires '!G385+'Questionnaires '!T385)),"")</f>
        <v/>
      </c>
      <c r="E386" s="48" t="str">
        <f>IF('Questionnaires '!S385=0,"",'Questionnaires '!S385)</f>
        <v/>
      </c>
      <c r="F386" s="46" t="str">
        <f>IF(ISTEXT('Questionnaires '!A385),'Questionnaires '!I385,"")</f>
        <v/>
      </c>
      <c r="G386" s="47" t="str">
        <f>IF(ISTEXT('Questionnaires '!A385),'Questionnaires '!N385,"")</f>
        <v/>
      </c>
      <c r="H386" s="47" t="str">
        <f>IF(ISTEXT('Questionnaires '!A385),'Questionnaires '!P385,"")</f>
        <v/>
      </c>
      <c r="I386" s="49" t="str">
        <f>IF(ISTEXT('Questionnaires '!A385),'Questionnaires '!R385,"")</f>
        <v/>
      </c>
      <c r="J386" s="65"/>
    </row>
    <row r="387" spans="1:10" ht="20.100000000000001" customHeight="1" x14ac:dyDescent="0.25">
      <c r="A387" s="45" t="str">
        <f>IF(ISTEXT('Questionnaires '!A386),'Questionnaires '!A386,"")</f>
        <v/>
      </c>
      <c r="B387" s="46" t="str">
        <f>IF(ISTEXT('Questionnaires '!A386),'Questionnaires '!G386,"")</f>
        <v/>
      </c>
      <c r="C387" s="47" t="str">
        <f>IF(ISTEXT('Questionnaires '!A386),'Questionnaires '!T386,"")</f>
        <v/>
      </c>
      <c r="D387" s="47" t="str">
        <f>IF(ISTEXT('Questionnaires '!A386),(SUM('Questionnaires '!G386+'Questionnaires '!T386)),"")</f>
        <v/>
      </c>
      <c r="E387" s="48" t="str">
        <f>IF('Questionnaires '!S386=0,"",'Questionnaires '!S386)</f>
        <v/>
      </c>
      <c r="F387" s="46" t="str">
        <f>IF(ISTEXT('Questionnaires '!A386),'Questionnaires '!I386,"")</f>
        <v/>
      </c>
      <c r="G387" s="47" t="str">
        <f>IF(ISTEXT('Questionnaires '!A386),'Questionnaires '!N386,"")</f>
        <v/>
      </c>
      <c r="H387" s="47" t="str">
        <f>IF(ISTEXT('Questionnaires '!A386),'Questionnaires '!P386,"")</f>
        <v/>
      </c>
      <c r="I387" s="49" t="str">
        <f>IF(ISTEXT('Questionnaires '!A386),'Questionnaires '!R386,"")</f>
        <v/>
      </c>
      <c r="J387" s="65"/>
    </row>
    <row r="388" spans="1:10" ht="20.100000000000001" customHeight="1" x14ac:dyDescent="0.25">
      <c r="A388" s="45" t="str">
        <f>IF(ISTEXT('Questionnaires '!A387),'Questionnaires '!A387,"")</f>
        <v/>
      </c>
      <c r="B388" s="46" t="str">
        <f>IF(ISTEXT('Questionnaires '!A387),'Questionnaires '!G387,"")</f>
        <v/>
      </c>
      <c r="C388" s="47" t="str">
        <f>IF(ISTEXT('Questionnaires '!A387),'Questionnaires '!T387,"")</f>
        <v/>
      </c>
      <c r="D388" s="47" t="str">
        <f>IF(ISTEXT('Questionnaires '!A387),(SUM('Questionnaires '!G387+'Questionnaires '!T387)),"")</f>
        <v/>
      </c>
      <c r="E388" s="48" t="str">
        <f>IF('Questionnaires '!S387=0,"",'Questionnaires '!S387)</f>
        <v/>
      </c>
      <c r="F388" s="46" t="str">
        <f>IF(ISTEXT('Questionnaires '!A387),'Questionnaires '!I387,"")</f>
        <v/>
      </c>
      <c r="G388" s="47" t="str">
        <f>IF(ISTEXT('Questionnaires '!A387),'Questionnaires '!N387,"")</f>
        <v/>
      </c>
      <c r="H388" s="47" t="str">
        <f>IF(ISTEXT('Questionnaires '!A387),'Questionnaires '!P387,"")</f>
        <v/>
      </c>
      <c r="I388" s="49" t="str">
        <f>IF(ISTEXT('Questionnaires '!A387),'Questionnaires '!R387,"")</f>
        <v/>
      </c>
      <c r="J388" s="65"/>
    </row>
    <row r="389" spans="1:10" ht="20.100000000000001" customHeight="1" x14ac:dyDescent="0.25">
      <c r="A389" s="45" t="str">
        <f>IF(ISTEXT('Questionnaires '!A388),'Questionnaires '!A388,"")</f>
        <v/>
      </c>
      <c r="B389" s="46" t="str">
        <f>IF(ISTEXT('Questionnaires '!A388),'Questionnaires '!G388,"")</f>
        <v/>
      </c>
      <c r="C389" s="47" t="str">
        <f>IF(ISTEXT('Questionnaires '!A388),'Questionnaires '!T388,"")</f>
        <v/>
      </c>
      <c r="D389" s="47" t="str">
        <f>IF(ISTEXT('Questionnaires '!A388),(SUM('Questionnaires '!G388+'Questionnaires '!T388)),"")</f>
        <v/>
      </c>
      <c r="E389" s="48" t="str">
        <f>IF('Questionnaires '!S388=0,"",'Questionnaires '!S388)</f>
        <v/>
      </c>
      <c r="F389" s="46" t="str">
        <f>IF(ISTEXT('Questionnaires '!A388),'Questionnaires '!I388,"")</f>
        <v/>
      </c>
      <c r="G389" s="47" t="str">
        <f>IF(ISTEXT('Questionnaires '!A388),'Questionnaires '!N388,"")</f>
        <v/>
      </c>
      <c r="H389" s="47" t="str">
        <f>IF(ISTEXT('Questionnaires '!A388),'Questionnaires '!P388,"")</f>
        <v/>
      </c>
      <c r="I389" s="49" t="str">
        <f>IF(ISTEXT('Questionnaires '!A388),'Questionnaires '!R388,"")</f>
        <v/>
      </c>
      <c r="J389" s="65"/>
    </row>
    <row r="390" spans="1:10" ht="20.100000000000001" customHeight="1" x14ac:dyDescent="0.25">
      <c r="A390" s="45" t="str">
        <f>IF(ISTEXT('Questionnaires '!A389),'Questionnaires '!A389,"")</f>
        <v/>
      </c>
      <c r="B390" s="46" t="str">
        <f>IF(ISTEXT('Questionnaires '!A389),'Questionnaires '!G389,"")</f>
        <v/>
      </c>
      <c r="C390" s="47" t="str">
        <f>IF(ISTEXT('Questionnaires '!A389),'Questionnaires '!T389,"")</f>
        <v/>
      </c>
      <c r="D390" s="47" t="str">
        <f>IF(ISTEXT('Questionnaires '!A389),(SUM('Questionnaires '!G389+'Questionnaires '!T389)),"")</f>
        <v/>
      </c>
      <c r="E390" s="48" t="str">
        <f>IF('Questionnaires '!S389=0,"",'Questionnaires '!S389)</f>
        <v/>
      </c>
      <c r="F390" s="46" t="str">
        <f>IF(ISTEXT('Questionnaires '!A389),'Questionnaires '!I389,"")</f>
        <v/>
      </c>
      <c r="G390" s="47" t="str">
        <f>IF(ISTEXT('Questionnaires '!A389),'Questionnaires '!N389,"")</f>
        <v/>
      </c>
      <c r="H390" s="47" t="str">
        <f>IF(ISTEXT('Questionnaires '!A389),'Questionnaires '!P389,"")</f>
        <v/>
      </c>
      <c r="I390" s="49" t="str">
        <f>IF(ISTEXT('Questionnaires '!A389),'Questionnaires '!R389,"")</f>
        <v/>
      </c>
      <c r="J390" s="65"/>
    </row>
    <row r="391" spans="1:10" ht="20.100000000000001" customHeight="1" x14ac:dyDescent="0.25">
      <c r="A391" s="45" t="str">
        <f>IF(ISTEXT('Questionnaires '!A390),'Questionnaires '!A390,"")</f>
        <v/>
      </c>
      <c r="B391" s="46" t="str">
        <f>IF(ISTEXT('Questionnaires '!A390),'Questionnaires '!G390,"")</f>
        <v/>
      </c>
      <c r="C391" s="47" t="str">
        <f>IF(ISTEXT('Questionnaires '!A390),'Questionnaires '!T390,"")</f>
        <v/>
      </c>
      <c r="D391" s="47" t="str">
        <f>IF(ISTEXT('Questionnaires '!A390),(SUM('Questionnaires '!G390+'Questionnaires '!T390)),"")</f>
        <v/>
      </c>
      <c r="E391" s="48" t="str">
        <f>IF('Questionnaires '!S390=0,"",'Questionnaires '!S390)</f>
        <v/>
      </c>
      <c r="F391" s="46" t="str">
        <f>IF(ISTEXT('Questionnaires '!A390),'Questionnaires '!I390,"")</f>
        <v/>
      </c>
      <c r="G391" s="47" t="str">
        <f>IF(ISTEXT('Questionnaires '!A390),'Questionnaires '!N390,"")</f>
        <v/>
      </c>
      <c r="H391" s="47" t="str">
        <f>IF(ISTEXT('Questionnaires '!A390),'Questionnaires '!P390,"")</f>
        <v/>
      </c>
      <c r="I391" s="49" t="str">
        <f>IF(ISTEXT('Questionnaires '!A390),'Questionnaires '!R390,"")</f>
        <v/>
      </c>
      <c r="J391" s="65"/>
    </row>
    <row r="392" spans="1:10" ht="20.100000000000001" customHeight="1" x14ac:dyDescent="0.25">
      <c r="A392" s="45" t="str">
        <f>IF(ISTEXT('Questionnaires '!A391),'Questionnaires '!A391,"")</f>
        <v/>
      </c>
      <c r="B392" s="46" t="str">
        <f>IF(ISTEXT('Questionnaires '!A391),'Questionnaires '!G391,"")</f>
        <v/>
      </c>
      <c r="C392" s="47" t="str">
        <f>IF(ISTEXT('Questionnaires '!A391),'Questionnaires '!T391,"")</f>
        <v/>
      </c>
      <c r="D392" s="47" t="str">
        <f>IF(ISTEXT('Questionnaires '!A391),(SUM('Questionnaires '!G391+'Questionnaires '!T391)),"")</f>
        <v/>
      </c>
      <c r="E392" s="48" t="str">
        <f>IF('Questionnaires '!S391=0,"",'Questionnaires '!S391)</f>
        <v/>
      </c>
      <c r="F392" s="46" t="str">
        <f>IF(ISTEXT('Questionnaires '!A391),'Questionnaires '!I391,"")</f>
        <v/>
      </c>
      <c r="G392" s="47" t="str">
        <f>IF(ISTEXT('Questionnaires '!A391),'Questionnaires '!N391,"")</f>
        <v/>
      </c>
      <c r="H392" s="47" t="str">
        <f>IF(ISTEXT('Questionnaires '!A391),'Questionnaires '!P391,"")</f>
        <v/>
      </c>
      <c r="I392" s="49" t="str">
        <f>IF(ISTEXT('Questionnaires '!A391),'Questionnaires '!R391,"")</f>
        <v/>
      </c>
      <c r="J392" s="65"/>
    </row>
    <row r="393" spans="1:10" ht="20.100000000000001" customHeight="1" x14ac:dyDescent="0.25">
      <c r="A393" s="45" t="str">
        <f>IF(ISTEXT('Questionnaires '!A392),'Questionnaires '!A392,"")</f>
        <v/>
      </c>
      <c r="B393" s="46" t="str">
        <f>IF(ISTEXT('Questionnaires '!A392),'Questionnaires '!G392,"")</f>
        <v/>
      </c>
      <c r="C393" s="47" t="str">
        <f>IF(ISTEXT('Questionnaires '!A392),'Questionnaires '!T392,"")</f>
        <v/>
      </c>
      <c r="D393" s="47" t="str">
        <f>IF(ISTEXT('Questionnaires '!A392),(SUM('Questionnaires '!G392+'Questionnaires '!T392)),"")</f>
        <v/>
      </c>
      <c r="E393" s="48" t="str">
        <f>IF('Questionnaires '!S392=0,"",'Questionnaires '!S392)</f>
        <v/>
      </c>
      <c r="F393" s="46" t="str">
        <f>IF(ISTEXT('Questionnaires '!A392),'Questionnaires '!I392,"")</f>
        <v/>
      </c>
      <c r="G393" s="47" t="str">
        <f>IF(ISTEXT('Questionnaires '!A392),'Questionnaires '!N392,"")</f>
        <v/>
      </c>
      <c r="H393" s="47" t="str">
        <f>IF(ISTEXT('Questionnaires '!A392),'Questionnaires '!P392,"")</f>
        <v/>
      </c>
      <c r="I393" s="49" t="str">
        <f>IF(ISTEXT('Questionnaires '!A392),'Questionnaires '!R392,"")</f>
        <v/>
      </c>
      <c r="J393" s="65"/>
    </row>
    <row r="394" spans="1:10" ht="20.100000000000001" customHeight="1" x14ac:dyDescent="0.25">
      <c r="A394" s="45" t="str">
        <f>IF(ISTEXT('Questionnaires '!A393),'Questionnaires '!A393,"")</f>
        <v/>
      </c>
      <c r="B394" s="46" t="str">
        <f>IF(ISTEXT('Questionnaires '!A393),'Questionnaires '!G393,"")</f>
        <v/>
      </c>
      <c r="C394" s="47" t="str">
        <f>IF(ISTEXT('Questionnaires '!A393),'Questionnaires '!T393,"")</f>
        <v/>
      </c>
      <c r="D394" s="47" t="str">
        <f>IF(ISTEXT('Questionnaires '!A393),(SUM('Questionnaires '!G393+'Questionnaires '!T393)),"")</f>
        <v/>
      </c>
      <c r="E394" s="48" t="str">
        <f>IF('Questionnaires '!S393=0,"",'Questionnaires '!S393)</f>
        <v/>
      </c>
      <c r="F394" s="46" t="str">
        <f>IF(ISTEXT('Questionnaires '!A393),'Questionnaires '!I393,"")</f>
        <v/>
      </c>
      <c r="G394" s="47" t="str">
        <f>IF(ISTEXT('Questionnaires '!A393),'Questionnaires '!N393,"")</f>
        <v/>
      </c>
      <c r="H394" s="47" t="str">
        <f>IF(ISTEXT('Questionnaires '!A393),'Questionnaires '!P393,"")</f>
        <v/>
      </c>
      <c r="I394" s="49" t="str">
        <f>IF(ISTEXT('Questionnaires '!A393),'Questionnaires '!R393,"")</f>
        <v/>
      </c>
      <c r="J394" s="65"/>
    </row>
    <row r="395" spans="1:10" ht="20.100000000000001" customHeight="1" x14ac:dyDescent="0.25">
      <c r="A395" s="45" t="str">
        <f>IF(ISTEXT('Questionnaires '!A394),'Questionnaires '!A394,"")</f>
        <v/>
      </c>
      <c r="B395" s="46" t="str">
        <f>IF(ISTEXT('Questionnaires '!A394),'Questionnaires '!G394,"")</f>
        <v/>
      </c>
      <c r="C395" s="47" t="str">
        <f>IF(ISTEXT('Questionnaires '!A394),'Questionnaires '!T394,"")</f>
        <v/>
      </c>
      <c r="D395" s="47" t="str">
        <f>IF(ISTEXT('Questionnaires '!A394),(SUM('Questionnaires '!G394+'Questionnaires '!T394)),"")</f>
        <v/>
      </c>
      <c r="E395" s="48" t="str">
        <f>IF('Questionnaires '!S394=0,"",'Questionnaires '!S394)</f>
        <v/>
      </c>
      <c r="F395" s="46" t="str">
        <f>IF(ISTEXT('Questionnaires '!A394),'Questionnaires '!I394,"")</f>
        <v/>
      </c>
      <c r="G395" s="47" t="str">
        <f>IF(ISTEXT('Questionnaires '!A394),'Questionnaires '!N394,"")</f>
        <v/>
      </c>
      <c r="H395" s="47" t="str">
        <f>IF(ISTEXT('Questionnaires '!A394),'Questionnaires '!P394,"")</f>
        <v/>
      </c>
      <c r="I395" s="49" t="str">
        <f>IF(ISTEXT('Questionnaires '!A394),'Questionnaires '!R394,"")</f>
        <v/>
      </c>
      <c r="J395" s="65"/>
    </row>
    <row r="396" spans="1:10" ht="20.100000000000001" customHeight="1" x14ac:dyDescent="0.25">
      <c r="A396" s="45" t="str">
        <f>IF(ISTEXT('Questionnaires '!A395),'Questionnaires '!A395,"")</f>
        <v/>
      </c>
      <c r="B396" s="46" t="str">
        <f>IF(ISTEXT('Questionnaires '!A395),'Questionnaires '!G395,"")</f>
        <v/>
      </c>
      <c r="C396" s="47" t="str">
        <f>IF(ISTEXT('Questionnaires '!A395),'Questionnaires '!T395,"")</f>
        <v/>
      </c>
      <c r="D396" s="47" t="str">
        <f>IF(ISTEXT('Questionnaires '!A395),(SUM('Questionnaires '!G395+'Questionnaires '!T395)),"")</f>
        <v/>
      </c>
      <c r="E396" s="48" t="str">
        <f>IF('Questionnaires '!S395=0,"",'Questionnaires '!S395)</f>
        <v/>
      </c>
      <c r="F396" s="46" t="str">
        <f>IF(ISTEXT('Questionnaires '!A395),'Questionnaires '!I395,"")</f>
        <v/>
      </c>
      <c r="G396" s="47" t="str">
        <f>IF(ISTEXT('Questionnaires '!A395),'Questionnaires '!N395,"")</f>
        <v/>
      </c>
      <c r="H396" s="47" t="str">
        <f>IF(ISTEXT('Questionnaires '!A395),'Questionnaires '!P395,"")</f>
        <v/>
      </c>
      <c r="I396" s="49" t="str">
        <f>IF(ISTEXT('Questionnaires '!A395),'Questionnaires '!R395,"")</f>
        <v/>
      </c>
      <c r="J396" s="65"/>
    </row>
    <row r="397" spans="1:10" ht="20.100000000000001" customHeight="1" x14ac:dyDescent="0.25">
      <c r="A397" s="45" t="str">
        <f>IF(ISTEXT('Questionnaires '!A396),'Questionnaires '!A396,"")</f>
        <v/>
      </c>
      <c r="B397" s="46" t="str">
        <f>IF(ISTEXT('Questionnaires '!A396),'Questionnaires '!G396,"")</f>
        <v/>
      </c>
      <c r="C397" s="47" t="str">
        <f>IF(ISTEXT('Questionnaires '!A396),'Questionnaires '!T396,"")</f>
        <v/>
      </c>
      <c r="D397" s="47" t="str">
        <f>IF(ISTEXT('Questionnaires '!A396),(SUM('Questionnaires '!G396+'Questionnaires '!T396)),"")</f>
        <v/>
      </c>
      <c r="E397" s="48" t="str">
        <f>IF('Questionnaires '!S396=0,"",'Questionnaires '!S396)</f>
        <v/>
      </c>
      <c r="F397" s="46" t="str">
        <f>IF(ISTEXT('Questionnaires '!A396),'Questionnaires '!I396,"")</f>
        <v/>
      </c>
      <c r="G397" s="47" t="str">
        <f>IF(ISTEXT('Questionnaires '!A396),'Questionnaires '!N396,"")</f>
        <v/>
      </c>
      <c r="H397" s="47" t="str">
        <f>IF(ISTEXT('Questionnaires '!A396),'Questionnaires '!P396,"")</f>
        <v/>
      </c>
      <c r="I397" s="49" t="str">
        <f>IF(ISTEXT('Questionnaires '!A396),'Questionnaires '!R396,"")</f>
        <v/>
      </c>
      <c r="J397" s="65"/>
    </row>
    <row r="398" spans="1:10" ht="20.100000000000001" customHeight="1" x14ac:dyDescent="0.25">
      <c r="A398" s="45" t="str">
        <f>IF(ISTEXT('Questionnaires '!A397),'Questionnaires '!A397,"")</f>
        <v/>
      </c>
      <c r="B398" s="46" t="str">
        <f>IF(ISTEXT('Questionnaires '!A397),'Questionnaires '!G397,"")</f>
        <v/>
      </c>
      <c r="C398" s="47" t="str">
        <f>IF(ISTEXT('Questionnaires '!A397),'Questionnaires '!T397,"")</f>
        <v/>
      </c>
      <c r="D398" s="47" t="str">
        <f>IF(ISTEXT('Questionnaires '!A397),(SUM('Questionnaires '!G397+'Questionnaires '!T397)),"")</f>
        <v/>
      </c>
      <c r="E398" s="48" t="str">
        <f>IF('Questionnaires '!S397=0,"",'Questionnaires '!S397)</f>
        <v/>
      </c>
      <c r="F398" s="46" t="str">
        <f>IF(ISTEXT('Questionnaires '!A397),'Questionnaires '!I397,"")</f>
        <v/>
      </c>
      <c r="G398" s="47" t="str">
        <f>IF(ISTEXT('Questionnaires '!A397),'Questionnaires '!N397,"")</f>
        <v/>
      </c>
      <c r="H398" s="47" t="str">
        <f>IF(ISTEXT('Questionnaires '!A397),'Questionnaires '!P397,"")</f>
        <v/>
      </c>
      <c r="I398" s="49" t="str">
        <f>IF(ISTEXT('Questionnaires '!A397),'Questionnaires '!R397,"")</f>
        <v/>
      </c>
      <c r="J398" s="65"/>
    </row>
    <row r="399" spans="1:10" ht="20.100000000000001" customHeight="1" x14ac:dyDescent="0.25">
      <c r="A399" s="45" t="str">
        <f>IF(ISTEXT('Questionnaires '!A398),'Questionnaires '!A398,"")</f>
        <v/>
      </c>
      <c r="B399" s="46" t="str">
        <f>IF(ISTEXT('Questionnaires '!A398),'Questionnaires '!G398,"")</f>
        <v/>
      </c>
      <c r="C399" s="47" t="str">
        <f>IF(ISTEXT('Questionnaires '!A398),'Questionnaires '!T398,"")</f>
        <v/>
      </c>
      <c r="D399" s="47" t="str">
        <f>IF(ISTEXT('Questionnaires '!A398),(SUM('Questionnaires '!G398+'Questionnaires '!T398)),"")</f>
        <v/>
      </c>
      <c r="E399" s="48" t="str">
        <f>IF('Questionnaires '!S398=0,"",'Questionnaires '!S398)</f>
        <v/>
      </c>
      <c r="F399" s="46" t="str">
        <f>IF(ISTEXT('Questionnaires '!A398),'Questionnaires '!I398,"")</f>
        <v/>
      </c>
      <c r="G399" s="47" t="str">
        <f>IF(ISTEXT('Questionnaires '!A398),'Questionnaires '!N398,"")</f>
        <v/>
      </c>
      <c r="H399" s="47" t="str">
        <f>IF(ISTEXT('Questionnaires '!A398),'Questionnaires '!P398,"")</f>
        <v/>
      </c>
      <c r="I399" s="49" t="str">
        <f>IF(ISTEXT('Questionnaires '!A398),'Questionnaires '!R398,"")</f>
        <v/>
      </c>
      <c r="J399" s="65"/>
    </row>
    <row r="400" spans="1:10" ht="20.100000000000001" customHeight="1" x14ac:dyDescent="0.25">
      <c r="A400" s="45" t="str">
        <f>IF(ISTEXT('Questionnaires '!A399),'Questionnaires '!A399,"")</f>
        <v/>
      </c>
      <c r="B400" s="46" t="str">
        <f>IF(ISTEXT('Questionnaires '!A399),'Questionnaires '!G399,"")</f>
        <v/>
      </c>
      <c r="C400" s="47" t="str">
        <f>IF(ISTEXT('Questionnaires '!A399),'Questionnaires '!T399,"")</f>
        <v/>
      </c>
      <c r="D400" s="47" t="str">
        <f>IF(ISTEXT('Questionnaires '!A399),(SUM('Questionnaires '!G399+'Questionnaires '!T399)),"")</f>
        <v/>
      </c>
      <c r="E400" s="48" t="str">
        <f>IF('Questionnaires '!S399=0,"",'Questionnaires '!S399)</f>
        <v/>
      </c>
      <c r="F400" s="46" t="str">
        <f>IF(ISTEXT('Questionnaires '!A399),'Questionnaires '!I399,"")</f>
        <v/>
      </c>
      <c r="G400" s="47" t="str">
        <f>IF(ISTEXT('Questionnaires '!A399),'Questionnaires '!N399,"")</f>
        <v/>
      </c>
      <c r="H400" s="47" t="str">
        <f>IF(ISTEXT('Questionnaires '!A399),'Questionnaires '!P399,"")</f>
        <v/>
      </c>
      <c r="I400" s="49" t="str">
        <f>IF(ISTEXT('Questionnaires '!A399),'Questionnaires '!R399,"")</f>
        <v/>
      </c>
      <c r="J400" s="65"/>
    </row>
    <row r="401" spans="1:10" ht="20.100000000000001" customHeight="1" x14ac:dyDescent="0.25">
      <c r="A401" s="45" t="str">
        <f>IF(ISTEXT('Questionnaires '!A400),'Questionnaires '!A400,"")</f>
        <v/>
      </c>
      <c r="B401" s="46" t="str">
        <f>IF(ISTEXT('Questionnaires '!A400),'Questionnaires '!G400,"")</f>
        <v/>
      </c>
      <c r="C401" s="47" t="str">
        <f>IF(ISTEXT('Questionnaires '!A400),'Questionnaires '!T400,"")</f>
        <v/>
      </c>
      <c r="D401" s="47" t="str">
        <f>IF(ISTEXT('Questionnaires '!A400),(SUM('Questionnaires '!G400+'Questionnaires '!T400)),"")</f>
        <v/>
      </c>
      <c r="E401" s="48" t="str">
        <f>IF('Questionnaires '!S400=0,"",'Questionnaires '!S400)</f>
        <v/>
      </c>
      <c r="F401" s="46" t="str">
        <f>IF(ISTEXT('Questionnaires '!A400),'Questionnaires '!I400,"")</f>
        <v/>
      </c>
      <c r="G401" s="47" t="str">
        <f>IF(ISTEXT('Questionnaires '!A400),'Questionnaires '!N400,"")</f>
        <v/>
      </c>
      <c r="H401" s="47" t="str">
        <f>IF(ISTEXT('Questionnaires '!A400),'Questionnaires '!P400,"")</f>
        <v/>
      </c>
      <c r="I401" s="49" t="str">
        <f>IF(ISTEXT('Questionnaires '!A400),'Questionnaires '!R400,"")</f>
        <v/>
      </c>
      <c r="J401" s="65"/>
    </row>
    <row r="402" spans="1:10" ht="20.100000000000001" customHeight="1" x14ac:dyDescent="0.25">
      <c r="A402" s="45" t="str">
        <f>IF(ISTEXT('Questionnaires '!A401),'Questionnaires '!A401,"")</f>
        <v/>
      </c>
      <c r="B402" s="46" t="str">
        <f>IF(ISTEXT('Questionnaires '!A401),'Questionnaires '!G401,"")</f>
        <v/>
      </c>
      <c r="C402" s="47" t="str">
        <f>IF(ISTEXT('Questionnaires '!A401),'Questionnaires '!T401,"")</f>
        <v/>
      </c>
      <c r="D402" s="47" t="str">
        <f>IF(ISTEXT('Questionnaires '!A401),(SUM('Questionnaires '!G401+'Questionnaires '!T401)),"")</f>
        <v/>
      </c>
      <c r="E402" s="48" t="str">
        <f>IF('Questionnaires '!S401=0,"",'Questionnaires '!S401)</f>
        <v/>
      </c>
      <c r="F402" s="46" t="str">
        <f>IF(ISTEXT('Questionnaires '!A401),'Questionnaires '!I401,"")</f>
        <v/>
      </c>
      <c r="G402" s="47" t="str">
        <f>IF(ISTEXT('Questionnaires '!A401),'Questionnaires '!N401,"")</f>
        <v/>
      </c>
      <c r="H402" s="47" t="str">
        <f>IF(ISTEXT('Questionnaires '!A401),'Questionnaires '!P401,"")</f>
        <v/>
      </c>
      <c r="I402" s="49" t="str">
        <f>IF(ISTEXT('Questionnaires '!A401),'Questionnaires '!R401,"")</f>
        <v/>
      </c>
      <c r="J402" s="65"/>
    </row>
    <row r="403" spans="1:10" ht="20.100000000000001" customHeight="1" x14ac:dyDescent="0.25">
      <c r="A403" s="45" t="str">
        <f>IF(ISTEXT('Questionnaires '!A402),'Questionnaires '!A402,"")</f>
        <v/>
      </c>
      <c r="B403" s="46" t="str">
        <f>IF(ISTEXT('Questionnaires '!A402),'Questionnaires '!G402,"")</f>
        <v/>
      </c>
      <c r="C403" s="47" t="str">
        <f>IF(ISTEXT('Questionnaires '!A402),'Questionnaires '!T402,"")</f>
        <v/>
      </c>
      <c r="D403" s="47" t="str">
        <f>IF(ISTEXT('Questionnaires '!A402),(SUM('Questionnaires '!G402+'Questionnaires '!T402)),"")</f>
        <v/>
      </c>
      <c r="E403" s="48" t="str">
        <f>IF('Questionnaires '!S402=0,"",'Questionnaires '!S402)</f>
        <v/>
      </c>
      <c r="F403" s="46" t="str">
        <f>IF(ISTEXT('Questionnaires '!A402),'Questionnaires '!I402,"")</f>
        <v/>
      </c>
      <c r="G403" s="47" t="str">
        <f>IF(ISTEXT('Questionnaires '!A402),'Questionnaires '!N402,"")</f>
        <v/>
      </c>
      <c r="H403" s="47" t="str">
        <f>IF(ISTEXT('Questionnaires '!A402),'Questionnaires '!P402,"")</f>
        <v/>
      </c>
      <c r="I403" s="49" t="str">
        <f>IF(ISTEXT('Questionnaires '!A402),'Questionnaires '!R402,"")</f>
        <v/>
      </c>
      <c r="J403" s="65"/>
    </row>
    <row r="404" spans="1:10" ht="20.100000000000001" customHeight="1" x14ac:dyDescent="0.25">
      <c r="A404" s="45" t="str">
        <f>IF(ISTEXT('Questionnaires '!A403),'Questionnaires '!A403,"")</f>
        <v/>
      </c>
      <c r="B404" s="46" t="str">
        <f>IF(ISTEXT('Questionnaires '!A403),'Questionnaires '!G403,"")</f>
        <v/>
      </c>
      <c r="C404" s="47" t="str">
        <f>IF(ISTEXT('Questionnaires '!A403),'Questionnaires '!T403,"")</f>
        <v/>
      </c>
      <c r="D404" s="47" t="str">
        <f>IF(ISTEXT('Questionnaires '!A403),(SUM('Questionnaires '!G403+'Questionnaires '!T403)),"")</f>
        <v/>
      </c>
      <c r="E404" s="48" t="str">
        <f>IF('Questionnaires '!S403=0,"",'Questionnaires '!S403)</f>
        <v/>
      </c>
      <c r="F404" s="46" t="str">
        <f>IF(ISTEXT('Questionnaires '!A403),'Questionnaires '!I403,"")</f>
        <v/>
      </c>
      <c r="G404" s="47" t="str">
        <f>IF(ISTEXT('Questionnaires '!A403),'Questionnaires '!N403,"")</f>
        <v/>
      </c>
      <c r="H404" s="47" t="str">
        <f>IF(ISTEXT('Questionnaires '!A403),'Questionnaires '!P403,"")</f>
        <v/>
      </c>
      <c r="I404" s="49" t="str">
        <f>IF(ISTEXT('Questionnaires '!A403),'Questionnaires '!R403,"")</f>
        <v/>
      </c>
      <c r="J404" s="65"/>
    </row>
    <row r="405" spans="1:10" ht="20.100000000000001" customHeight="1" x14ac:dyDescent="0.25">
      <c r="A405" s="45" t="str">
        <f>IF(ISTEXT('Questionnaires '!A404),'Questionnaires '!A404,"")</f>
        <v/>
      </c>
      <c r="B405" s="46" t="str">
        <f>IF(ISTEXT('Questionnaires '!A404),'Questionnaires '!G404,"")</f>
        <v/>
      </c>
      <c r="C405" s="47" t="str">
        <f>IF(ISTEXT('Questionnaires '!A404),'Questionnaires '!T404,"")</f>
        <v/>
      </c>
      <c r="D405" s="47" t="str">
        <f>IF(ISTEXT('Questionnaires '!A404),(SUM('Questionnaires '!G404+'Questionnaires '!T404)),"")</f>
        <v/>
      </c>
      <c r="E405" s="48" t="str">
        <f>IF('Questionnaires '!S404=0,"",'Questionnaires '!S404)</f>
        <v/>
      </c>
      <c r="F405" s="46" t="str">
        <f>IF(ISTEXT('Questionnaires '!A404),'Questionnaires '!I404,"")</f>
        <v/>
      </c>
      <c r="G405" s="47" t="str">
        <f>IF(ISTEXT('Questionnaires '!A404),'Questionnaires '!N404,"")</f>
        <v/>
      </c>
      <c r="H405" s="47" t="str">
        <f>IF(ISTEXT('Questionnaires '!A404),'Questionnaires '!P404,"")</f>
        <v/>
      </c>
      <c r="I405" s="49" t="str">
        <f>IF(ISTEXT('Questionnaires '!A404),'Questionnaires '!R404,"")</f>
        <v/>
      </c>
      <c r="J405" s="65"/>
    </row>
    <row r="406" spans="1:10" ht="20.100000000000001" customHeight="1" x14ac:dyDescent="0.25">
      <c r="A406" s="45" t="str">
        <f>IF(ISTEXT('Questionnaires '!A405),'Questionnaires '!A405,"")</f>
        <v/>
      </c>
      <c r="B406" s="46" t="str">
        <f>IF(ISTEXT('Questionnaires '!A405),'Questionnaires '!G405,"")</f>
        <v/>
      </c>
      <c r="C406" s="47" t="str">
        <f>IF(ISTEXT('Questionnaires '!A405),'Questionnaires '!T405,"")</f>
        <v/>
      </c>
      <c r="D406" s="47" t="str">
        <f>IF(ISTEXT('Questionnaires '!A405),(SUM('Questionnaires '!G405+'Questionnaires '!T405)),"")</f>
        <v/>
      </c>
      <c r="E406" s="48" t="str">
        <f>IF('Questionnaires '!S405=0,"",'Questionnaires '!S405)</f>
        <v/>
      </c>
      <c r="F406" s="46" t="str">
        <f>IF(ISTEXT('Questionnaires '!A405),'Questionnaires '!I405,"")</f>
        <v/>
      </c>
      <c r="G406" s="47" t="str">
        <f>IF(ISTEXT('Questionnaires '!A405),'Questionnaires '!N405,"")</f>
        <v/>
      </c>
      <c r="H406" s="47" t="str">
        <f>IF(ISTEXT('Questionnaires '!A405),'Questionnaires '!P405,"")</f>
        <v/>
      </c>
      <c r="I406" s="49" t="str">
        <f>IF(ISTEXT('Questionnaires '!A405),'Questionnaires '!R405,"")</f>
        <v/>
      </c>
      <c r="J406" s="65"/>
    </row>
    <row r="407" spans="1:10" ht="20.100000000000001" customHeight="1" x14ac:dyDescent="0.25">
      <c r="A407" s="45" t="str">
        <f>IF(ISTEXT('Questionnaires '!A406),'Questionnaires '!A406,"")</f>
        <v/>
      </c>
      <c r="B407" s="46" t="str">
        <f>IF(ISTEXT('Questionnaires '!A406),'Questionnaires '!G406,"")</f>
        <v/>
      </c>
      <c r="C407" s="47" t="str">
        <f>IF(ISTEXT('Questionnaires '!A406),'Questionnaires '!T406,"")</f>
        <v/>
      </c>
      <c r="D407" s="47" t="str">
        <f>IF(ISTEXT('Questionnaires '!A406),(SUM('Questionnaires '!G406+'Questionnaires '!T406)),"")</f>
        <v/>
      </c>
      <c r="E407" s="48" t="str">
        <f>IF('Questionnaires '!S406=0,"",'Questionnaires '!S406)</f>
        <v/>
      </c>
      <c r="F407" s="46" t="str">
        <f>IF(ISTEXT('Questionnaires '!A406),'Questionnaires '!I406,"")</f>
        <v/>
      </c>
      <c r="G407" s="47" t="str">
        <f>IF(ISTEXT('Questionnaires '!A406),'Questionnaires '!N406,"")</f>
        <v/>
      </c>
      <c r="H407" s="47" t="str">
        <f>IF(ISTEXT('Questionnaires '!A406),'Questionnaires '!P406,"")</f>
        <v/>
      </c>
      <c r="I407" s="49" t="str">
        <f>IF(ISTEXT('Questionnaires '!A406),'Questionnaires '!R406,"")</f>
        <v/>
      </c>
      <c r="J407" s="65"/>
    </row>
    <row r="408" spans="1:10" ht="20.100000000000001" customHeight="1" x14ac:dyDescent="0.25">
      <c r="A408" s="45" t="str">
        <f>IF(ISTEXT('Questionnaires '!A407),'Questionnaires '!A407,"")</f>
        <v/>
      </c>
      <c r="B408" s="46" t="str">
        <f>IF(ISTEXT('Questionnaires '!A407),'Questionnaires '!G407,"")</f>
        <v/>
      </c>
      <c r="C408" s="47" t="str">
        <f>IF(ISTEXT('Questionnaires '!A407),'Questionnaires '!T407,"")</f>
        <v/>
      </c>
      <c r="D408" s="47" t="str">
        <f>IF(ISTEXT('Questionnaires '!A407),(SUM('Questionnaires '!G407+'Questionnaires '!T407)),"")</f>
        <v/>
      </c>
      <c r="E408" s="48" t="str">
        <f>IF('Questionnaires '!S407=0,"",'Questionnaires '!S407)</f>
        <v/>
      </c>
      <c r="F408" s="46" t="str">
        <f>IF(ISTEXT('Questionnaires '!A407),'Questionnaires '!I407,"")</f>
        <v/>
      </c>
      <c r="G408" s="47" t="str">
        <f>IF(ISTEXT('Questionnaires '!A407),'Questionnaires '!N407,"")</f>
        <v/>
      </c>
      <c r="H408" s="47" t="str">
        <f>IF(ISTEXT('Questionnaires '!A407),'Questionnaires '!P407,"")</f>
        <v/>
      </c>
      <c r="I408" s="49" t="str">
        <f>IF(ISTEXT('Questionnaires '!A407),'Questionnaires '!R407,"")</f>
        <v/>
      </c>
      <c r="J408" s="65"/>
    </row>
    <row r="409" spans="1:10" ht="20.100000000000001" customHeight="1" x14ac:dyDescent="0.25">
      <c r="A409" s="45" t="str">
        <f>IF(ISTEXT('Questionnaires '!A408),'Questionnaires '!A408,"")</f>
        <v/>
      </c>
      <c r="B409" s="46" t="str">
        <f>IF(ISTEXT('Questionnaires '!A408),'Questionnaires '!G408,"")</f>
        <v/>
      </c>
      <c r="C409" s="47" t="str">
        <f>IF(ISTEXT('Questionnaires '!A408),'Questionnaires '!T408,"")</f>
        <v/>
      </c>
      <c r="D409" s="47" t="str">
        <f>IF(ISTEXT('Questionnaires '!A408),(SUM('Questionnaires '!G408+'Questionnaires '!T408)),"")</f>
        <v/>
      </c>
      <c r="E409" s="48" t="str">
        <f>IF('Questionnaires '!S408=0,"",'Questionnaires '!S408)</f>
        <v/>
      </c>
      <c r="F409" s="46" t="str">
        <f>IF(ISTEXT('Questionnaires '!A408),'Questionnaires '!I408,"")</f>
        <v/>
      </c>
      <c r="G409" s="47" t="str">
        <f>IF(ISTEXT('Questionnaires '!A408),'Questionnaires '!N408,"")</f>
        <v/>
      </c>
      <c r="H409" s="47" t="str">
        <f>IF(ISTEXT('Questionnaires '!A408),'Questionnaires '!P408,"")</f>
        <v/>
      </c>
      <c r="I409" s="49" t="str">
        <f>IF(ISTEXT('Questionnaires '!A408),'Questionnaires '!R408,"")</f>
        <v/>
      </c>
      <c r="J409" s="65"/>
    </row>
    <row r="410" spans="1:10" ht="20.100000000000001" customHeight="1" x14ac:dyDescent="0.25">
      <c r="A410" s="45" t="str">
        <f>IF(ISTEXT('Questionnaires '!A409),'Questionnaires '!A409,"")</f>
        <v/>
      </c>
      <c r="B410" s="46" t="str">
        <f>IF(ISTEXT('Questionnaires '!A409),'Questionnaires '!G409,"")</f>
        <v/>
      </c>
      <c r="C410" s="47" t="str">
        <f>IF(ISTEXT('Questionnaires '!A409),'Questionnaires '!T409,"")</f>
        <v/>
      </c>
      <c r="D410" s="47" t="str">
        <f>IF(ISTEXT('Questionnaires '!A409),(SUM('Questionnaires '!G409+'Questionnaires '!T409)),"")</f>
        <v/>
      </c>
      <c r="E410" s="48" t="str">
        <f>IF('Questionnaires '!S409=0,"",'Questionnaires '!S409)</f>
        <v/>
      </c>
      <c r="F410" s="46" t="str">
        <f>IF(ISTEXT('Questionnaires '!A409),'Questionnaires '!I409,"")</f>
        <v/>
      </c>
      <c r="G410" s="47" t="str">
        <f>IF(ISTEXT('Questionnaires '!A409),'Questionnaires '!N409,"")</f>
        <v/>
      </c>
      <c r="H410" s="47" t="str">
        <f>IF(ISTEXT('Questionnaires '!A409),'Questionnaires '!P409,"")</f>
        <v/>
      </c>
      <c r="I410" s="49" t="str">
        <f>IF(ISTEXT('Questionnaires '!A409),'Questionnaires '!R409,"")</f>
        <v/>
      </c>
      <c r="J410" s="65"/>
    </row>
    <row r="411" spans="1:10" ht="20.100000000000001" customHeight="1" x14ac:dyDescent="0.25">
      <c r="A411" s="45" t="str">
        <f>IF(ISTEXT('Questionnaires '!A410),'Questionnaires '!A410,"")</f>
        <v/>
      </c>
      <c r="B411" s="46" t="str">
        <f>IF(ISTEXT('Questionnaires '!A410),'Questionnaires '!G410,"")</f>
        <v/>
      </c>
      <c r="C411" s="47" t="str">
        <f>IF(ISTEXT('Questionnaires '!A410),'Questionnaires '!T410,"")</f>
        <v/>
      </c>
      <c r="D411" s="47" t="str">
        <f>IF(ISTEXT('Questionnaires '!A410),(SUM('Questionnaires '!G410+'Questionnaires '!T410)),"")</f>
        <v/>
      </c>
      <c r="E411" s="48" t="str">
        <f>IF('Questionnaires '!S410=0,"",'Questionnaires '!S410)</f>
        <v/>
      </c>
      <c r="F411" s="46" t="str">
        <f>IF(ISTEXT('Questionnaires '!A410),'Questionnaires '!I410,"")</f>
        <v/>
      </c>
      <c r="G411" s="47" t="str">
        <f>IF(ISTEXT('Questionnaires '!A410),'Questionnaires '!N410,"")</f>
        <v/>
      </c>
      <c r="H411" s="47" t="str">
        <f>IF(ISTEXT('Questionnaires '!A410),'Questionnaires '!P410,"")</f>
        <v/>
      </c>
      <c r="I411" s="49" t="str">
        <f>IF(ISTEXT('Questionnaires '!A410),'Questionnaires '!R410,"")</f>
        <v/>
      </c>
      <c r="J411" s="65"/>
    </row>
    <row r="412" spans="1:10" ht="20.100000000000001" customHeight="1" x14ac:dyDescent="0.25">
      <c r="A412" s="45" t="str">
        <f>IF(ISTEXT('Questionnaires '!A411),'Questionnaires '!A411,"")</f>
        <v/>
      </c>
      <c r="B412" s="46" t="str">
        <f>IF(ISTEXT('Questionnaires '!A411),'Questionnaires '!G411,"")</f>
        <v/>
      </c>
      <c r="C412" s="47" t="str">
        <f>IF(ISTEXT('Questionnaires '!A411),'Questionnaires '!T411,"")</f>
        <v/>
      </c>
      <c r="D412" s="47" t="str">
        <f>IF(ISTEXT('Questionnaires '!A411),(SUM('Questionnaires '!G411+'Questionnaires '!T411)),"")</f>
        <v/>
      </c>
      <c r="E412" s="48" t="str">
        <f>IF('Questionnaires '!S411=0,"",'Questionnaires '!S411)</f>
        <v/>
      </c>
      <c r="F412" s="46" t="str">
        <f>IF(ISTEXT('Questionnaires '!A411),'Questionnaires '!I411,"")</f>
        <v/>
      </c>
      <c r="G412" s="47" t="str">
        <f>IF(ISTEXT('Questionnaires '!A411),'Questionnaires '!N411,"")</f>
        <v/>
      </c>
      <c r="H412" s="47" t="str">
        <f>IF(ISTEXT('Questionnaires '!A411),'Questionnaires '!P411,"")</f>
        <v/>
      </c>
      <c r="I412" s="49" t="str">
        <f>IF(ISTEXT('Questionnaires '!A411),'Questionnaires '!R411,"")</f>
        <v/>
      </c>
      <c r="J412" s="65"/>
    </row>
    <row r="413" spans="1:10" ht="20.100000000000001" customHeight="1" x14ac:dyDescent="0.25">
      <c r="A413" s="45" t="str">
        <f>IF(ISTEXT('Questionnaires '!A412),'Questionnaires '!A412,"")</f>
        <v/>
      </c>
      <c r="B413" s="46" t="str">
        <f>IF(ISTEXT('Questionnaires '!A412),'Questionnaires '!G412,"")</f>
        <v/>
      </c>
      <c r="C413" s="47" t="str">
        <f>IF(ISTEXT('Questionnaires '!A412),'Questionnaires '!T412,"")</f>
        <v/>
      </c>
      <c r="D413" s="47" t="str">
        <f>IF(ISTEXT('Questionnaires '!A412),(SUM('Questionnaires '!G412+'Questionnaires '!T412)),"")</f>
        <v/>
      </c>
      <c r="E413" s="48" t="str">
        <f>IF('Questionnaires '!S412=0,"",'Questionnaires '!S412)</f>
        <v/>
      </c>
      <c r="F413" s="46" t="str">
        <f>IF(ISTEXT('Questionnaires '!A412),'Questionnaires '!I412,"")</f>
        <v/>
      </c>
      <c r="G413" s="47" t="str">
        <f>IF(ISTEXT('Questionnaires '!A412),'Questionnaires '!N412,"")</f>
        <v/>
      </c>
      <c r="H413" s="47" t="str">
        <f>IF(ISTEXT('Questionnaires '!A412),'Questionnaires '!P412,"")</f>
        <v/>
      </c>
      <c r="I413" s="49" t="str">
        <f>IF(ISTEXT('Questionnaires '!A412),'Questionnaires '!R412,"")</f>
        <v/>
      </c>
      <c r="J413" s="65"/>
    </row>
    <row r="414" spans="1:10" ht="20.100000000000001" customHeight="1" x14ac:dyDescent="0.25">
      <c r="A414" s="45" t="str">
        <f>IF(ISTEXT('Questionnaires '!A413),'Questionnaires '!A413,"")</f>
        <v/>
      </c>
      <c r="B414" s="46" t="str">
        <f>IF(ISTEXT('Questionnaires '!A413),'Questionnaires '!G413,"")</f>
        <v/>
      </c>
      <c r="C414" s="47" t="str">
        <f>IF(ISTEXT('Questionnaires '!A413),'Questionnaires '!T413,"")</f>
        <v/>
      </c>
      <c r="D414" s="47" t="str">
        <f>IF(ISTEXT('Questionnaires '!A413),(SUM('Questionnaires '!G413+'Questionnaires '!T413)),"")</f>
        <v/>
      </c>
      <c r="E414" s="48" t="str">
        <f>IF('Questionnaires '!S413=0,"",'Questionnaires '!S413)</f>
        <v/>
      </c>
      <c r="F414" s="46" t="str">
        <f>IF(ISTEXT('Questionnaires '!A413),'Questionnaires '!I413,"")</f>
        <v/>
      </c>
      <c r="G414" s="47" t="str">
        <f>IF(ISTEXT('Questionnaires '!A413),'Questionnaires '!N413,"")</f>
        <v/>
      </c>
      <c r="H414" s="47" t="str">
        <f>IF(ISTEXT('Questionnaires '!A413),'Questionnaires '!P413,"")</f>
        <v/>
      </c>
      <c r="I414" s="49" t="str">
        <f>IF(ISTEXT('Questionnaires '!A413),'Questionnaires '!R413,"")</f>
        <v/>
      </c>
      <c r="J414" s="65"/>
    </row>
    <row r="415" spans="1:10" ht="20.100000000000001" customHeight="1" x14ac:dyDescent="0.25">
      <c r="A415" s="45" t="str">
        <f>IF(ISTEXT('Questionnaires '!A414),'Questionnaires '!A414,"")</f>
        <v/>
      </c>
      <c r="B415" s="46" t="str">
        <f>IF(ISTEXT('Questionnaires '!A414),'Questionnaires '!G414,"")</f>
        <v/>
      </c>
      <c r="C415" s="47" t="str">
        <f>IF(ISTEXT('Questionnaires '!A414),'Questionnaires '!T414,"")</f>
        <v/>
      </c>
      <c r="D415" s="47" t="str">
        <f>IF(ISTEXT('Questionnaires '!A414),(SUM('Questionnaires '!G414+'Questionnaires '!T414)),"")</f>
        <v/>
      </c>
      <c r="E415" s="48" t="str">
        <f>IF('Questionnaires '!S414=0,"",'Questionnaires '!S414)</f>
        <v/>
      </c>
      <c r="F415" s="46" t="str">
        <f>IF(ISTEXT('Questionnaires '!A414),'Questionnaires '!I414,"")</f>
        <v/>
      </c>
      <c r="G415" s="47" t="str">
        <f>IF(ISTEXT('Questionnaires '!A414),'Questionnaires '!N414,"")</f>
        <v/>
      </c>
      <c r="H415" s="47" t="str">
        <f>IF(ISTEXT('Questionnaires '!A414),'Questionnaires '!P414,"")</f>
        <v/>
      </c>
      <c r="I415" s="49" t="str">
        <f>IF(ISTEXT('Questionnaires '!A414),'Questionnaires '!R414,"")</f>
        <v/>
      </c>
      <c r="J415" s="65"/>
    </row>
    <row r="416" spans="1:10" ht="20.100000000000001" customHeight="1" x14ac:dyDescent="0.25">
      <c r="A416" s="45" t="str">
        <f>IF(ISTEXT('Questionnaires '!A415),'Questionnaires '!A415,"")</f>
        <v/>
      </c>
      <c r="B416" s="46" t="str">
        <f>IF(ISTEXT('Questionnaires '!A415),'Questionnaires '!G415,"")</f>
        <v/>
      </c>
      <c r="C416" s="47" t="str">
        <f>IF(ISTEXT('Questionnaires '!A415),'Questionnaires '!T415,"")</f>
        <v/>
      </c>
      <c r="D416" s="47" t="str">
        <f>IF(ISTEXT('Questionnaires '!A415),(SUM('Questionnaires '!G415+'Questionnaires '!T415)),"")</f>
        <v/>
      </c>
      <c r="E416" s="48" t="str">
        <f>IF('Questionnaires '!S415=0,"",'Questionnaires '!S415)</f>
        <v/>
      </c>
      <c r="F416" s="46" t="str">
        <f>IF(ISTEXT('Questionnaires '!A415),'Questionnaires '!I415,"")</f>
        <v/>
      </c>
      <c r="G416" s="47" t="str">
        <f>IF(ISTEXT('Questionnaires '!A415),'Questionnaires '!N415,"")</f>
        <v/>
      </c>
      <c r="H416" s="47" t="str">
        <f>IF(ISTEXT('Questionnaires '!A415),'Questionnaires '!P415,"")</f>
        <v/>
      </c>
      <c r="I416" s="49" t="str">
        <f>IF(ISTEXT('Questionnaires '!A415),'Questionnaires '!R415,"")</f>
        <v/>
      </c>
      <c r="J416" s="65"/>
    </row>
    <row r="417" spans="1:10" ht="20.100000000000001" customHeight="1" x14ac:dyDescent="0.25">
      <c r="A417" s="45" t="str">
        <f>IF(ISTEXT('Questionnaires '!A416),'Questionnaires '!A416,"")</f>
        <v/>
      </c>
      <c r="B417" s="46" t="str">
        <f>IF(ISTEXT('Questionnaires '!A416),'Questionnaires '!G416,"")</f>
        <v/>
      </c>
      <c r="C417" s="47" t="str">
        <f>IF(ISTEXT('Questionnaires '!A416),'Questionnaires '!T416,"")</f>
        <v/>
      </c>
      <c r="D417" s="47" t="str">
        <f>IF(ISTEXT('Questionnaires '!A416),(SUM('Questionnaires '!G416+'Questionnaires '!T416)),"")</f>
        <v/>
      </c>
      <c r="E417" s="48" t="str">
        <f>IF('Questionnaires '!S416=0,"",'Questionnaires '!S416)</f>
        <v/>
      </c>
      <c r="F417" s="46" t="str">
        <f>IF(ISTEXT('Questionnaires '!A416),'Questionnaires '!I416,"")</f>
        <v/>
      </c>
      <c r="G417" s="47" t="str">
        <f>IF(ISTEXT('Questionnaires '!A416),'Questionnaires '!N416,"")</f>
        <v/>
      </c>
      <c r="H417" s="47" t="str">
        <f>IF(ISTEXT('Questionnaires '!A416),'Questionnaires '!P416,"")</f>
        <v/>
      </c>
      <c r="I417" s="49" t="str">
        <f>IF(ISTEXT('Questionnaires '!A416),'Questionnaires '!R416,"")</f>
        <v/>
      </c>
      <c r="J417" s="65"/>
    </row>
    <row r="418" spans="1:10" ht="20.100000000000001" customHeight="1" x14ac:dyDescent="0.25">
      <c r="A418" s="45" t="str">
        <f>IF(ISTEXT('Questionnaires '!A417),'Questionnaires '!A417,"")</f>
        <v/>
      </c>
      <c r="B418" s="46" t="str">
        <f>IF(ISTEXT('Questionnaires '!A417),'Questionnaires '!G417,"")</f>
        <v/>
      </c>
      <c r="C418" s="47" t="str">
        <f>IF(ISTEXT('Questionnaires '!A417),'Questionnaires '!T417,"")</f>
        <v/>
      </c>
      <c r="D418" s="47" t="str">
        <f>IF(ISTEXT('Questionnaires '!A417),(SUM('Questionnaires '!G417+'Questionnaires '!T417)),"")</f>
        <v/>
      </c>
      <c r="E418" s="48" t="str">
        <f>IF('Questionnaires '!S417=0,"",'Questionnaires '!S417)</f>
        <v/>
      </c>
      <c r="F418" s="46" t="str">
        <f>IF(ISTEXT('Questionnaires '!A417),'Questionnaires '!I417,"")</f>
        <v/>
      </c>
      <c r="G418" s="47" t="str">
        <f>IF(ISTEXT('Questionnaires '!A417),'Questionnaires '!N417,"")</f>
        <v/>
      </c>
      <c r="H418" s="47" t="str">
        <f>IF(ISTEXT('Questionnaires '!A417),'Questionnaires '!P417,"")</f>
        <v/>
      </c>
      <c r="I418" s="49" t="str">
        <f>IF(ISTEXT('Questionnaires '!A417),'Questionnaires '!R417,"")</f>
        <v/>
      </c>
      <c r="J418" s="65"/>
    </row>
    <row r="419" spans="1:10" ht="20.100000000000001" customHeight="1" x14ac:dyDescent="0.25">
      <c r="A419" s="45" t="str">
        <f>IF(ISTEXT('Questionnaires '!A418),'Questionnaires '!A418,"")</f>
        <v/>
      </c>
      <c r="B419" s="46" t="str">
        <f>IF(ISTEXT('Questionnaires '!A418),'Questionnaires '!G418,"")</f>
        <v/>
      </c>
      <c r="C419" s="47" t="str">
        <f>IF(ISTEXT('Questionnaires '!A418),'Questionnaires '!T418,"")</f>
        <v/>
      </c>
      <c r="D419" s="47" t="str">
        <f>IF(ISTEXT('Questionnaires '!A418),(SUM('Questionnaires '!G418+'Questionnaires '!T418)),"")</f>
        <v/>
      </c>
      <c r="E419" s="48" t="str">
        <f>IF('Questionnaires '!S418=0,"",'Questionnaires '!S418)</f>
        <v/>
      </c>
      <c r="F419" s="46" t="str">
        <f>IF(ISTEXT('Questionnaires '!A418),'Questionnaires '!I418,"")</f>
        <v/>
      </c>
      <c r="G419" s="47" t="str">
        <f>IF(ISTEXT('Questionnaires '!A418),'Questionnaires '!N418,"")</f>
        <v/>
      </c>
      <c r="H419" s="47" t="str">
        <f>IF(ISTEXT('Questionnaires '!A418),'Questionnaires '!P418,"")</f>
        <v/>
      </c>
      <c r="I419" s="49" t="str">
        <f>IF(ISTEXT('Questionnaires '!A418),'Questionnaires '!R418,"")</f>
        <v/>
      </c>
      <c r="J419" s="65"/>
    </row>
    <row r="420" spans="1:10" ht="20.100000000000001" customHeight="1" x14ac:dyDescent="0.25">
      <c r="A420" s="45" t="str">
        <f>IF(ISTEXT('Questionnaires '!A419),'Questionnaires '!A419,"")</f>
        <v/>
      </c>
      <c r="B420" s="46" t="str">
        <f>IF(ISTEXT('Questionnaires '!A419),'Questionnaires '!G419,"")</f>
        <v/>
      </c>
      <c r="C420" s="47" t="str">
        <f>IF(ISTEXT('Questionnaires '!A419),'Questionnaires '!T419,"")</f>
        <v/>
      </c>
      <c r="D420" s="47" t="str">
        <f>IF(ISTEXT('Questionnaires '!A419),(SUM('Questionnaires '!G419+'Questionnaires '!T419)),"")</f>
        <v/>
      </c>
      <c r="E420" s="48" t="str">
        <f>IF('Questionnaires '!S419=0,"",'Questionnaires '!S419)</f>
        <v/>
      </c>
      <c r="F420" s="46" t="str">
        <f>IF(ISTEXT('Questionnaires '!A419),'Questionnaires '!I419,"")</f>
        <v/>
      </c>
      <c r="G420" s="47" t="str">
        <f>IF(ISTEXT('Questionnaires '!A419),'Questionnaires '!N419,"")</f>
        <v/>
      </c>
      <c r="H420" s="47" t="str">
        <f>IF(ISTEXT('Questionnaires '!A419),'Questionnaires '!P419,"")</f>
        <v/>
      </c>
      <c r="I420" s="49" t="str">
        <f>IF(ISTEXT('Questionnaires '!A419),'Questionnaires '!R419,"")</f>
        <v/>
      </c>
      <c r="J420" s="65"/>
    </row>
    <row r="421" spans="1:10" ht="20.100000000000001" customHeight="1" x14ac:dyDescent="0.25">
      <c r="A421" s="45" t="str">
        <f>IF(ISTEXT('Questionnaires '!A420),'Questionnaires '!A420,"")</f>
        <v/>
      </c>
      <c r="B421" s="46" t="str">
        <f>IF(ISTEXT('Questionnaires '!A420),'Questionnaires '!G420,"")</f>
        <v/>
      </c>
      <c r="C421" s="47" t="str">
        <f>IF(ISTEXT('Questionnaires '!A420),'Questionnaires '!T420,"")</f>
        <v/>
      </c>
      <c r="D421" s="47" t="str">
        <f>IF(ISTEXT('Questionnaires '!A420),(SUM('Questionnaires '!G420+'Questionnaires '!T420)),"")</f>
        <v/>
      </c>
      <c r="E421" s="48" t="str">
        <f>IF('Questionnaires '!S420=0,"",'Questionnaires '!S420)</f>
        <v/>
      </c>
      <c r="F421" s="46" t="str">
        <f>IF(ISTEXT('Questionnaires '!A420),'Questionnaires '!I420,"")</f>
        <v/>
      </c>
      <c r="G421" s="47" t="str">
        <f>IF(ISTEXT('Questionnaires '!A420),'Questionnaires '!N420,"")</f>
        <v/>
      </c>
      <c r="H421" s="47" t="str">
        <f>IF(ISTEXT('Questionnaires '!A420),'Questionnaires '!P420,"")</f>
        <v/>
      </c>
      <c r="I421" s="49" t="str">
        <f>IF(ISTEXT('Questionnaires '!A420),'Questionnaires '!R420,"")</f>
        <v/>
      </c>
      <c r="J421" s="65"/>
    </row>
    <row r="422" spans="1:10" ht="20.100000000000001" customHeight="1" x14ac:dyDescent="0.25">
      <c r="A422" s="45" t="str">
        <f>IF(ISTEXT('Questionnaires '!A421),'Questionnaires '!A421,"")</f>
        <v/>
      </c>
      <c r="B422" s="46" t="str">
        <f>IF(ISTEXT('Questionnaires '!A421),'Questionnaires '!G421,"")</f>
        <v/>
      </c>
      <c r="C422" s="47" t="str">
        <f>IF(ISTEXT('Questionnaires '!A421),'Questionnaires '!T421,"")</f>
        <v/>
      </c>
      <c r="D422" s="47" t="str">
        <f>IF(ISTEXT('Questionnaires '!A421),(SUM('Questionnaires '!G421+'Questionnaires '!T421)),"")</f>
        <v/>
      </c>
      <c r="E422" s="48" t="str">
        <f>IF('Questionnaires '!S421=0,"",'Questionnaires '!S421)</f>
        <v/>
      </c>
      <c r="F422" s="46" t="str">
        <f>IF(ISTEXT('Questionnaires '!A421),'Questionnaires '!I421,"")</f>
        <v/>
      </c>
      <c r="G422" s="47" t="str">
        <f>IF(ISTEXT('Questionnaires '!A421),'Questionnaires '!N421,"")</f>
        <v/>
      </c>
      <c r="H422" s="47" t="str">
        <f>IF(ISTEXT('Questionnaires '!A421),'Questionnaires '!P421,"")</f>
        <v/>
      </c>
      <c r="I422" s="49" t="str">
        <f>IF(ISTEXT('Questionnaires '!A421),'Questionnaires '!R421,"")</f>
        <v/>
      </c>
      <c r="J422" s="65"/>
    </row>
    <row r="423" spans="1:10" ht="20.100000000000001" customHeight="1" x14ac:dyDescent="0.25">
      <c r="A423" s="45" t="str">
        <f>IF(ISTEXT('Questionnaires '!A422),'Questionnaires '!A422,"")</f>
        <v/>
      </c>
      <c r="B423" s="46" t="str">
        <f>IF(ISTEXT('Questionnaires '!A422),'Questionnaires '!G422,"")</f>
        <v/>
      </c>
      <c r="C423" s="47" t="str">
        <f>IF(ISTEXT('Questionnaires '!A422),'Questionnaires '!T422,"")</f>
        <v/>
      </c>
      <c r="D423" s="47" t="str">
        <f>IF(ISTEXT('Questionnaires '!A422),(SUM('Questionnaires '!G422+'Questionnaires '!T422)),"")</f>
        <v/>
      </c>
      <c r="E423" s="48" t="str">
        <f>IF('Questionnaires '!S422=0,"",'Questionnaires '!S422)</f>
        <v/>
      </c>
      <c r="F423" s="46" t="str">
        <f>IF(ISTEXT('Questionnaires '!A422),'Questionnaires '!I422,"")</f>
        <v/>
      </c>
      <c r="G423" s="47" t="str">
        <f>IF(ISTEXT('Questionnaires '!A422),'Questionnaires '!N422,"")</f>
        <v/>
      </c>
      <c r="H423" s="47" t="str">
        <f>IF(ISTEXT('Questionnaires '!A422),'Questionnaires '!P422,"")</f>
        <v/>
      </c>
      <c r="I423" s="49" t="str">
        <f>IF(ISTEXT('Questionnaires '!A422),'Questionnaires '!R422,"")</f>
        <v/>
      </c>
      <c r="J423" s="65"/>
    </row>
    <row r="424" spans="1:10" ht="20.100000000000001" customHeight="1" x14ac:dyDescent="0.25">
      <c r="A424" s="45" t="str">
        <f>IF(ISTEXT('Questionnaires '!A423),'Questionnaires '!A423,"")</f>
        <v/>
      </c>
      <c r="B424" s="46" t="str">
        <f>IF(ISTEXT('Questionnaires '!A423),'Questionnaires '!G423,"")</f>
        <v/>
      </c>
      <c r="C424" s="47" t="str">
        <f>IF(ISTEXT('Questionnaires '!A423),'Questionnaires '!T423,"")</f>
        <v/>
      </c>
      <c r="D424" s="47" t="str">
        <f>IF(ISTEXT('Questionnaires '!A423),(SUM('Questionnaires '!G423+'Questionnaires '!T423)),"")</f>
        <v/>
      </c>
      <c r="E424" s="48" t="str">
        <f>IF('Questionnaires '!S423=0,"",'Questionnaires '!S423)</f>
        <v/>
      </c>
      <c r="F424" s="46" t="str">
        <f>IF(ISTEXT('Questionnaires '!A423),'Questionnaires '!I423,"")</f>
        <v/>
      </c>
      <c r="G424" s="47" t="str">
        <f>IF(ISTEXT('Questionnaires '!A423),'Questionnaires '!N423,"")</f>
        <v/>
      </c>
      <c r="H424" s="47" t="str">
        <f>IF(ISTEXT('Questionnaires '!A423),'Questionnaires '!P423,"")</f>
        <v/>
      </c>
      <c r="I424" s="49" t="str">
        <f>IF(ISTEXT('Questionnaires '!A423),'Questionnaires '!R423,"")</f>
        <v/>
      </c>
      <c r="J424" s="65"/>
    </row>
    <row r="425" spans="1:10" ht="20.100000000000001" customHeight="1" x14ac:dyDescent="0.25">
      <c r="A425" s="45" t="str">
        <f>IF(ISTEXT('Questionnaires '!A424),'Questionnaires '!A424,"")</f>
        <v/>
      </c>
      <c r="B425" s="46" t="str">
        <f>IF(ISTEXT('Questionnaires '!A424),'Questionnaires '!G424,"")</f>
        <v/>
      </c>
      <c r="C425" s="47" t="str">
        <f>IF(ISTEXT('Questionnaires '!A424),'Questionnaires '!T424,"")</f>
        <v/>
      </c>
      <c r="D425" s="47" t="str">
        <f>IF(ISTEXT('Questionnaires '!A424),(SUM('Questionnaires '!G424+'Questionnaires '!T424)),"")</f>
        <v/>
      </c>
      <c r="E425" s="48" t="str">
        <f>IF('Questionnaires '!S424=0,"",'Questionnaires '!S424)</f>
        <v/>
      </c>
      <c r="F425" s="46" t="str">
        <f>IF(ISTEXT('Questionnaires '!A424),'Questionnaires '!I424,"")</f>
        <v/>
      </c>
      <c r="G425" s="47" t="str">
        <f>IF(ISTEXT('Questionnaires '!A424),'Questionnaires '!N424,"")</f>
        <v/>
      </c>
      <c r="H425" s="47" t="str">
        <f>IF(ISTEXT('Questionnaires '!A424),'Questionnaires '!P424,"")</f>
        <v/>
      </c>
      <c r="I425" s="49" t="str">
        <f>IF(ISTEXT('Questionnaires '!A424),'Questionnaires '!R424,"")</f>
        <v/>
      </c>
      <c r="J425" s="65"/>
    </row>
    <row r="426" spans="1:10" ht="20.100000000000001" customHeight="1" x14ac:dyDescent="0.25">
      <c r="A426" s="45" t="str">
        <f>IF(ISTEXT('Questionnaires '!A425),'Questionnaires '!A425,"")</f>
        <v/>
      </c>
      <c r="B426" s="46" t="str">
        <f>IF(ISTEXT('Questionnaires '!A425),'Questionnaires '!G425,"")</f>
        <v/>
      </c>
      <c r="C426" s="47" t="str">
        <f>IF(ISTEXT('Questionnaires '!A425),'Questionnaires '!T425,"")</f>
        <v/>
      </c>
      <c r="D426" s="47" t="str">
        <f>IF(ISTEXT('Questionnaires '!A425),(SUM('Questionnaires '!G425+'Questionnaires '!T425)),"")</f>
        <v/>
      </c>
      <c r="E426" s="48" t="str">
        <f>IF('Questionnaires '!S425=0,"",'Questionnaires '!S425)</f>
        <v/>
      </c>
      <c r="F426" s="46" t="str">
        <f>IF(ISTEXT('Questionnaires '!A425),'Questionnaires '!I425,"")</f>
        <v/>
      </c>
      <c r="G426" s="47" t="str">
        <f>IF(ISTEXT('Questionnaires '!A425),'Questionnaires '!N425,"")</f>
        <v/>
      </c>
      <c r="H426" s="47" t="str">
        <f>IF(ISTEXT('Questionnaires '!A425),'Questionnaires '!P425,"")</f>
        <v/>
      </c>
      <c r="I426" s="49" t="str">
        <f>IF(ISTEXT('Questionnaires '!A425),'Questionnaires '!R425,"")</f>
        <v/>
      </c>
      <c r="J426" s="65"/>
    </row>
    <row r="427" spans="1:10" ht="20.100000000000001" customHeight="1" x14ac:dyDescent="0.25">
      <c r="A427" s="45" t="str">
        <f>IF(ISTEXT('Questionnaires '!A426),'Questionnaires '!A426,"")</f>
        <v/>
      </c>
      <c r="B427" s="46" t="str">
        <f>IF(ISTEXT('Questionnaires '!A426),'Questionnaires '!G426,"")</f>
        <v/>
      </c>
      <c r="C427" s="47" t="str">
        <f>IF(ISTEXT('Questionnaires '!A426),'Questionnaires '!T426,"")</f>
        <v/>
      </c>
      <c r="D427" s="47" t="str">
        <f>IF(ISTEXT('Questionnaires '!A426),(SUM('Questionnaires '!G426+'Questionnaires '!T426)),"")</f>
        <v/>
      </c>
      <c r="E427" s="48" t="str">
        <f>IF('Questionnaires '!S426=0,"",'Questionnaires '!S426)</f>
        <v/>
      </c>
      <c r="F427" s="46" t="str">
        <f>IF(ISTEXT('Questionnaires '!A426),'Questionnaires '!I426,"")</f>
        <v/>
      </c>
      <c r="G427" s="47" t="str">
        <f>IF(ISTEXT('Questionnaires '!A426),'Questionnaires '!N426,"")</f>
        <v/>
      </c>
      <c r="H427" s="47" t="str">
        <f>IF(ISTEXT('Questionnaires '!A426),'Questionnaires '!P426,"")</f>
        <v/>
      </c>
      <c r="I427" s="49" t="str">
        <f>IF(ISTEXT('Questionnaires '!A426),'Questionnaires '!R426,"")</f>
        <v/>
      </c>
      <c r="J427" s="65"/>
    </row>
    <row r="428" spans="1:10" ht="20.100000000000001" customHeight="1" x14ac:dyDescent="0.25">
      <c r="A428" s="45" t="str">
        <f>IF(ISTEXT('Questionnaires '!A427),'Questionnaires '!A427,"")</f>
        <v/>
      </c>
      <c r="B428" s="46" t="str">
        <f>IF(ISTEXT('Questionnaires '!A427),'Questionnaires '!G427,"")</f>
        <v/>
      </c>
      <c r="C428" s="47" t="str">
        <f>IF(ISTEXT('Questionnaires '!A427),'Questionnaires '!T427,"")</f>
        <v/>
      </c>
      <c r="D428" s="47" t="str">
        <f>IF(ISTEXT('Questionnaires '!A427),(SUM('Questionnaires '!G427+'Questionnaires '!T427)),"")</f>
        <v/>
      </c>
      <c r="E428" s="48" t="str">
        <f>IF('Questionnaires '!S427=0,"",'Questionnaires '!S427)</f>
        <v/>
      </c>
      <c r="F428" s="46" t="str">
        <f>IF(ISTEXT('Questionnaires '!A427),'Questionnaires '!I427,"")</f>
        <v/>
      </c>
      <c r="G428" s="47" t="str">
        <f>IF(ISTEXT('Questionnaires '!A427),'Questionnaires '!N427,"")</f>
        <v/>
      </c>
      <c r="H428" s="47" t="str">
        <f>IF(ISTEXT('Questionnaires '!A427),'Questionnaires '!P427,"")</f>
        <v/>
      </c>
      <c r="I428" s="49" t="str">
        <f>IF(ISTEXT('Questionnaires '!A427),'Questionnaires '!R427,"")</f>
        <v/>
      </c>
      <c r="J428" s="65"/>
    </row>
    <row r="429" spans="1:10" ht="20.100000000000001" customHeight="1" x14ac:dyDescent="0.25">
      <c r="A429" s="45" t="str">
        <f>IF(ISTEXT('Questionnaires '!A428),'Questionnaires '!A428,"")</f>
        <v/>
      </c>
      <c r="B429" s="46" t="str">
        <f>IF(ISTEXT('Questionnaires '!A428),'Questionnaires '!G428,"")</f>
        <v/>
      </c>
      <c r="C429" s="47" t="str">
        <f>IF(ISTEXT('Questionnaires '!A428),'Questionnaires '!T428,"")</f>
        <v/>
      </c>
      <c r="D429" s="47" t="str">
        <f>IF(ISTEXT('Questionnaires '!A428),(SUM('Questionnaires '!G428+'Questionnaires '!T428)),"")</f>
        <v/>
      </c>
      <c r="E429" s="48" t="str">
        <f>IF('Questionnaires '!S428=0,"",'Questionnaires '!S428)</f>
        <v/>
      </c>
      <c r="F429" s="46" t="str">
        <f>IF(ISTEXT('Questionnaires '!A428),'Questionnaires '!I428,"")</f>
        <v/>
      </c>
      <c r="G429" s="47" t="str">
        <f>IF(ISTEXT('Questionnaires '!A428),'Questionnaires '!N428,"")</f>
        <v/>
      </c>
      <c r="H429" s="47" t="str">
        <f>IF(ISTEXT('Questionnaires '!A428),'Questionnaires '!P428,"")</f>
        <v/>
      </c>
      <c r="I429" s="49" t="str">
        <f>IF(ISTEXT('Questionnaires '!A428),'Questionnaires '!R428,"")</f>
        <v/>
      </c>
      <c r="J429" s="65"/>
    </row>
    <row r="430" spans="1:10" ht="20.100000000000001" customHeight="1" x14ac:dyDescent="0.25">
      <c r="A430" s="45" t="str">
        <f>IF(ISTEXT('Questionnaires '!A429),'Questionnaires '!A429,"")</f>
        <v/>
      </c>
      <c r="B430" s="46" t="str">
        <f>IF(ISTEXT('Questionnaires '!A429),'Questionnaires '!G429,"")</f>
        <v/>
      </c>
      <c r="C430" s="47" t="str">
        <f>IF(ISTEXT('Questionnaires '!A429),'Questionnaires '!T429,"")</f>
        <v/>
      </c>
      <c r="D430" s="47" t="str">
        <f>IF(ISTEXT('Questionnaires '!A429),(SUM('Questionnaires '!G429+'Questionnaires '!T429)),"")</f>
        <v/>
      </c>
      <c r="E430" s="48" t="str">
        <f>IF('Questionnaires '!S429=0,"",'Questionnaires '!S429)</f>
        <v/>
      </c>
      <c r="F430" s="46" t="str">
        <f>IF(ISTEXT('Questionnaires '!A429),'Questionnaires '!I429,"")</f>
        <v/>
      </c>
      <c r="G430" s="47" t="str">
        <f>IF(ISTEXT('Questionnaires '!A429),'Questionnaires '!N429,"")</f>
        <v/>
      </c>
      <c r="H430" s="47" t="str">
        <f>IF(ISTEXT('Questionnaires '!A429),'Questionnaires '!P429,"")</f>
        <v/>
      </c>
      <c r="I430" s="49" t="str">
        <f>IF(ISTEXT('Questionnaires '!A429),'Questionnaires '!R429,"")</f>
        <v/>
      </c>
      <c r="J430" s="65"/>
    </row>
    <row r="431" spans="1:10" ht="20.100000000000001" customHeight="1" x14ac:dyDescent="0.25">
      <c r="A431" s="45" t="str">
        <f>IF(ISTEXT('Questionnaires '!A430),'Questionnaires '!A430,"")</f>
        <v/>
      </c>
      <c r="B431" s="46" t="str">
        <f>IF(ISTEXT('Questionnaires '!A430),'Questionnaires '!G430,"")</f>
        <v/>
      </c>
      <c r="C431" s="47" t="str">
        <f>IF(ISTEXT('Questionnaires '!A430),'Questionnaires '!T430,"")</f>
        <v/>
      </c>
      <c r="D431" s="47" t="str">
        <f>IF(ISTEXT('Questionnaires '!A430),(SUM('Questionnaires '!G430+'Questionnaires '!T430)),"")</f>
        <v/>
      </c>
      <c r="E431" s="48" t="str">
        <f>IF('Questionnaires '!S430=0,"",'Questionnaires '!S430)</f>
        <v/>
      </c>
      <c r="F431" s="46" t="str">
        <f>IF(ISTEXT('Questionnaires '!A430),'Questionnaires '!I430,"")</f>
        <v/>
      </c>
      <c r="G431" s="47" t="str">
        <f>IF(ISTEXT('Questionnaires '!A430),'Questionnaires '!N430,"")</f>
        <v/>
      </c>
      <c r="H431" s="47" t="str">
        <f>IF(ISTEXT('Questionnaires '!A430),'Questionnaires '!P430,"")</f>
        <v/>
      </c>
      <c r="I431" s="49" t="str">
        <f>IF(ISTEXT('Questionnaires '!A430),'Questionnaires '!R430,"")</f>
        <v/>
      </c>
      <c r="J431" s="65"/>
    </row>
    <row r="432" spans="1:10" ht="20.100000000000001" customHeight="1" x14ac:dyDescent="0.25">
      <c r="A432" s="45" t="str">
        <f>IF(ISTEXT('Questionnaires '!A431),'Questionnaires '!A431,"")</f>
        <v/>
      </c>
      <c r="B432" s="46" t="str">
        <f>IF(ISTEXT('Questionnaires '!A431),'Questionnaires '!G431,"")</f>
        <v/>
      </c>
      <c r="C432" s="47" t="str">
        <f>IF(ISTEXT('Questionnaires '!A431),'Questionnaires '!T431,"")</f>
        <v/>
      </c>
      <c r="D432" s="47" t="str">
        <f>IF(ISTEXT('Questionnaires '!A431),(SUM('Questionnaires '!G431+'Questionnaires '!T431)),"")</f>
        <v/>
      </c>
      <c r="E432" s="48" t="str">
        <f>IF('Questionnaires '!S431=0,"",'Questionnaires '!S431)</f>
        <v/>
      </c>
      <c r="F432" s="46" t="str">
        <f>IF(ISTEXT('Questionnaires '!A431),'Questionnaires '!I431,"")</f>
        <v/>
      </c>
      <c r="G432" s="47" t="str">
        <f>IF(ISTEXT('Questionnaires '!A431),'Questionnaires '!N431,"")</f>
        <v/>
      </c>
      <c r="H432" s="47" t="str">
        <f>IF(ISTEXT('Questionnaires '!A431),'Questionnaires '!P431,"")</f>
        <v/>
      </c>
      <c r="I432" s="49" t="str">
        <f>IF(ISTEXT('Questionnaires '!A431),'Questionnaires '!R431,"")</f>
        <v/>
      </c>
      <c r="J432" s="65"/>
    </row>
    <row r="433" spans="1:10" ht="20.100000000000001" customHeight="1" x14ac:dyDescent="0.25">
      <c r="A433" s="45" t="str">
        <f>IF(ISTEXT('Questionnaires '!A432),'Questionnaires '!A432,"")</f>
        <v/>
      </c>
      <c r="B433" s="46" t="str">
        <f>IF(ISTEXT('Questionnaires '!A432),'Questionnaires '!G432,"")</f>
        <v/>
      </c>
      <c r="C433" s="47" t="str">
        <f>IF(ISTEXT('Questionnaires '!A432),'Questionnaires '!T432,"")</f>
        <v/>
      </c>
      <c r="D433" s="47" t="str">
        <f>IF(ISTEXT('Questionnaires '!A432),(SUM('Questionnaires '!G432+'Questionnaires '!T432)),"")</f>
        <v/>
      </c>
      <c r="E433" s="48" t="str">
        <f>IF('Questionnaires '!S432=0,"",'Questionnaires '!S432)</f>
        <v/>
      </c>
      <c r="F433" s="46" t="str">
        <f>IF(ISTEXT('Questionnaires '!A432),'Questionnaires '!I432,"")</f>
        <v/>
      </c>
      <c r="G433" s="47" t="str">
        <f>IF(ISTEXT('Questionnaires '!A432),'Questionnaires '!N432,"")</f>
        <v/>
      </c>
      <c r="H433" s="47" t="str">
        <f>IF(ISTEXT('Questionnaires '!A432),'Questionnaires '!P432,"")</f>
        <v/>
      </c>
      <c r="I433" s="49" t="str">
        <f>IF(ISTEXT('Questionnaires '!A432),'Questionnaires '!R432,"")</f>
        <v/>
      </c>
      <c r="J433" s="65"/>
    </row>
    <row r="434" spans="1:10" ht="20.100000000000001" customHeight="1" x14ac:dyDescent="0.25">
      <c r="A434" s="45" t="str">
        <f>IF(ISTEXT('Questionnaires '!A433),'Questionnaires '!A433,"")</f>
        <v/>
      </c>
      <c r="B434" s="46" t="str">
        <f>IF(ISTEXT('Questionnaires '!A433),'Questionnaires '!G433,"")</f>
        <v/>
      </c>
      <c r="C434" s="47" t="str">
        <f>IF(ISTEXT('Questionnaires '!A433),'Questionnaires '!T433,"")</f>
        <v/>
      </c>
      <c r="D434" s="47" t="str">
        <f>IF(ISTEXT('Questionnaires '!A433),(SUM('Questionnaires '!G433+'Questionnaires '!T433)),"")</f>
        <v/>
      </c>
      <c r="E434" s="48" t="str">
        <f>IF('Questionnaires '!S433=0,"",'Questionnaires '!S433)</f>
        <v/>
      </c>
      <c r="F434" s="46" t="str">
        <f>IF(ISTEXT('Questionnaires '!A433),'Questionnaires '!I433,"")</f>
        <v/>
      </c>
      <c r="G434" s="47" t="str">
        <f>IF(ISTEXT('Questionnaires '!A433),'Questionnaires '!N433,"")</f>
        <v/>
      </c>
      <c r="H434" s="47" t="str">
        <f>IF(ISTEXT('Questionnaires '!A433),'Questionnaires '!P433,"")</f>
        <v/>
      </c>
      <c r="I434" s="49" t="str">
        <f>IF(ISTEXT('Questionnaires '!A433),'Questionnaires '!R433,"")</f>
        <v/>
      </c>
      <c r="J434" s="65"/>
    </row>
    <row r="435" spans="1:10" ht="20.100000000000001" customHeight="1" x14ac:dyDescent="0.25">
      <c r="A435" s="45" t="str">
        <f>IF(ISTEXT('Questionnaires '!A434),'Questionnaires '!A434,"")</f>
        <v/>
      </c>
      <c r="B435" s="46" t="str">
        <f>IF(ISTEXT('Questionnaires '!A434),'Questionnaires '!G434,"")</f>
        <v/>
      </c>
      <c r="C435" s="47" t="str">
        <f>IF(ISTEXT('Questionnaires '!A434),'Questionnaires '!T434,"")</f>
        <v/>
      </c>
      <c r="D435" s="47" t="str">
        <f>IF(ISTEXT('Questionnaires '!A434),(SUM('Questionnaires '!G434+'Questionnaires '!T434)),"")</f>
        <v/>
      </c>
      <c r="E435" s="48" t="str">
        <f>IF('Questionnaires '!S434=0,"",'Questionnaires '!S434)</f>
        <v/>
      </c>
      <c r="F435" s="46" t="str">
        <f>IF(ISTEXT('Questionnaires '!A434),'Questionnaires '!I434,"")</f>
        <v/>
      </c>
      <c r="G435" s="47" t="str">
        <f>IF(ISTEXT('Questionnaires '!A434),'Questionnaires '!N434,"")</f>
        <v/>
      </c>
      <c r="H435" s="47" t="str">
        <f>IF(ISTEXT('Questionnaires '!A434),'Questionnaires '!P434,"")</f>
        <v/>
      </c>
      <c r="I435" s="49" t="str">
        <f>IF(ISTEXT('Questionnaires '!A434),'Questionnaires '!R434,"")</f>
        <v/>
      </c>
      <c r="J435" s="65"/>
    </row>
    <row r="436" spans="1:10" ht="20.100000000000001" customHeight="1" x14ac:dyDescent="0.25">
      <c r="A436" s="45" t="str">
        <f>IF(ISTEXT('Questionnaires '!A435),'Questionnaires '!A435,"")</f>
        <v/>
      </c>
      <c r="B436" s="46" t="str">
        <f>IF(ISTEXT('Questionnaires '!A435),'Questionnaires '!G435,"")</f>
        <v/>
      </c>
      <c r="C436" s="47" t="str">
        <f>IF(ISTEXT('Questionnaires '!A435),'Questionnaires '!T435,"")</f>
        <v/>
      </c>
      <c r="D436" s="47" t="str">
        <f>IF(ISTEXT('Questionnaires '!A435),(SUM('Questionnaires '!G435+'Questionnaires '!T435)),"")</f>
        <v/>
      </c>
      <c r="E436" s="48" t="str">
        <f>IF('Questionnaires '!S435=0,"",'Questionnaires '!S435)</f>
        <v/>
      </c>
      <c r="F436" s="46" t="str">
        <f>IF(ISTEXT('Questionnaires '!A435),'Questionnaires '!I435,"")</f>
        <v/>
      </c>
      <c r="G436" s="47" t="str">
        <f>IF(ISTEXT('Questionnaires '!A435),'Questionnaires '!N435,"")</f>
        <v/>
      </c>
      <c r="H436" s="47" t="str">
        <f>IF(ISTEXT('Questionnaires '!A435),'Questionnaires '!P435,"")</f>
        <v/>
      </c>
      <c r="I436" s="49" t="str">
        <f>IF(ISTEXT('Questionnaires '!A435),'Questionnaires '!R435,"")</f>
        <v/>
      </c>
      <c r="J436" s="65"/>
    </row>
    <row r="437" spans="1:10" ht="20.100000000000001" customHeight="1" x14ac:dyDescent="0.25">
      <c r="A437" s="45" t="str">
        <f>IF(ISTEXT('Questionnaires '!A436),'Questionnaires '!A436,"")</f>
        <v/>
      </c>
      <c r="B437" s="46" t="str">
        <f>IF(ISTEXT('Questionnaires '!A436),'Questionnaires '!G436,"")</f>
        <v/>
      </c>
      <c r="C437" s="47" t="str">
        <f>IF(ISTEXT('Questionnaires '!A436),'Questionnaires '!T436,"")</f>
        <v/>
      </c>
      <c r="D437" s="47" t="str">
        <f>IF(ISTEXT('Questionnaires '!A436),(SUM('Questionnaires '!G436+'Questionnaires '!T436)),"")</f>
        <v/>
      </c>
      <c r="E437" s="48" t="str">
        <f>IF('Questionnaires '!S436=0,"",'Questionnaires '!S436)</f>
        <v/>
      </c>
      <c r="F437" s="46" t="str">
        <f>IF(ISTEXT('Questionnaires '!A436),'Questionnaires '!I436,"")</f>
        <v/>
      </c>
      <c r="G437" s="47" t="str">
        <f>IF(ISTEXT('Questionnaires '!A436),'Questionnaires '!N436,"")</f>
        <v/>
      </c>
      <c r="H437" s="47" t="str">
        <f>IF(ISTEXT('Questionnaires '!A436),'Questionnaires '!P436,"")</f>
        <v/>
      </c>
      <c r="I437" s="49" t="str">
        <f>IF(ISTEXT('Questionnaires '!A436),'Questionnaires '!R436,"")</f>
        <v/>
      </c>
      <c r="J437" s="65"/>
    </row>
    <row r="438" spans="1:10" ht="20.100000000000001" customHeight="1" x14ac:dyDescent="0.25">
      <c r="A438" s="45" t="str">
        <f>IF(ISTEXT('Questionnaires '!A437),'Questionnaires '!A437,"")</f>
        <v/>
      </c>
      <c r="B438" s="46" t="str">
        <f>IF(ISTEXT('Questionnaires '!A437),'Questionnaires '!G437,"")</f>
        <v/>
      </c>
      <c r="C438" s="47" t="str">
        <f>IF(ISTEXT('Questionnaires '!A437),'Questionnaires '!T437,"")</f>
        <v/>
      </c>
      <c r="D438" s="47" t="str">
        <f>IF(ISTEXT('Questionnaires '!A437),(SUM('Questionnaires '!G437+'Questionnaires '!T437)),"")</f>
        <v/>
      </c>
      <c r="E438" s="48" t="str">
        <f>IF('Questionnaires '!S437=0,"",'Questionnaires '!S437)</f>
        <v/>
      </c>
      <c r="F438" s="46" t="str">
        <f>IF(ISTEXT('Questionnaires '!A437),'Questionnaires '!I437,"")</f>
        <v/>
      </c>
      <c r="G438" s="47" t="str">
        <f>IF(ISTEXT('Questionnaires '!A437),'Questionnaires '!N437,"")</f>
        <v/>
      </c>
      <c r="H438" s="47" t="str">
        <f>IF(ISTEXT('Questionnaires '!A437),'Questionnaires '!P437,"")</f>
        <v/>
      </c>
      <c r="I438" s="49" t="str">
        <f>IF(ISTEXT('Questionnaires '!A437),'Questionnaires '!R437,"")</f>
        <v/>
      </c>
      <c r="J438" s="65"/>
    </row>
    <row r="439" spans="1:10" ht="20.100000000000001" customHeight="1" x14ac:dyDescent="0.25">
      <c r="A439" s="45" t="str">
        <f>IF(ISTEXT('Questionnaires '!A438),'Questionnaires '!A438,"")</f>
        <v/>
      </c>
      <c r="B439" s="46" t="str">
        <f>IF(ISTEXT('Questionnaires '!A438),'Questionnaires '!G438,"")</f>
        <v/>
      </c>
      <c r="C439" s="47" t="str">
        <f>IF(ISTEXT('Questionnaires '!A438),'Questionnaires '!T438,"")</f>
        <v/>
      </c>
      <c r="D439" s="47" t="str">
        <f>IF(ISTEXT('Questionnaires '!A438),(SUM('Questionnaires '!G438+'Questionnaires '!T438)),"")</f>
        <v/>
      </c>
      <c r="E439" s="48" t="str">
        <f>IF('Questionnaires '!S438=0,"",'Questionnaires '!S438)</f>
        <v/>
      </c>
      <c r="F439" s="46" t="str">
        <f>IF(ISTEXT('Questionnaires '!A438),'Questionnaires '!I438,"")</f>
        <v/>
      </c>
      <c r="G439" s="47" t="str">
        <f>IF(ISTEXT('Questionnaires '!A438),'Questionnaires '!N438,"")</f>
        <v/>
      </c>
      <c r="H439" s="47" t="str">
        <f>IF(ISTEXT('Questionnaires '!A438),'Questionnaires '!P438,"")</f>
        <v/>
      </c>
      <c r="I439" s="49" t="str">
        <f>IF(ISTEXT('Questionnaires '!A438),'Questionnaires '!R438,"")</f>
        <v/>
      </c>
      <c r="J439" s="65"/>
    </row>
    <row r="440" spans="1:10" ht="20.100000000000001" customHeight="1" x14ac:dyDescent="0.25">
      <c r="A440" s="45" t="str">
        <f>IF(ISTEXT('Questionnaires '!A439),'Questionnaires '!A439,"")</f>
        <v/>
      </c>
      <c r="B440" s="46" t="str">
        <f>IF(ISTEXT('Questionnaires '!A439),'Questionnaires '!G439,"")</f>
        <v/>
      </c>
      <c r="C440" s="47" t="str">
        <f>IF(ISTEXT('Questionnaires '!A439),'Questionnaires '!T439,"")</f>
        <v/>
      </c>
      <c r="D440" s="47" t="str">
        <f>IF(ISTEXT('Questionnaires '!A439),(SUM('Questionnaires '!G439+'Questionnaires '!T439)),"")</f>
        <v/>
      </c>
      <c r="E440" s="48" t="str">
        <f>IF('Questionnaires '!S439=0,"",'Questionnaires '!S439)</f>
        <v/>
      </c>
      <c r="F440" s="46" t="str">
        <f>IF(ISTEXT('Questionnaires '!A439),'Questionnaires '!I439,"")</f>
        <v/>
      </c>
      <c r="G440" s="47" t="str">
        <f>IF(ISTEXT('Questionnaires '!A439),'Questionnaires '!N439,"")</f>
        <v/>
      </c>
      <c r="H440" s="47" t="str">
        <f>IF(ISTEXT('Questionnaires '!A439),'Questionnaires '!P439,"")</f>
        <v/>
      </c>
      <c r="I440" s="49" t="str">
        <f>IF(ISTEXT('Questionnaires '!A439),'Questionnaires '!R439,"")</f>
        <v/>
      </c>
      <c r="J440" s="65"/>
    </row>
    <row r="441" spans="1:10" ht="20.100000000000001" customHeight="1" x14ac:dyDescent="0.25">
      <c r="A441" s="45" t="str">
        <f>IF(ISTEXT('Questionnaires '!A440),'Questionnaires '!A440,"")</f>
        <v/>
      </c>
      <c r="B441" s="46" t="str">
        <f>IF(ISTEXT('Questionnaires '!A440),'Questionnaires '!G440,"")</f>
        <v/>
      </c>
      <c r="C441" s="47" t="str">
        <f>IF(ISTEXT('Questionnaires '!A440),'Questionnaires '!T440,"")</f>
        <v/>
      </c>
      <c r="D441" s="47" t="str">
        <f>IF(ISTEXT('Questionnaires '!A440),(SUM('Questionnaires '!G440+'Questionnaires '!T440)),"")</f>
        <v/>
      </c>
      <c r="E441" s="48" t="str">
        <f>IF('Questionnaires '!S440=0,"",'Questionnaires '!S440)</f>
        <v/>
      </c>
      <c r="F441" s="46" t="str">
        <f>IF(ISTEXT('Questionnaires '!A440),'Questionnaires '!I440,"")</f>
        <v/>
      </c>
      <c r="G441" s="47" t="str">
        <f>IF(ISTEXT('Questionnaires '!A440),'Questionnaires '!N440,"")</f>
        <v/>
      </c>
      <c r="H441" s="47" t="str">
        <f>IF(ISTEXT('Questionnaires '!A440),'Questionnaires '!P440,"")</f>
        <v/>
      </c>
      <c r="I441" s="49" t="str">
        <f>IF(ISTEXT('Questionnaires '!A440),'Questionnaires '!R440,"")</f>
        <v/>
      </c>
      <c r="J441" s="65"/>
    </row>
    <row r="442" spans="1:10" ht="20.100000000000001" customHeight="1" x14ac:dyDescent="0.25">
      <c r="A442" s="45" t="str">
        <f>IF(ISTEXT('Questionnaires '!A441),'Questionnaires '!A441,"")</f>
        <v/>
      </c>
      <c r="B442" s="46" t="str">
        <f>IF(ISTEXT('Questionnaires '!A441),'Questionnaires '!G441,"")</f>
        <v/>
      </c>
      <c r="C442" s="47" t="str">
        <f>IF(ISTEXT('Questionnaires '!A441),'Questionnaires '!T441,"")</f>
        <v/>
      </c>
      <c r="D442" s="47" t="str">
        <f>IF(ISTEXT('Questionnaires '!A441),(SUM('Questionnaires '!G441+'Questionnaires '!T441)),"")</f>
        <v/>
      </c>
      <c r="E442" s="48" t="str">
        <f>IF('Questionnaires '!S441=0,"",'Questionnaires '!S441)</f>
        <v/>
      </c>
      <c r="F442" s="46" t="str">
        <f>IF(ISTEXT('Questionnaires '!A441),'Questionnaires '!I441,"")</f>
        <v/>
      </c>
      <c r="G442" s="47" t="str">
        <f>IF(ISTEXT('Questionnaires '!A441),'Questionnaires '!N441,"")</f>
        <v/>
      </c>
      <c r="H442" s="47" t="str">
        <f>IF(ISTEXT('Questionnaires '!A441),'Questionnaires '!P441,"")</f>
        <v/>
      </c>
      <c r="I442" s="49" t="str">
        <f>IF(ISTEXT('Questionnaires '!A441),'Questionnaires '!R441,"")</f>
        <v/>
      </c>
      <c r="J442" s="65"/>
    </row>
    <row r="443" spans="1:10" ht="20.100000000000001" customHeight="1" x14ac:dyDescent="0.25">
      <c r="A443" s="45" t="str">
        <f>IF(ISTEXT('Questionnaires '!A442),'Questionnaires '!A442,"")</f>
        <v/>
      </c>
      <c r="B443" s="46" t="str">
        <f>IF(ISTEXT('Questionnaires '!A442),'Questionnaires '!G442,"")</f>
        <v/>
      </c>
      <c r="C443" s="47" t="str">
        <f>IF(ISTEXT('Questionnaires '!A442),'Questionnaires '!T442,"")</f>
        <v/>
      </c>
      <c r="D443" s="47" t="str">
        <f>IF(ISTEXT('Questionnaires '!A442),(SUM('Questionnaires '!G442+'Questionnaires '!T442)),"")</f>
        <v/>
      </c>
      <c r="E443" s="48" t="str">
        <f>IF('Questionnaires '!S442=0,"",'Questionnaires '!S442)</f>
        <v/>
      </c>
      <c r="F443" s="46" t="str">
        <f>IF(ISTEXT('Questionnaires '!A442),'Questionnaires '!I442,"")</f>
        <v/>
      </c>
      <c r="G443" s="47" t="str">
        <f>IF(ISTEXT('Questionnaires '!A442),'Questionnaires '!N442,"")</f>
        <v/>
      </c>
      <c r="H443" s="47" t="str">
        <f>IF(ISTEXT('Questionnaires '!A442),'Questionnaires '!P442,"")</f>
        <v/>
      </c>
      <c r="I443" s="49" t="str">
        <f>IF(ISTEXT('Questionnaires '!A442),'Questionnaires '!R442,"")</f>
        <v/>
      </c>
      <c r="J443" s="65"/>
    </row>
    <row r="444" spans="1:10" ht="20.100000000000001" customHeight="1" x14ac:dyDescent="0.25">
      <c r="A444" s="45" t="str">
        <f>IF(ISTEXT('Questionnaires '!A443),'Questionnaires '!A443,"")</f>
        <v/>
      </c>
      <c r="B444" s="46" t="str">
        <f>IF(ISTEXT('Questionnaires '!A443),'Questionnaires '!G443,"")</f>
        <v/>
      </c>
      <c r="C444" s="47" t="str">
        <f>IF(ISTEXT('Questionnaires '!A443),'Questionnaires '!T443,"")</f>
        <v/>
      </c>
      <c r="D444" s="47" t="str">
        <f>IF(ISTEXT('Questionnaires '!A443),(SUM('Questionnaires '!G443+'Questionnaires '!T443)),"")</f>
        <v/>
      </c>
      <c r="E444" s="48" t="str">
        <f>IF('Questionnaires '!S443=0,"",'Questionnaires '!S443)</f>
        <v/>
      </c>
      <c r="F444" s="46" t="str">
        <f>IF(ISTEXT('Questionnaires '!A443),'Questionnaires '!I443,"")</f>
        <v/>
      </c>
      <c r="G444" s="47" t="str">
        <f>IF(ISTEXT('Questionnaires '!A443),'Questionnaires '!N443,"")</f>
        <v/>
      </c>
      <c r="H444" s="47" t="str">
        <f>IF(ISTEXT('Questionnaires '!A443),'Questionnaires '!P443,"")</f>
        <v/>
      </c>
      <c r="I444" s="49" t="str">
        <f>IF(ISTEXT('Questionnaires '!A443),'Questionnaires '!R443,"")</f>
        <v/>
      </c>
      <c r="J444" s="65"/>
    </row>
    <row r="445" spans="1:10" ht="20.100000000000001" customHeight="1" x14ac:dyDescent="0.25">
      <c r="A445" s="45" t="str">
        <f>IF(ISTEXT('Questionnaires '!A444),'Questionnaires '!A444,"")</f>
        <v/>
      </c>
      <c r="B445" s="46" t="str">
        <f>IF(ISTEXT('Questionnaires '!A444),'Questionnaires '!G444,"")</f>
        <v/>
      </c>
      <c r="C445" s="47" t="str">
        <f>IF(ISTEXT('Questionnaires '!A444),'Questionnaires '!T444,"")</f>
        <v/>
      </c>
      <c r="D445" s="47" t="str">
        <f>IF(ISTEXT('Questionnaires '!A444),(SUM('Questionnaires '!G444+'Questionnaires '!T444)),"")</f>
        <v/>
      </c>
      <c r="E445" s="48" t="str">
        <f>IF('Questionnaires '!S444=0,"",'Questionnaires '!S444)</f>
        <v/>
      </c>
      <c r="F445" s="46" t="str">
        <f>IF(ISTEXT('Questionnaires '!A444),'Questionnaires '!I444,"")</f>
        <v/>
      </c>
      <c r="G445" s="47" t="str">
        <f>IF(ISTEXT('Questionnaires '!A444),'Questionnaires '!N444,"")</f>
        <v/>
      </c>
      <c r="H445" s="47" t="str">
        <f>IF(ISTEXT('Questionnaires '!A444),'Questionnaires '!P444,"")</f>
        <v/>
      </c>
      <c r="I445" s="49" t="str">
        <f>IF(ISTEXT('Questionnaires '!A444),'Questionnaires '!R444,"")</f>
        <v/>
      </c>
      <c r="J445" s="65"/>
    </row>
    <row r="446" spans="1:10" ht="20.100000000000001" customHeight="1" x14ac:dyDescent="0.25">
      <c r="A446" s="45" t="str">
        <f>IF(ISTEXT('Questionnaires '!A445),'Questionnaires '!A445,"")</f>
        <v/>
      </c>
      <c r="B446" s="46" t="str">
        <f>IF(ISTEXT('Questionnaires '!A445),'Questionnaires '!G445,"")</f>
        <v/>
      </c>
      <c r="C446" s="47" t="str">
        <f>IF(ISTEXT('Questionnaires '!A445),'Questionnaires '!T445,"")</f>
        <v/>
      </c>
      <c r="D446" s="47" t="str">
        <f>IF(ISTEXT('Questionnaires '!A445),(SUM('Questionnaires '!G445+'Questionnaires '!T445)),"")</f>
        <v/>
      </c>
      <c r="E446" s="48" t="str">
        <f>IF('Questionnaires '!S445=0,"",'Questionnaires '!S445)</f>
        <v/>
      </c>
      <c r="F446" s="46" t="str">
        <f>IF(ISTEXT('Questionnaires '!A445),'Questionnaires '!I445,"")</f>
        <v/>
      </c>
      <c r="G446" s="47" t="str">
        <f>IF(ISTEXT('Questionnaires '!A445),'Questionnaires '!N445,"")</f>
        <v/>
      </c>
      <c r="H446" s="47" t="str">
        <f>IF(ISTEXT('Questionnaires '!A445),'Questionnaires '!P445,"")</f>
        <v/>
      </c>
      <c r="I446" s="49" t="str">
        <f>IF(ISTEXT('Questionnaires '!A445),'Questionnaires '!R445,"")</f>
        <v/>
      </c>
      <c r="J446" s="65"/>
    </row>
    <row r="447" spans="1:10" ht="20.100000000000001" customHeight="1" x14ac:dyDescent="0.25">
      <c r="A447" s="45" t="str">
        <f>IF(ISTEXT('Questionnaires '!A446),'Questionnaires '!A446,"")</f>
        <v/>
      </c>
      <c r="B447" s="46" t="str">
        <f>IF(ISTEXT('Questionnaires '!A446),'Questionnaires '!G446,"")</f>
        <v/>
      </c>
      <c r="C447" s="47" t="str">
        <f>IF(ISTEXT('Questionnaires '!A446),'Questionnaires '!T446,"")</f>
        <v/>
      </c>
      <c r="D447" s="47" t="str">
        <f>IF(ISTEXT('Questionnaires '!A446),(SUM('Questionnaires '!G446+'Questionnaires '!T446)),"")</f>
        <v/>
      </c>
      <c r="E447" s="48" t="str">
        <f>IF('Questionnaires '!S446=0,"",'Questionnaires '!S446)</f>
        <v/>
      </c>
      <c r="F447" s="46" t="str">
        <f>IF(ISTEXT('Questionnaires '!A446),'Questionnaires '!I446,"")</f>
        <v/>
      </c>
      <c r="G447" s="47" t="str">
        <f>IF(ISTEXT('Questionnaires '!A446),'Questionnaires '!N446,"")</f>
        <v/>
      </c>
      <c r="H447" s="47" t="str">
        <f>IF(ISTEXT('Questionnaires '!A446),'Questionnaires '!P446,"")</f>
        <v/>
      </c>
      <c r="I447" s="49" t="str">
        <f>IF(ISTEXT('Questionnaires '!A446),'Questionnaires '!R446,"")</f>
        <v/>
      </c>
      <c r="J447" s="65"/>
    </row>
    <row r="448" spans="1:10" ht="20.100000000000001" customHeight="1" x14ac:dyDescent="0.25">
      <c r="A448" s="45" t="str">
        <f>IF(ISTEXT('Questionnaires '!A447),'Questionnaires '!A447,"")</f>
        <v/>
      </c>
      <c r="B448" s="46" t="str">
        <f>IF(ISTEXT('Questionnaires '!A447),'Questionnaires '!G447,"")</f>
        <v/>
      </c>
      <c r="C448" s="47" t="str">
        <f>IF(ISTEXT('Questionnaires '!A447),'Questionnaires '!T447,"")</f>
        <v/>
      </c>
      <c r="D448" s="47" t="str">
        <f>IF(ISTEXT('Questionnaires '!A447),(SUM('Questionnaires '!G447+'Questionnaires '!T447)),"")</f>
        <v/>
      </c>
      <c r="E448" s="48" t="str">
        <f>IF('Questionnaires '!S447=0,"",'Questionnaires '!S447)</f>
        <v/>
      </c>
      <c r="F448" s="46" t="str">
        <f>IF(ISTEXT('Questionnaires '!A447),'Questionnaires '!I447,"")</f>
        <v/>
      </c>
      <c r="G448" s="47" t="str">
        <f>IF(ISTEXT('Questionnaires '!A447),'Questionnaires '!N447,"")</f>
        <v/>
      </c>
      <c r="H448" s="47" t="str">
        <f>IF(ISTEXT('Questionnaires '!A447),'Questionnaires '!P447,"")</f>
        <v/>
      </c>
      <c r="I448" s="49" t="str">
        <f>IF(ISTEXT('Questionnaires '!A447),'Questionnaires '!R447,"")</f>
        <v/>
      </c>
      <c r="J448" s="65"/>
    </row>
    <row r="449" spans="1:10" ht="20.100000000000001" customHeight="1" x14ac:dyDescent="0.25">
      <c r="A449" s="45" t="str">
        <f>IF(ISTEXT('Questionnaires '!A448),'Questionnaires '!A448,"")</f>
        <v/>
      </c>
      <c r="B449" s="46" t="str">
        <f>IF(ISTEXT('Questionnaires '!A448),'Questionnaires '!G448,"")</f>
        <v/>
      </c>
      <c r="C449" s="47" t="str">
        <f>IF(ISTEXT('Questionnaires '!A448),'Questionnaires '!T448,"")</f>
        <v/>
      </c>
      <c r="D449" s="47" t="str">
        <f>IF(ISTEXT('Questionnaires '!A448),(SUM('Questionnaires '!G448+'Questionnaires '!T448)),"")</f>
        <v/>
      </c>
      <c r="E449" s="48" t="str">
        <f>IF('Questionnaires '!S448=0,"",'Questionnaires '!S448)</f>
        <v/>
      </c>
      <c r="F449" s="46" t="str">
        <f>IF(ISTEXT('Questionnaires '!A448),'Questionnaires '!I448,"")</f>
        <v/>
      </c>
      <c r="G449" s="47" t="str">
        <f>IF(ISTEXT('Questionnaires '!A448),'Questionnaires '!N448,"")</f>
        <v/>
      </c>
      <c r="H449" s="47" t="str">
        <f>IF(ISTEXT('Questionnaires '!A448),'Questionnaires '!P448,"")</f>
        <v/>
      </c>
      <c r="I449" s="49" t="str">
        <f>IF(ISTEXT('Questionnaires '!A448),'Questionnaires '!R448,"")</f>
        <v/>
      </c>
      <c r="J449" s="65"/>
    </row>
    <row r="450" spans="1:10" ht="20.100000000000001" customHeight="1" x14ac:dyDescent="0.25">
      <c r="A450" s="45" t="str">
        <f>IF(ISTEXT('Questionnaires '!A449),'Questionnaires '!A449,"")</f>
        <v/>
      </c>
      <c r="B450" s="46" t="str">
        <f>IF(ISTEXT('Questionnaires '!A449),'Questionnaires '!G449,"")</f>
        <v/>
      </c>
      <c r="C450" s="47" t="str">
        <f>IF(ISTEXT('Questionnaires '!A449),'Questionnaires '!T449,"")</f>
        <v/>
      </c>
      <c r="D450" s="47" t="str">
        <f>IF(ISTEXT('Questionnaires '!A449),(SUM('Questionnaires '!G449+'Questionnaires '!T449)),"")</f>
        <v/>
      </c>
      <c r="E450" s="48" t="str">
        <f>IF('Questionnaires '!S449=0,"",'Questionnaires '!S449)</f>
        <v/>
      </c>
      <c r="F450" s="46" t="str">
        <f>IF(ISTEXT('Questionnaires '!A449),'Questionnaires '!I449,"")</f>
        <v/>
      </c>
      <c r="G450" s="47" t="str">
        <f>IF(ISTEXT('Questionnaires '!A449),'Questionnaires '!N449,"")</f>
        <v/>
      </c>
      <c r="H450" s="47" t="str">
        <f>IF(ISTEXT('Questionnaires '!A449),'Questionnaires '!P449,"")</f>
        <v/>
      </c>
      <c r="I450" s="49" t="str">
        <f>IF(ISTEXT('Questionnaires '!A449),'Questionnaires '!R449,"")</f>
        <v/>
      </c>
      <c r="J450" s="65"/>
    </row>
    <row r="451" spans="1:10" ht="20.100000000000001" customHeight="1" x14ac:dyDescent="0.25">
      <c r="A451" s="45" t="str">
        <f>IF(ISTEXT('Questionnaires '!A450),'Questionnaires '!A450,"")</f>
        <v/>
      </c>
      <c r="B451" s="46" t="str">
        <f>IF(ISTEXT('Questionnaires '!A450),'Questionnaires '!G450,"")</f>
        <v/>
      </c>
      <c r="C451" s="47" t="str">
        <f>IF(ISTEXT('Questionnaires '!A450),'Questionnaires '!T450,"")</f>
        <v/>
      </c>
      <c r="D451" s="47" t="str">
        <f>IF(ISTEXT('Questionnaires '!A450),(SUM('Questionnaires '!G450+'Questionnaires '!T450)),"")</f>
        <v/>
      </c>
      <c r="E451" s="48" t="str">
        <f>IF('Questionnaires '!S450=0,"",'Questionnaires '!S450)</f>
        <v/>
      </c>
      <c r="F451" s="46" t="str">
        <f>IF(ISTEXT('Questionnaires '!A450),'Questionnaires '!I450,"")</f>
        <v/>
      </c>
      <c r="G451" s="47" t="str">
        <f>IF(ISTEXT('Questionnaires '!A450),'Questionnaires '!N450,"")</f>
        <v/>
      </c>
      <c r="H451" s="47" t="str">
        <f>IF(ISTEXT('Questionnaires '!A450),'Questionnaires '!P450,"")</f>
        <v/>
      </c>
      <c r="I451" s="49" t="str">
        <f>IF(ISTEXT('Questionnaires '!A450),'Questionnaires '!R450,"")</f>
        <v/>
      </c>
      <c r="J451" s="65"/>
    </row>
    <row r="452" spans="1:10" ht="20.100000000000001" customHeight="1" x14ac:dyDescent="0.25">
      <c r="A452" s="45" t="str">
        <f>IF(ISTEXT('Questionnaires '!A451),'Questionnaires '!A451,"")</f>
        <v/>
      </c>
      <c r="B452" s="46" t="str">
        <f>IF(ISTEXT('Questionnaires '!A451),'Questionnaires '!G451,"")</f>
        <v/>
      </c>
      <c r="C452" s="47" t="str">
        <f>IF(ISTEXT('Questionnaires '!A451),'Questionnaires '!T451,"")</f>
        <v/>
      </c>
      <c r="D452" s="47" t="str">
        <f>IF(ISTEXT('Questionnaires '!A451),(SUM('Questionnaires '!G451+'Questionnaires '!T451)),"")</f>
        <v/>
      </c>
      <c r="E452" s="48" t="str">
        <f>IF('Questionnaires '!S451=0,"",'Questionnaires '!S451)</f>
        <v/>
      </c>
      <c r="F452" s="46" t="str">
        <f>IF(ISTEXT('Questionnaires '!A451),'Questionnaires '!I451,"")</f>
        <v/>
      </c>
      <c r="G452" s="47" t="str">
        <f>IF(ISTEXT('Questionnaires '!A451),'Questionnaires '!N451,"")</f>
        <v/>
      </c>
      <c r="H452" s="47" t="str">
        <f>IF(ISTEXT('Questionnaires '!A451),'Questionnaires '!P451,"")</f>
        <v/>
      </c>
      <c r="I452" s="49" t="str">
        <f>IF(ISTEXT('Questionnaires '!A451),'Questionnaires '!R451,"")</f>
        <v/>
      </c>
      <c r="J452" s="65"/>
    </row>
    <row r="453" spans="1:10" ht="20.100000000000001" customHeight="1" x14ac:dyDescent="0.25">
      <c r="A453" s="45" t="str">
        <f>IF(ISTEXT('Questionnaires '!A452),'Questionnaires '!A452,"")</f>
        <v/>
      </c>
      <c r="B453" s="46" t="str">
        <f>IF(ISTEXT('Questionnaires '!A452),'Questionnaires '!G452,"")</f>
        <v/>
      </c>
      <c r="C453" s="47" t="str">
        <f>IF(ISTEXT('Questionnaires '!A452),'Questionnaires '!T452,"")</f>
        <v/>
      </c>
      <c r="D453" s="47" t="str">
        <f>IF(ISTEXT('Questionnaires '!A452),(SUM('Questionnaires '!G452+'Questionnaires '!T452)),"")</f>
        <v/>
      </c>
      <c r="E453" s="48" t="str">
        <f>IF('Questionnaires '!S452=0,"",'Questionnaires '!S452)</f>
        <v/>
      </c>
      <c r="F453" s="46" t="str">
        <f>IF(ISTEXT('Questionnaires '!A452),'Questionnaires '!I452,"")</f>
        <v/>
      </c>
      <c r="G453" s="47" t="str">
        <f>IF(ISTEXT('Questionnaires '!A452),'Questionnaires '!N452,"")</f>
        <v/>
      </c>
      <c r="H453" s="47" t="str">
        <f>IF(ISTEXT('Questionnaires '!A452),'Questionnaires '!P452,"")</f>
        <v/>
      </c>
      <c r="I453" s="49" t="str">
        <f>IF(ISTEXT('Questionnaires '!A452),'Questionnaires '!R452,"")</f>
        <v/>
      </c>
      <c r="J453" s="65"/>
    </row>
    <row r="454" spans="1:10" ht="20.100000000000001" customHeight="1" x14ac:dyDescent="0.25">
      <c r="A454" s="45" t="str">
        <f>IF(ISTEXT('Questionnaires '!A453),'Questionnaires '!A453,"")</f>
        <v/>
      </c>
      <c r="B454" s="46" t="str">
        <f>IF(ISTEXT('Questionnaires '!A453),'Questionnaires '!G453,"")</f>
        <v/>
      </c>
      <c r="C454" s="47" t="str">
        <f>IF(ISTEXT('Questionnaires '!A453),'Questionnaires '!T453,"")</f>
        <v/>
      </c>
      <c r="D454" s="47" t="str">
        <f>IF(ISTEXT('Questionnaires '!A453),(SUM('Questionnaires '!G453+'Questionnaires '!T453)),"")</f>
        <v/>
      </c>
      <c r="E454" s="48" t="str">
        <f>IF('Questionnaires '!S453=0,"",'Questionnaires '!S453)</f>
        <v/>
      </c>
      <c r="F454" s="46" t="str">
        <f>IF(ISTEXT('Questionnaires '!A453),'Questionnaires '!I453,"")</f>
        <v/>
      </c>
      <c r="G454" s="47" t="str">
        <f>IF(ISTEXT('Questionnaires '!A453),'Questionnaires '!N453,"")</f>
        <v/>
      </c>
      <c r="H454" s="47" t="str">
        <f>IF(ISTEXT('Questionnaires '!A453),'Questionnaires '!P453,"")</f>
        <v/>
      </c>
      <c r="I454" s="49" t="str">
        <f>IF(ISTEXT('Questionnaires '!A453),'Questionnaires '!R453,"")</f>
        <v/>
      </c>
      <c r="J454" s="65"/>
    </row>
    <row r="455" spans="1:10" ht="20.100000000000001" customHeight="1" x14ac:dyDescent="0.25">
      <c r="A455" s="45" t="str">
        <f>IF(ISTEXT('Questionnaires '!A454),'Questionnaires '!A454,"")</f>
        <v/>
      </c>
      <c r="B455" s="46" t="str">
        <f>IF(ISTEXT('Questionnaires '!A454),'Questionnaires '!G454,"")</f>
        <v/>
      </c>
      <c r="C455" s="47" t="str">
        <f>IF(ISTEXT('Questionnaires '!A454),'Questionnaires '!T454,"")</f>
        <v/>
      </c>
      <c r="D455" s="47" t="str">
        <f>IF(ISTEXT('Questionnaires '!A454),(SUM('Questionnaires '!G454+'Questionnaires '!T454)),"")</f>
        <v/>
      </c>
      <c r="E455" s="48" t="str">
        <f>IF('Questionnaires '!S454=0,"",'Questionnaires '!S454)</f>
        <v/>
      </c>
      <c r="F455" s="46" t="str">
        <f>IF(ISTEXT('Questionnaires '!A454),'Questionnaires '!I454,"")</f>
        <v/>
      </c>
      <c r="G455" s="47" t="str">
        <f>IF(ISTEXT('Questionnaires '!A454),'Questionnaires '!N454,"")</f>
        <v/>
      </c>
      <c r="H455" s="47" t="str">
        <f>IF(ISTEXT('Questionnaires '!A454),'Questionnaires '!P454,"")</f>
        <v/>
      </c>
      <c r="I455" s="49" t="str">
        <f>IF(ISTEXT('Questionnaires '!A454),'Questionnaires '!R454,"")</f>
        <v/>
      </c>
      <c r="J455" s="65"/>
    </row>
    <row r="456" spans="1:10" ht="20.100000000000001" customHeight="1" x14ac:dyDescent="0.25">
      <c r="A456" s="45" t="str">
        <f>IF(ISTEXT('Questionnaires '!A455),'Questionnaires '!A455,"")</f>
        <v/>
      </c>
      <c r="B456" s="46" t="str">
        <f>IF(ISTEXT('Questionnaires '!A455),'Questionnaires '!G455,"")</f>
        <v/>
      </c>
      <c r="C456" s="47" t="str">
        <f>IF(ISTEXT('Questionnaires '!A455),'Questionnaires '!T455,"")</f>
        <v/>
      </c>
      <c r="D456" s="47" t="str">
        <f>IF(ISTEXT('Questionnaires '!A455),(SUM('Questionnaires '!G455+'Questionnaires '!T455)),"")</f>
        <v/>
      </c>
      <c r="E456" s="48" t="str">
        <f>IF('Questionnaires '!S455=0,"",'Questionnaires '!S455)</f>
        <v/>
      </c>
      <c r="F456" s="46" t="str">
        <f>IF(ISTEXT('Questionnaires '!A455),'Questionnaires '!I455,"")</f>
        <v/>
      </c>
      <c r="G456" s="47" t="str">
        <f>IF(ISTEXT('Questionnaires '!A455),'Questionnaires '!N455,"")</f>
        <v/>
      </c>
      <c r="H456" s="47" t="str">
        <f>IF(ISTEXT('Questionnaires '!A455),'Questionnaires '!P455,"")</f>
        <v/>
      </c>
      <c r="I456" s="49" t="str">
        <f>IF(ISTEXT('Questionnaires '!A455),'Questionnaires '!R455,"")</f>
        <v/>
      </c>
      <c r="J456" s="65"/>
    </row>
    <row r="457" spans="1:10" ht="20.100000000000001" customHeight="1" x14ac:dyDescent="0.25">
      <c r="A457" s="45" t="str">
        <f>IF(ISTEXT('Questionnaires '!A456),'Questionnaires '!A456,"")</f>
        <v/>
      </c>
      <c r="B457" s="46" t="str">
        <f>IF(ISTEXT('Questionnaires '!A456),'Questionnaires '!G456,"")</f>
        <v/>
      </c>
      <c r="C457" s="47" t="str">
        <f>IF(ISTEXT('Questionnaires '!A456),'Questionnaires '!T456,"")</f>
        <v/>
      </c>
      <c r="D457" s="47" t="str">
        <f>IF(ISTEXT('Questionnaires '!A456),(SUM('Questionnaires '!G456+'Questionnaires '!T456)),"")</f>
        <v/>
      </c>
      <c r="E457" s="48" t="str">
        <f>IF('Questionnaires '!S456=0,"",'Questionnaires '!S456)</f>
        <v/>
      </c>
      <c r="F457" s="46" t="str">
        <f>IF(ISTEXT('Questionnaires '!A456),'Questionnaires '!I456,"")</f>
        <v/>
      </c>
      <c r="G457" s="47" t="str">
        <f>IF(ISTEXT('Questionnaires '!A456),'Questionnaires '!N456,"")</f>
        <v/>
      </c>
      <c r="H457" s="47" t="str">
        <f>IF(ISTEXT('Questionnaires '!A456),'Questionnaires '!P456,"")</f>
        <v/>
      </c>
      <c r="I457" s="49" t="str">
        <f>IF(ISTEXT('Questionnaires '!A456),'Questionnaires '!R456,"")</f>
        <v/>
      </c>
      <c r="J457" s="65"/>
    </row>
    <row r="458" spans="1:10" ht="20.100000000000001" customHeight="1" x14ac:dyDescent="0.25">
      <c r="A458" s="45" t="str">
        <f>IF(ISTEXT('Questionnaires '!A457),'Questionnaires '!A457,"")</f>
        <v/>
      </c>
      <c r="B458" s="46" t="str">
        <f>IF(ISTEXT('Questionnaires '!A457),'Questionnaires '!G457,"")</f>
        <v/>
      </c>
      <c r="C458" s="47" t="str">
        <f>IF(ISTEXT('Questionnaires '!A457),'Questionnaires '!T457,"")</f>
        <v/>
      </c>
      <c r="D458" s="47" t="str">
        <f>IF(ISTEXT('Questionnaires '!A457),(SUM('Questionnaires '!G457+'Questionnaires '!T457)),"")</f>
        <v/>
      </c>
      <c r="E458" s="48" t="str">
        <f>IF('Questionnaires '!S457=0,"",'Questionnaires '!S457)</f>
        <v/>
      </c>
      <c r="F458" s="46" t="str">
        <f>IF(ISTEXT('Questionnaires '!A457),'Questionnaires '!I457,"")</f>
        <v/>
      </c>
      <c r="G458" s="47" t="str">
        <f>IF(ISTEXT('Questionnaires '!A457),'Questionnaires '!N457,"")</f>
        <v/>
      </c>
      <c r="H458" s="47" t="str">
        <f>IF(ISTEXT('Questionnaires '!A457),'Questionnaires '!P457,"")</f>
        <v/>
      </c>
      <c r="I458" s="49" t="str">
        <f>IF(ISTEXT('Questionnaires '!A457),'Questionnaires '!R457,"")</f>
        <v/>
      </c>
      <c r="J458" s="65"/>
    </row>
    <row r="459" spans="1:10" ht="20.100000000000001" customHeight="1" x14ac:dyDescent="0.25">
      <c r="A459" s="45" t="str">
        <f>IF(ISTEXT('Questionnaires '!A458),'Questionnaires '!A458,"")</f>
        <v/>
      </c>
      <c r="B459" s="46" t="str">
        <f>IF(ISTEXT('Questionnaires '!A458),'Questionnaires '!G458,"")</f>
        <v/>
      </c>
      <c r="C459" s="47" t="str">
        <f>IF(ISTEXT('Questionnaires '!A458),'Questionnaires '!T458,"")</f>
        <v/>
      </c>
      <c r="D459" s="47" t="str">
        <f>IF(ISTEXT('Questionnaires '!A458),(SUM('Questionnaires '!G458+'Questionnaires '!T458)),"")</f>
        <v/>
      </c>
      <c r="E459" s="48" t="str">
        <f>IF('Questionnaires '!S458=0,"",'Questionnaires '!S458)</f>
        <v/>
      </c>
      <c r="F459" s="46" t="str">
        <f>IF(ISTEXT('Questionnaires '!A458),'Questionnaires '!I458,"")</f>
        <v/>
      </c>
      <c r="G459" s="47" t="str">
        <f>IF(ISTEXT('Questionnaires '!A458),'Questionnaires '!N458,"")</f>
        <v/>
      </c>
      <c r="H459" s="47" t="str">
        <f>IF(ISTEXT('Questionnaires '!A458),'Questionnaires '!P458,"")</f>
        <v/>
      </c>
      <c r="I459" s="49" t="str">
        <f>IF(ISTEXT('Questionnaires '!A458),'Questionnaires '!R458,"")</f>
        <v/>
      </c>
      <c r="J459" s="65"/>
    </row>
    <row r="460" spans="1:10" ht="20.100000000000001" customHeight="1" x14ac:dyDescent="0.25">
      <c r="A460" s="45" t="str">
        <f>IF(ISTEXT('Questionnaires '!A459),'Questionnaires '!A459,"")</f>
        <v/>
      </c>
      <c r="B460" s="46" t="str">
        <f>IF(ISTEXT('Questionnaires '!A459),'Questionnaires '!G459,"")</f>
        <v/>
      </c>
      <c r="C460" s="47" t="str">
        <f>IF(ISTEXT('Questionnaires '!A459),'Questionnaires '!T459,"")</f>
        <v/>
      </c>
      <c r="D460" s="47" t="str">
        <f>IF(ISTEXT('Questionnaires '!A459),(SUM('Questionnaires '!G459+'Questionnaires '!T459)),"")</f>
        <v/>
      </c>
      <c r="E460" s="48" t="str">
        <f>IF('Questionnaires '!S459=0,"",'Questionnaires '!S459)</f>
        <v/>
      </c>
      <c r="F460" s="46" t="str">
        <f>IF(ISTEXT('Questionnaires '!A459),'Questionnaires '!I459,"")</f>
        <v/>
      </c>
      <c r="G460" s="47" t="str">
        <f>IF(ISTEXT('Questionnaires '!A459),'Questionnaires '!N459,"")</f>
        <v/>
      </c>
      <c r="H460" s="47" t="str">
        <f>IF(ISTEXT('Questionnaires '!A459),'Questionnaires '!P459,"")</f>
        <v/>
      </c>
      <c r="I460" s="49" t="str">
        <f>IF(ISTEXT('Questionnaires '!A459),'Questionnaires '!R459,"")</f>
        <v/>
      </c>
      <c r="J460" s="65"/>
    </row>
    <row r="461" spans="1:10" ht="20.100000000000001" customHeight="1" x14ac:dyDescent="0.25">
      <c r="A461" s="45" t="str">
        <f>IF(ISTEXT('Questionnaires '!A460),'Questionnaires '!A460,"")</f>
        <v/>
      </c>
      <c r="B461" s="46" t="str">
        <f>IF(ISTEXT('Questionnaires '!A460),'Questionnaires '!G460,"")</f>
        <v/>
      </c>
      <c r="C461" s="47" t="str">
        <f>IF(ISTEXT('Questionnaires '!A460),'Questionnaires '!T460,"")</f>
        <v/>
      </c>
      <c r="D461" s="47" t="str">
        <f>IF(ISTEXT('Questionnaires '!A460),(SUM('Questionnaires '!G460+'Questionnaires '!T460)),"")</f>
        <v/>
      </c>
      <c r="E461" s="48" t="str">
        <f>IF('Questionnaires '!S460=0,"",'Questionnaires '!S460)</f>
        <v/>
      </c>
      <c r="F461" s="46" t="str">
        <f>IF(ISTEXT('Questionnaires '!A460),'Questionnaires '!I460,"")</f>
        <v/>
      </c>
      <c r="G461" s="47" t="str">
        <f>IF(ISTEXT('Questionnaires '!A460),'Questionnaires '!N460,"")</f>
        <v/>
      </c>
      <c r="H461" s="47" t="str">
        <f>IF(ISTEXT('Questionnaires '!A460),'Questionnaires '!P460,"")</f>
        <v/>
      </c>
      <c r="I461" s="49" t="str">
        <f>IF(ISTEXT('Questionnaires '!A460),'Questionnaires '!R460,"")</f>
        <v/>
      </c>
      <c r="J461" s="65"/>
    </row>
    <row r="462" spans="1:10" ht="20.100000000000001" customHeight="1" x14ac:dyDescent="0.25">
      <c r="A462" s="45" t="str">
        <f>IF(ISTEXT('Questionnaires '!A461),'Questionnaires '!A461,"")</f>
        <v/>
      </c>
      <c r="B462" s="46" t="str">
        <f>IF(ISTEXT('Questionnaires '!A461),'Questionnaires '!G461,"")</f>
        <v/>
      </c>
      <c r="C462" s="47" t="str">
        <f>IF(ISTEXT('Questionnaires '!A461),'Questionnaires '!T461,"")</f>
        <v/>
      </c>
      <c r="D462" s="47" t="str">
        <f>IF(ISTEXT('Questionnaires '!A461),(SUM('Questionnaires '!G461+'Questionnaires '!T461)),"")</f>
        <v/>
      </c>
      <c r="E462" s="48" t="str">
        <f>IF('Questionnaires '!S461=0,"",'Questionnaires '!S461)</f>
        <v/>
      </c>
      <c r="F462" s="46" t="str">
        <f>IF(ISTEXT('Questionnaires '!A461),'Questionnaires '!I461,"")</f>
        <v/>
      </c>
      <c r="G462" s="47" t="str">
        <f>IF(ISTEXT('Questionnaires '!A461),'Questionnaires '!N461,"")</f>
        <v/>
      </c>
      <c r="H462" s="47" t="str">
        <f>IF(ISTEXT('Questionnaires '!A461),'Questionnaires '!P461,"")</f>
        <v/>
      </c>
      <c r="I462" s="49" t="str">
        <f>IF(ISTEXT('Questionnaires '!A461),'Questionnaires '!R461,"")</f>
        <v/>
      </c>
      <c r="J462" s="65"/>
    </row>
    <row r="463" spans="1:10" ht="20.100000000000001" customHeight="1" x14ac:dyDescent="0.25">
      <c r="A463" s="45" t="str">
        <f>IF(ISTEXT('Questionnaires '!A462),'Questionnaires '!A462,"")</f>
        <v/>
      </c>
      <c r="B463" s="46" t="str">
        <f>IF(ISTEXT('Questionnaires '!A462),'Questionnaires '!G462,"")</f>
        <v/>
      </c>
      <c r="C463" s="47" t="str">
        <f>IF(ISTEXT('Questionnaires '!A462),'Questionnaires '!T462,"")</f>
        <v/>
      </c>
      <c r="D463" s="47" t="str">
        <f>IF(ISTEXT('Questionnaires '!A462),(SUM('Questionnaires '!G462+'Questionnaires '!T462)),"")</f>
        <v/>
      </c>
      <c r="E463" s="48" t="str">
        <f>IF('Questionnaires '!S462=0,"",'Questionnaires '!S462)</f>
        <v/>
      </c>
      <c r="F463" s="46" t="str">
        <f>IF(ISTEXT('Questionnaires '!A462),'Questionnaires '!I462,"")</f>
        <v/>
      </c>
      <c r="G463" s="47" t="str">
        <f>IF(ISTEXT('Questionnaires '!A462),'Questionnaires '!N462,"")</f>
        <v/>
      </c>
      <c r="H463" s="47" t="str">
        <f>IF(ISTEXT('Questionnaires '!A462),'Questionnaires '!P462,"")</f>
        <v/>
      </c>
      <c r="I463" s="49" t="str">
        <f>IF(ISTEXT('Questionnaires '!A462),'Questionnaires '!R462,"")</f>
        <v/>
      </c>
      <c r="J463" s="65"/>
    </row>
    <row r="464" spans="1:10" ht="20.100000000000001" customHeight="1" x14ac:dyDescent="0.25">
      <c r="A464" s="45" t="str">
        <f>IF(ISTEXT('Questionnaires '!A463),'Questionnaires '!A463,"")</f>
        <v/>
      </c>
      <c r="B464" s="46" t="str">
        <f>IF(ISTEXT('Questionnaires '!A463),'Questionnaires '!G463,"")</f>
        <v/>
      </c>
      <c r="C464" s="47" t="str">
        <f>IF(ISTEXT('Questionnaires '!A463),'Questionnaires '!T463,"")</f>
        <v/>
      </c>
      <c r="D464" s="47" t="str">
        <f>IF(ISTEXT('Questionnaires '!A463),(SUM('Questionnaires '!G463+'Questionnaires '!T463)),"")</f>
        <v/>
      </c>
      <c r="E464" s="48" t="str">
        <f>IF('Questionnaires '!S463=0,"",'Questionnaires '!S463)</f>
        <v/>
      </c>
      <c r="F464" s="46" t="str">
        <f>IF(ISTEXT('Questionnaires '!A463),'Questionnaires '!I463,"")</f>
        <v/>
      </c>
      <c r="G464" s="47" t="str">
        <f>IF(ISTEXT('Questionnaires '!A463),'Questionnaires '!N463,"")</f>
        <v/>
      </c>
      <c r="H464" s="47" t="str">
        <f>IF(ISTEXT('Questionnaires '!A463),'Questionnaires '!P463,"")</f>
        <v/>
      </c>
      <c r="I464" s="49" t="str">
        <f>IF(ISTEXT('Questionnaires '!A463),'Questionnaires '!R463,"")</f>
        <v/>
      </c>
      <c r="J464" s="65"/>
    </row>
    <row r="465" spans="1:10" ht="20.100000000000001" customHeight="1" x14ac:dyDescent="0.25">
      <c r="A465" s="45" t="str">
        <f>IF(ISTEXT('Questionnaires '!A464),'Questionnaires '!A464,"")</f>
        <v/>
      </c>
      <c r="B465" s="46" t="str">
        <f>IF(ISTEXT('Questionnaires '!A464),'Questionnaires '!G464,"")</f>
        <v/>
      </c>
      <c r="C465" s="47" t="str">
        <f>IF(ISTEXT('Questionnaires '!A464),'Questionnaires '!T464,"")</f>
        <v/>
      </c>
      <c r="D465" s="47" t="str">
        <f>IF(ISTEXT('Questionnaires '!A464),(SUM('Questionnaires '!G464+'Questionnaires '!T464)),"")</f>
        <v/>
      </c>
      <c r="E465" s="48" t="str">
        <f>IF('Questionnaires '!S464=0,"",'Questionnaires '!S464)</f>
        <v/>
      </c>
      <c r="F465" s="46" t="str">
        <f>IF(ISTEXT('Questionnaires '!A464),'Questionnaires '!I464,"")</f>
        <v/>
      </c>
      <c r="G465" s="47" t="str">
        <f>IF(ISTEXT('Questionnaires '!A464),'Questionnaires '!N464,"")</f>
        <v/>
      </c>
      <c r="H465" s="47" t="str">
        <f>IF(ISTEXT('Questionnaires '!A464),'Questionnaires '!P464,"")</f>
        <v/>
      </c>
      <c r="I465" s="49" t="str">
        <f>IF(ISTEXT('Questionnaires '!A464),'Questionnaires '!R464,"")</f>
        <v/>
      </c>
      <c r="J465" s="65"/>
    </row>
    <row r="466" spans="1:10" ht="20.100000000000001" customHeight="1" x14ac:dyDescent="0.25">
      <c r="A466" s="45" t="str">
        <f>IF(ISTEXT('Questionnaires '!A465),'Questionnaires '!A465,"")</f>
        <v/>
      </c>
      <c r="B466" s="46" t="str">
        <f>IF(ISTEXT('Questionnaires '!A465),'Questionnaires '!G465,"")</f>
        <v/>
      </c>
      <c r="C466" s="47" t="str">
        <f>IF(ISTEXT('Questionnaires '!A465),'Questionnaires '!T465,"")</f>
        <v/>
      </c>
      <c r="D466" s="47" t="str">
        <f>IF(ISTEXT('Questionnaires '!A465),(SUM('Questionnaires '!G465+'Questionnaires '!T465)),"")</f>
        <v/>
      </c>
      <c r="E466" s="48" t="str">
        <f>IF('Questionnaires '!S465=0,"",'Questionnaires '!S465)</f>
        <v/>
      </c>
      <c r="F466" s="46" t="str">
        <f>IF(ISTEXT('Questionnaires '!A465),'Questionnaires '!I465,"")</f>
        <v/>
      </c>
      <c r="G466" s="47" t="str">
        <f>IF(ISTEXT('Questionnaires '!A465),'Questionnaires '!N465,"")</f>
        <v/>
      </c>
      <c r="H466" s="47" t="str">
        <f>IF(ISTEXT('Questionnaires '!A465),'Questionnaires '!P465,"")</f>
        <v/>
      </c>
      <c r="I466" s="49" t="str">
        <f>IF(ISTEXT('Questionnaires '!A465),'Questionnaires '!R465,"")</f>
        <v/>
      </c>
      <c r="J466" s="65"/>
    </row>
    <row r="467" spans="1:10" ht="20.100000000000001" customHeight="1" x14ac:dyDescent="0.25">
      <c r="A467" s="45" t="str">
        <f>IF(ISTEXT('Questionnaires '!A466),'Questionnaires '!A466,"")</f>
        <v/>
      </c>
      <c r="B467" s="46" t="str">
        <f>IF(ISTEXT('Questionnaires '!A466),'Questionnaires '!G466,"")</f>
        <v/>
      </c>
      <c r="C467" s="47" t="str">
        <f>IF(ISTEXT('Questionnaires '!A466),'Questionnaires '!T466,"")</f>
        <v/>
      </c>
      <c r="D467" s="47" t="str">
        <f>IF(ISTEXT('Questionnaires '!A466),(SUM('Questionnaires '!G466+'Questionnaires '!T466)),"")</f>
        <v/>
      </c>
      <c r="E467" s="48" t="str">
        <f>IF('Questionnaires '!S466=0,"",'Questionnaires '!S466)</f>
        <v/>
      </c>
      <c r="F467" s="46" t="str">
        <f>IF(ISTEXT('Questionnaires '!A466),'Questionnaires '!I466,"")</f>
        <v/>
      </c>
      <c r="G467" s="47" t="str">
        <f>IF(ISTEXT('Questionnaires '!A466),'Questionnaires '!N466,"")</f>
        <v/>
      </c>
      <c r="H467" s="47" t="str">
        <f>IF(ISTEXT('Questionnaires '!A466),'Questionnaires '!P466,"")</f>
        <v/>
      </c>
      <c r="I467" s="49" t="str">
        <f>IF(ISTEXT('Questionnaires '!A466),'Questionnaires '!R466,"")</f>
        <v/>
      </c>
      <c r="J467" s="65"/>
    </row>
    <row r="468" spans="1:10" ht="20.100000000000001" customHeight="1" x14ac:dyDescent="0.25">
      <c r="A468" s="45" t="str">
        <f>IF(ISTEXT('Questionnaires '!A467),'Questionnaires '!A467,"")</f>
        <v/>
      </c>
      <c r="B468" s="46" t="str">
        <f>IF(ISTEXT('Questionnaires '!A467),'Questionnaires '!G467,"")</f>
        <v/>
      </c>
      <c r="C468" s="47" t="str">
        <f>IF(ISTEXT('Questionnaires '!A467),'Questionnaires '!T467,"")</f>
        <v/>
      </c>
      <c r="D468" s="47" t="str">
        <f>IF(ISTEXT('Questionnaires '!A467),(SUM('Questionnaires '!G467+'Questionnaires '!T467)),"")</f>
        <v/>
      </c>
      <c r="E468" s="48" t="str">
        <f>IF('Questionnaires '!S467=0,"",'Questionnaires '!S467)</f>
        <v/>
      </c>
      <c r="F468" s="46" t="str">
        <f>IF(ISTEXT('Questionnaires '!A467),'Questionnaires '!I467,"")</f>
        <v/>
      </c>
      <c r="G468" s="47" t="str">
        <f>IF(ISTEXT('Questionnaires '!A467),'Questionnaires '!N467,"")</f>
        <v/>
      </c>
      <c r="H468" s="47" t="str">
        <f>IF(ISTEXT('Questionnaires '!A467),'Questionnaires '!P467,"")</f>
        <v/>
      </c>
      <c r="I468" s="49" t="str">
        <f>IF(ISTEXT('Questionnaires '!A467),'Questionnaires '!R467,"")</f>
        <v/>
      </c>
      <c r="J468" s="65"/>
    </row>
    <row r="469" spans="1:10" ht="20.100000000000001" customHeight="1" x14ac:dyDescent="0.25">
      <c r="A469" s="45" t="str">
        <f>IF(ISTEXT('Questionnaires '!A468),'Questionnaires '!A468,"")</f>
        <v/>
      </c>
      <c r="B469" s="46" t="str">
        <f>IF(ISTEXT('Questionnaires '!A468),'Questionnaires '!G468,"")</f>
        <v/>
      </c>
      <c r="C469" s="47" t="str">
        <f>IF(ISTEXT('Questionnaires '!A468),'Questionnaires '!T468,"")</f>
        <v/>
      </c>
      <c r="D469" s="47" t="str">
        <f>IF(ISTEXT('Questionnaires '!A468),(SUM('Questionnaires '!G468+'Questionnaires '!T468)),"")</f>
        <v/>
      </c>
      <c r="E469" s="48" t="str">
        <f>IF('Questionnaires '!S468=0,"",'Questionnaires '!S468)</f>
        <v/>
      </c>
      <c r="F469" s="46" t="str">
        <f>IF(ISTEXT('Questionnaires '!A468),'Questionnaires '!I468,"")</f>
        <v/>
      </c>
      <c r="G469" s="47" t="str">
        <f>IF(ISTEXT('Questionnaires '!A468),'Questionnaires '!N468,"")</f>
        <v/>
      </c>
      <c r="H469" s="47" t="str">
        <f>IF(ISTEXT('Questionnaires '!A468),'Questionnaires '!P468,"")</f>
        <v/>
      </c>
      <c r="I469" s="49" t="str">
        <f>IF(ISTEXT('Questionnaires '!A468),'Questionnaires '!R468,"")</f>
        <v/>
      </c>
      <c r="J469" s="65"/>
    </row>
    <row r="470" spans="1:10" ht="20.100000000000001" customHeight="1" x14ac:dyDescent="0.25">
      <c r="A470" s="45" t="str">
        <f>IF(ISTEXT('Questionnaires '!A469),'Questionnaires '!A469,"")</f>
        <v/>
      </c>
      <c r="B470" s="46" t="str">
        <f>IF(ISTEXT('Questionnaires '!A469),'Questionnaires '!G469,"")</f>
        <v/>
      </c>
      <c r="C470" s="47" t="str">
        <f>IF(ISTEXT('Questionnaires '!A469),'Questionnaires '!T469,"")</f>
        <v/>
      </c>
      <c r="D470" s="47" t="str">
        <f>IF(ISTEXT('Questionnaires '!A469),(SUM('Questionnaires '!G469+'Questionnaires '!T469)),"")</f>
        <v/>
      </c>
      <c r="E470" s="48" t="str">
        <f>IF('Questionnaires '!S469=0,"",'Questionnaires '!S469)</f>
        <v/>
      </c>
      <c r="F470" s="46" t="str">
        <f>IF(ISTEXT('Questionnaires '!A469),'Questionnaires '!I469,"")</f>
        <v/>
      </c>
      <c r="G470" s="47" t="str">
        <f>IF(ISTEXT('Questionnaires '!A469),'Questionnaires '!N469,"")</f>
        <v/>
      </c>
      <c r="H470" s="47" t="str">
        <f>IF(ISTEXT('Questionnaires '!A469),'Questionnaires '!P469,"")</f>
        <v/>
      </c>
      <c r="I470" s="49" t="str">
        <f>IF(ISTEXT('Questionnaires '!A469),'Questionnaires '!R469,"")</f>
        <v/>
      </c>
      <c r="J470" s="65"/>
    </row>
    <row r="471" spans="1:10" ht="20.100000000000001" customHeight="1" x14ac:dyDescent="0.25">
      <c r="A471" s="45" t="str">
        <f>IF(ISTEXT('Questionnaires '!A470),'Questionnaires '!A470,"")</f>
        <v/>
      </c>
      <c r="B471" s="46" t="str">
        <f>IF(ISTEXT('Questionnaires '!A470),'Questionnaires '!G470,"")</f>
        <v/>
      </c>
      <c r="C471" s="47" t="str">
        <f>IF(ISTEXT('Questionnaires '!A470),'Questionnaires '!T470,"")</f>
        <v/>
      </c>
      <c r="D471" s="47" t="str">
        <f>IF(ISTEXT('Questionnaires '!A470),(SUM('Questionnaires '!G470+'Questionnaires '!T470)),"")</f>
        <v/>
      </c>
      <c r="E471" s="48" t="str">
        <f>IF('Questionnaires '!S470=0,"",'Questionnaires '!S470)</f>
        <v/>
      </c>
      <c r="F471" s="46" t="str">
        <f>IF(ISTEXT('Questionnaires '!A470),'Questionnaires '!I470,"")</f>
        <v/>
      </c>
      <c r="G471" s="47" t="str">
        <f>IF(ISTEXT('Questionnaires '!A470),'Questionnaires '!N470,"")</f>
        <v/>
      </c>
      <c r="H471" s="47" t="str">
        <f>IF(ISTEXT('Questionnaires '!A470),'Questionnaires '!P470,"")</f>
        <v/>
      </c>
      <c r="I471" s="49" t="str">
        <f>IF(ISTEXT('Questionnaires '!A470),'Questionnaires '!R470,"")</f>
        <v/>
      </c>
      <c r="J471" s="65"/>
    </row>
    <row r="472" spans="1:10" ht="20.100000000000001" customHeight="1" x14ac:dyDescent="0.25">
      <c r="A472" s="45" t="str">
        <f>IF(ISTEXT('Questionnaires '!A471),'Questionnaires '!A471,"")</f>
        <v/>
      </c>
      <c r="B472" s="46" t="str">
        <f>IF(ISTEXT('Questionnaires '!A471),'Questionnaires '!G471,"")</f>
        <v/>
      </c>
      <c r="C472" s="47" t="str">
        <f>IF(ISTEXT('Questionnaires '!A471),'Questionnaires '!T471,"")</f>
        <v/>
      </c>
      <c r="D472" s="47" t="str">
        <f>IF(ISTEXT('Questionnaires '!A471),(SUM('Questionnaires '!G471+'Questionnaires '!T471)),"")</f>
        <v/>
      </c>
      <c r="E472" s="48" t="str">
        <f>IF('Questionnaires '!S471=0,"",'Questionnaires '!S471)</f>
        <v/>
      </c>
      <c r="F472" s="46" t="str">
        <f>IF(ISTEXT('Questionnaires '!A471),'Questionnaires '!I471,"")</f>
        <v/>
      </c>
      <c r="G472" s="47" t="str">
        <f>IF(ISTEXT('Questionnaires '!A471),'Questionnaires '!N471,"")</f>
        <v/>
      </c>
      <c r="H472" s="47" t="str">
        <f>IF(ISTEXT('Questionnaires '!A471),'Questionnaires '!P471,"")</f>
        <v/>
      </c>
      <c r="I472" s="49" t="str">
        <f>IF(ISTEXT('Questionnaires '!A471),'Questionnaires '!R471,"")</f>
        <v/>
      </c>
      <c r="J472" s="65"/>
    </row>
    <row r="473" spans="1:10" ht="20.100000000000001" customHeight="1" x14ac:dyDescent="0.25">
      <c r="A473" s="45" t="str">
        <f>IF(ISTEXT('Questionnaires '!A472),'Questionnaires '!A472,"")</f>
        <v/>
      </c>
      <c r="B473" s="46" t="str">
        <f>IF(ISTEXT('Questionnaires '!A472),'Questionnaires '!G472,"")</f>
        <v/>
      </c>
      <c r="C473" s="47" t="str">
        <f>IF(ISTEXT('Questionnaires '!A472),'Questionnaires '!T472,"")</f>
        <v/>
      </c>
      <c r="D473" s="47" t="str">
        <f>IF(ISTEXT('Questionnaires '!A472),(SUM('Questionnaires '!G472+'Questionnaires '!T472)),"")</f>
        <v/>
      </c>
      <c r="E473" s="48" t="str">
        <f>IF('Questionnaires '!S472=0,"",'Questionnaires '!S472)</f>
        <v/>
      </c>
      <c r="F473" s="46" t="str">
        <f>IF(ISTEXT('Questionnaires '!A472),'Questionnaires '!I472,"")</f>
        <v/>
      </c>
      <c r="G473" s="47" t="str">
        <f>IF(ISTEXT('Questionnaires '!A472),'Questionnaires '!N472,"")</f>
        <v/>
      </c>
      <c r="H473" s="47" t="str">
        <f>IF(ISTEXT('Questionnaires '!A472),'Questionnaires '!P472,"")</f>
        <v/>
      </c>
      <c r="I473" s="49" t="str">
        <f>IF(ISTEXT('Questionnaires '!A472),'Questionnaires '!R472,"")</f>
        <v/>
      </c>
      <c r="J473" s="65"/>
    </row>
    <row r="474" spans="1:10" ht="20.100000000000001" customHeight="1" x14ac:dyDescent="0.25">
      <c r="A474" s="45" t="str">
        <f>IF(ISTEXT('Questionnaires '!A473),'Questionnaires '!A473,"")</f>
        <v/>
      </c>
      <c r="B474" s="46" t="str">
        <f>IF(ISTEXT('Questionnaires '!A473),'Questionnaires '!G473,"")</f>
        <v/>
      </c>
      <c r="C474" s="47" t="str">
        <f>IF(ISTEXT('Questionnaires '!A473),'Questionnaires '!T473,"")</f>
        <v/>
      </c>
      <c r="D474" s="47" t="str">
        <f>IF(ISTEXT('Questionnaires '!A473),(SUM('Questionnaires '!G473+'Questionnaires '!T473)),"")</f>
        <v/>
      </c>
      <c r="E474" s="48" t="str">
        <f>IF('Questionnaires '!S473=0,"",'Questionnaires '!S473)</f>
        <v/>
      </c>
      <c r="F474" s="46" t="str">
        <f>IF(ISTEXT('Questionnaires '!A473),'Questionnaires '!I473,"")</f>
        <v/>
      </c>
      <c r="G474" s="47" t="str">
        <f>IF(ISTEXT('Questionnaires '!A473),'Questionnaires '!N473,"")</f>
        <v/>
      </c>
      <c r="H474" s="47" t="str">
        <f>IF(ISTEXT('Questionnaires '!A473),'Questionnaires '!P473,"")</f>
        <v/>
      </c>
      <c r="I474" s="49" t="str">
        <f>IF(ISTEXT('Questionnaires '!A473),'Questionnaires '!R473,"")</f>
        <v/>
      </c>
      <c r="J474" s="65"/>
    </row>
    <row r="475" spans="1:10" ht="20.100000000000001" customHeight="1" x14ac:dyDescent="0.25">
      <c r="A475" s="45" t="str">
        <f>IF(ISTEXT('Questionnaires '!A474),'Questionnaires '!A474,"")</f>
        <v/>
      </c>
      <c r="B475" s="46" t="str">
        <f>IF(ISTEXT('Questionnaires '!A474),'Questionnaires '!G474,"")</f>
        <v/>
      </c>
      <c r="C475" s="47" t="str">
        <f>IF(ISTEXT('Questionnaires '!A474),'Questionnaires '!T474,"")</f>
        <v/>
      </c>
      <c r="D475" s="47" t="str">
        <f>IF(ISTEXT('Questionnaires '!A474),(SUM('Questionnaires '!G474+'Questionnaires '!T474)),"")</f>
        <v/>
      </c>
      <c r="E475" s="48" t="str">
        <f>IF('Questionnaires '!S474=0,"",'Questionnaires '!S474)</f>
        <v/>
      </c>
      <c r="F475" s="46" t="str">
        <f>IF(ISTEXT('Questionnaires '!A474),'Questionnaires '!I474,"")</f>
        <v/>
      </c>
      <c r="G475" s="47" t="str">
        <f>IF(ISTEXT('Questionnaires '!A474),'Questionnaires '!N474,"")</f>
        <v/>
      </c>
      <c r="H475" s="47" t="str">
        <f>IF(ISTEXT('Questionnaires '!A474),'Questionnaires '!P474,"")</f>
        <v/>
      </c>
      <c r="I475" s="49" t="str">
        <f>IF(ISTEXT('Questionnaires '!A474),'Questionnaires '!R474,"")</f>
        <v/>
      </c>
      <c r="J475" s="65"/>
    </row>
    <row r="476" spans="1:10" ht="20.100000000000001" customHeight="1" x14ac:dyDescent="0.25">
      <c r="A476" s="45" t="str">
        <f>IF(ISTEXT('Questionnaires '!A475),'Questionnaires '!A475,"")</f>
        <v/>
      </c>
      <c r="B476" s="46" t="str">
        <f>IF(ISTEXT('Questionnaires '!A475),'Questionnaires '!G475,"")</f>
        <v/>
      </c>
      <c r="C476" s="47" t="str">
        <f>IF(ISTEXT('Questionnaires '!A475),'Questionnaires '!T475,"")</f>
        <v/>
      </c>
      <c r="D476" s="47" t="str">
        <f>IF(ISTEXT('Questionnaires '!A475),(SUM('Questionnaires '!G475+'Questionnaires '!T475)),"")</f>
        <v/>
      </c>
      <c r="E476" s="48" t="str">
        <f>IF('Questionnaires '!S475=0,"",'Questionnaires '!S475)</f>
        <v/>
      </c>
      <c r="F476" s="46" t="str">
        <f>IF(ISTEXT('Questionnaires '!A475),'Questionnaires '!I475,"")</f>
        <v/>
      </c>
      <c r="G476" s="47" t="str">
        <f>IF(ISTEXT('Questionnaires '!A475),'Questionnaires '!N475,"")</f>
        <v/>
      </c>
      <c r="H476" s="47" t="str">
        <f>IF(ISTEXT('Questionnaires '!A475),'Questionnaires '!P475,"")</f>
        <v/>
      </c>
      <c r="I476" s="49" t="str">
        <f>IF(ISTEXT('Questionnaires '!A475),'Questionnaires '!R475,"")</f>
        <v/>
      </c>
      <c r="J476" s="65"/>
    </row>
    <row r="477" spans="1:10" ht="20.100000000000001" customHeight="1" x14ac:dyDescent="0.25">
      <c r="A477" s="45" t="str">
        <f>IF(ISTEXT('Questionnaires '!A476),'Questionnaires '!A476,"")</f>
        <v/>
      </c>
      <c r="B477" s="46" t="str">
        <f>IF(ISTEXT('Questionnaires '!A476),'Questionnaires '!G476,"")</f>
        <v/>
      </c>
      <c r="C477" s="47" t="str">
        <f>IF(ISTEXT('Questionnaires '!A476),'Questionnaires '!T476,"")</f>
        <v/>
      </c>
      <c r="D477" s="47" t="str">
        <f>IF(ISTEXT('Questionnaires '!A476),(SUM('Questionnaires '!G476+'Questionnaires '!T476)),"")</f>
        <v/>
      </c>
      <c r="E477" s="48" t="str">
        <f>IF('Questionnaires '!S476=0,"",'Questionnaires '!S476)</f>
        <v/>
      </c>
      <c r="F477" s="46" t="str">
        <f>IF(ISTEXT('Questionnaires '!A476),'Questionnaires '!I476,"")</f>
        <v/>
      </c>
      <c r="G477" s="47" t="str">
        <f>IF(ISTEXT('Questionnaires '!A476),'Questionnaires '!N476,"")</f>
        <v/>
      </c>
      <c r="H477" s="47" t="str">
        <f>IF(ISTEXT('Questionnaires '!A476),'Questionnaires '!P476,"")</f>
        <v/>
      </c>
      <c r="I477" s="49" t="str">
        <f>IF(ISTEXT('Questionnaires '!A476),'Questionnaires '!R476,"")</f>
        <v/>
      </c>
      <c r="J477" s="65"/>
    </row>
    <row r="478" spans="1:10" ht="20.100000000000001" customHeight="1" x14ac:dyDescent="0.25">
      <c r="A478" s="45" t="str">
        <f>IF(ISTEXT('Questionnaires '!A477),'Questionnaires '!A477,"")</f>
        <v/>
      </c>
      <c r="B478" s="46" t="str">
        <f>IF(ISTEXT('Questionnaires '!A477),'Questionnaires '!G477,"")</f>
        <v/>
      </c>
      <c r="C478" s="47" t="str">
        <f>IF(ISTEXT('Questionnaires '!A477),'Questionnaires '!T477,"")</f>
        <v/>
      </c>
      <c r="D478" s="47" t="str">
        <f>IF(ISTEXT('Questionnaires '!A477),(SUM('Questionnaires '!G477+'Questionnaires '!T477)),"")</f>
        <v/>
      </c>
      <c r="E478" s="48" t="str">
        <f>IF('Questionnaires '!S477=0,"",'Questionnaires '!S477)</f>
        <v/>
      </c>
      <c r="F478" s="46" t="str">
        <f>IF(ISTEXT('Questionnaires '!A477),'Questionnaires '!I477,"")</f>
        <v/>
      </c>
      <c r="G478" s="47" t="str">
        <f>IF(ISTEXT('Questionnaires '!A477),'Questionnaires '!N477,"")</f>
        <v/>
      </c>
      <c r="H478" s="47" t="str">
        <f>IF(ISTEXT('Questionnaires '!A477),'Questionnaires '!P477,"")</f>
        <v/>
      </c>
      <c r="I478" s="49" t="str">
        <f>IF(ISTEXT('Questionnaires '!A477),'Questionnaires '!R477,"")</f>
        <v/>
      </c>
      <c r="J478" s="65"/>
    </row>
    <row r="479" spans="1:10" ht="20.100000000000001" customHeight="1" x14ac:dyDescent="0.25">
      <c r="A479" s="45" t="str">
        <f>IF(ISTEXT('Questionnaires '!A478),'Questionnaires '!A478,"")</f>
        <v/>
      </c>
      <c r="B479" s="46" t="str">
        <f>IF(ISTEXT('Questionnaires '!A478),'Questionnaires '!G478,"")</f>
        <v/>
      </c>
      <c r="C479" s="47" t="str">
        <f>IF(ISTEXT('Questionnaires '!A478),'Questionnaires '!T478,"")</f>
        <v/>
      </c>
      <c r="D479" s="47" t="str">
        <f>IF(ISTEXT('Questionnaires '!A478),(SUM('Questionnaires '!G478+'Questionnaires '!T478)),"")</f>
        <v/>
      </c>
      <c r="E479" s="48" t="str">
        <f>IF('Questionnaires '!S478=0,"",'Questionnaires '!S478)</f>
        <v/>
      </c>
      <c r="F479" s="46" t="str">
        <f>IF(ISTEXT('Questionnaires '!A478),'Questionnaires '!I478,"")</f>
        <v/>
      </c>
      <c r="G479" s="47" t="str">
        <f>IF(ISTEXT('Questionnaires '!A478),'Questionnaires '!N478,"")</f>
        <v/>
      </c>
      <c r="H479" s="47" t="str">
        <f>IF(ISTEXT('Questionnaires '!A478),'Questionnaires '!P478,"")</f>
        <v/>
      </c>
      <c r="I479" s="49" t="str">
        <f>IF(ISTEXT('Questionnaires '!A478),'Questionnaires '!R478,"")</f>
        <v/>
      </c>
      <c r="J479" s="65"/>
    </row>
    <row r="480" spans="1:10" ht="20.100000000000001" customHeight="1" x14ac:dyDescent="0.25">
      <c r="A480" s="45" t="str">
        <f>IF(ISTEXT('Questionnaires '!A479),'Questionnaires '!A479,"")</f>
        <v/>
      </c>
      <c r="B480" s="46" t="str">
        <f>IF(ISTEXT('Questionnaires '!A479),'Questionnaires '!G479,"")</f>
        <v/>
      </c>
      <c r="C480" s="47" t="str">
        <f>IF(ISTEXT('Questionnaires '!A479),'Questionnaires '!T479,"")</f>
        <v/>
      </c>
      <c r="D480" s="47" t="str">
        <f>IF(ISTEXT('Questionnaires '!A479),(SUM('Questionnaires '!G479+'Questionnaires '!T479)),"")</f>
        <v/>
      </c>
      <c r="E480" s="48" t="str">
        <f>IF('Questionnaires '!S479=0,"",'Questionnaires '!S479)</f>
        <v/>
      </c>
      <c r="F480" s="46" t="str">
        <f>IF(ISTEXT('Questionnaires '!A479),'Questionnaires '!I479,"")</f>
        <v/>
      </c>
      <c r="G480" s="47" t="str">
        <f>IF(ISTEXT('Questionnaires '!A479),'Questionnaires '!N479,"")</f>
        <v/>
      </c>
      <c r="H480" s="47" t="str">
        <f>IF(ISTEXT('Questionnaires '!A479),'Questionnaires '!P479,"")</f>
        <v/>
      </c>
      <c r="I480" s="49" t="str">
        <f>IF(ISTEXT('Questionnaires '!A479),'Questionnaires '!R479,"")</f>
        <v/>
      </c>
      <c r="J480" s="65"/>
    </row>
    <row r="481" spans="1:10" ht="20.100000000000001" customHeight="1" x14ac:dyDescent="0.25">
      <c r="A481" s="45" t="str">
        <f>IF(ISTEXT('Questionnaires '!A480),'Questionnaires '!A480,"")</f>
        <v/>
      </c>
      <c r="B481" s="46" t="str">
        <f>IF(ISTEXT('Questionnaires '!A480),'Questionnaires '!G480,"")</f>
        <v/>
      </c>
      <c r="C481" s="47" t="str">
        <f>IF(ISTEXT('Questionnaires '!A480),'Questionnaires '!T480,"")</f>
        <v/>
      </c>
      <c r="D481" s="47" t="str">
        <f>IF(ISTEXT('Questionnaires '!A480),(SUM('Questionnaires '!G480+'Questionnaires '!T480)),"")</f>
        <v/>
      </c>
      <c r="E481" s="48" t="str">
        <f>IF('Questionnaires '!S480=0,"",'Questionnaires '!S480)</f>
        <v/>
      </c>
      <c r="F481" s="46" t="str">
        <f>IF(ISTEXT('Questionnaires '!A480),'Questionnaires '!I480,"")</f>
        <v/>
      </c>
      <c r="G481" s="47" t="str">
        <f>IF(ISTEXT('Questionnaires '!A480),'Questionnaires '!N480,"")</f>
        <v/>
      </c>
      <c r="H481" s="47" t="str">
        <f>IF(ISTEXT('Questionnaires '!A480),'Questionnaires '!P480,"")</f>
        <v/>
      </c>
      <c r="I481" s="49" t="str">
        <f>IF(ISTEXT('Questionnaires '!A480),'Questionnaires '!R480,"")</f>
        <v/>
      </c>
      <c r="J481" s="65"/>
    </row>
    <row r="482" spans="1:10" ht="20.100000000000001" customHeight="1" x14ac:dyDescent="0.25">
      <c r="A482" s="45" t="str">
        <f>IF(ISTEXT('Questionnaires '!A481),'Questionnaires '!A481,"")</f>
        <v/>
      </c>
      <c r="B482" s="46" t="str">
        <f>IF(ISTEXT('Questionnaires '!A481),'Questionnaires '!G481,"")</f>
        <v/>
      </c>
      <c r="C482" s="47" t="str">
        <f>IF(ISTEXT('Questionnaires '!A481),'Questionnaires '!T481,"")</f>
        <v/>
      </c>
      <c r="D482" s="47" t="str">
        <f>IF(ISTEXT('Questionnaires '!A481),(SUM('Questionnaires '!G481+'Questionnaires '!T481)),"")</f>
        <v/>
      </c>
      <c r="E482" s="48" t="str">
        <f>IF('Questionnaires '!S481=0,"",'Questionnaires '!S481)</f>
        <v/>
      </c>
      <c r="F482" s="46" t="str">
        <f>IF(ISTEXT('Questionnaires '!A481),'Questionnaires '!I481,"")</f>
        <v/>
      </c>
      <c r="G482" s="47" t="str">
        <f>IF(ISTEXT('Questionnaires '!A481),'Questionnaires '!N481,"")</f>
        <v/>
      </c>
      <c r="H482" s="47" t="str">
        <f>IF(ISTEXT('Questionnaires '!A481),'Questionnaires '!P481,"")</f>
        <v/>
      </c>
      <c r="I482" s="49" t="str">
        <f>IF(ISTEXT('Questionnaires '!A481),'Questionnaires '!R481,"")</f>
        <v/>
      </c>
      <c r="J482" s="65"/>
    </row>
    <row r="483" spans="1:10" ht="20.100000000000001" customHeight="1" x14ac:dyDescent="0.25">
      <c r="A483" s="45" t="str">
        <f>IF(ISTEXT('Questionnaires '!A482),'Questionnaires '!A482,"")</f>
        <v/>
      </c>
      <c r="B483" s="46" t="str">
        <f>IF(ISTEXT('Questionnaires '!A482),'Questionnaires '!G482,"")</f>
        <v/>
      </c>
      <c r="C483" s="47" t="str">
        <f>IF(ISTEXT('Questionnaires '!A482),'Questionnaires '!T482,"")</f>
        <v/>
      </c>
      <c r="D483" s="47" t="str">
        <f>IF(ISTEXT('Questionnaires '!A482),(SUM('Questionnaires '!G482+'Questionnaires '!T482)),"")</f>
        <v/>
      </c>
      <c r="E483" s="48" t="str">
        <f>IF('Questionnaires '!S482=0,"",'Questionnaires '!S482)</f>
        <v/>
      </c>
      <c r="F483" s="46" t="str">
        <f>IF(ISTEXT('Questionnaires '!A482),'Questionnaires '!I482,"")</f>
        <v/>
      </c>
      <c r="G483" s="47" t="str">
        <f>IF(ISTEXT('Questionnaires '!A482),'Questionnaires '!N482,"")</f>
        <v/>
      </c>
      <c r="H483" s="47" t="str">
        <f>IF(ISTEXT('Questionnaires '!A482),'Questionnaires '!P482,"")</f>
        <v/>
      </c>
      <c r="I483" s="49" t="str">
        <f>IF(ISTEXT('Questionnaires '!A482),'Questionnaires '!R482,"")</f>
        <v/>
      </c>
      <c r="J483" s="65"/>
    </row>
    <row r="484" spans="1:10" ht="20.100000000000001" customHeight="1" x14ac:dyDescent="0.25">
      <c r="A484" s="45" t="str">
        <f>IF(ISTEXT('Questionnaires '!A483),'Questionnaires '!A483,"")</f>
        <v/>
      </c>
      <c r="B484" s="46" t="str">
        <f>IF(ISTEXT('Questionnaires '!A483),'Questionnaires '!G483,"")</f>
        <v/>
      </c>
      <c r="C484" s="47" t="str">
        <f>IF(ISTEXT('Questionnaires '!A483),'Questionnaires '!T483,"")</f>
        <v/>
      </c>
      <c r="D484" s="47" t="str">
        <f>IF(ISTEXT('Questionnaires '!A483),(SUM('Questionnaires '!G483+'Questionnaires '!T483)),"")</f>
        <v/>
      </c>
      <c r="E484" s="48" t="str">
        <f>IF('Questionnaires '!S483=0,"",'Questionnaires '!S483)</f>
        <v/>
      </c>
      <c r="F484" s="46" t="str">
        <f>IF(ISTEXT('Questionnaires '!A483),'Questionnaires '!I483,"")</f>
        <v/>
      </c>
      <c r="G484" s="47" t="str">
        <f>IF(ISTEXT('Questionnaires '!A483),'Questionnaires '!N483,"")</f>
        <v/>
      </c>
      <c r="H484" s="47" t="str">
        <f>IF(ISTEXT('Questionnaires '!A483),'Questionnaires '!P483,"")</f>
        <v/>
      </c>
      <c r="I484" s="49" t="str">
        <f>IF(ISTEXT('Questionnaires '!A483),'Questionnaires '!R483,"")</f>
        <v/>
      </c>
      <c r="J484" s="65"/>
    </row>
    <row r="485" spans="1:10" ht="20.100000000000001" customHeight="1" x14ac:dyDescent="0.25">
      <c r="A485" s="45" t="str">
        <f>IF(ISTEXT('Questionnaires '!A484),'Questionnaires '!A484,"")</f>
        <v/>
      </c>
      <c r="B485" s="46" t="str">
        <f>IF(ISTEXT('Questionnaires '!A484),'Questionnaires '!G484,"")</f>
        <v/>
      </c>
      <c r="C485" s="47" t="str">
        <f>IF(ISTEXT('Questionnaires '!A484),'Questionnaires '!T484,"")</f>
        <v/>
      </c>
      <c r="D485" s="47" t="str">
        <f>IF(ISTEXT('Questionnaires '!A484),(SUM('Questionnaires '!G484+'Questionnaires '!T484)),"")</f>
        <v/>
      </c>
      <c r="E485" s="48" t="str">
        <f>IF('Questionnaires '!S484=0,"",'Questionnaires '!S484)</f>
        <v/>
      </c>
      <c r="F485" s="46" t="str">
        <f>IF(ISTEXT('Questionnaires '!A484),'Questionnaires '!I484,"")</f>
        <v/>
      </c>
      <c r="G485" s="47" t="str">
        <f>IF(ISTEXT('Questionnaires '!A484),'Questionnaires '!N484,"")</f>
        <v/>
      </c>
      <c r="H485" s="47" t="str">
        <f>IF(ISTEXT('Questionnaires '!A484),'Questionnaires '!P484,"")</f>
        <v/>
      </c>
      <c r="I485" s="49" t="str">
        <f>IF(ISTEXT('Questionnaires '!A484),'Questionnaires '!R484,"")</f>
        <v/>
      </c>
      <c r="J485" s="65"/>
    </row>
    <row r="486" spans="1:10" ht="20.100000000000001" customHeight="1" x14ac:dyDescent="0.25">
      <c r="A486" s="45" t="str">
        <f>IF(ISTEXT('Questionnaires '!A485),'Questionnaires '!A485,"")</f>
        <v/>
      </c>
      <c r="B486" s="46" t="str">
        <f>IF(ISTEXT('Questionnaires '!A485),'Questionnaires '!G485,"")</f>
        <v/>
      </c>
      <c r="C486" s="47" t="str">
        <f>IF(ISTEXT('Questionnaires '!A485),'Questionnaires '!T485,"")</f>
        <v/>
      </c>
      <c r="D486" s="47" t="str">
        <f>IF(ISTEXT('Questionnaires '!A485),(SUM('Questionnaires '!G485+'Questionnaires '!T485)),"")</f>
        <v/>
      </c>
      <c r="E486" s="48" t="str">
        <f>IF('Questionnaires '!S485=0,"",'Questionnaires '!S485)</f>
        <v/>
      </c>
      <c r="F486" s="46" t="str">
        <f>IF(ISTEXT('Questionnaires '!A485),'Questionnaires '!I485,"")</f>
        <v/>
      </c>
      <c r="G486" s="47" t="str">
        <f>IF(ISTEXT('Questionnaires '!A485),'Questionnaires '!N485,"")</f>
        <v/>
      </c>
      <c r="H486" s="47" t="str">
        <f>IF(ISTEXT('Questionnaires '!A485),'Questionnaires '!P485,"")</f>
        <v/>
      </c>
      <c r="I486" s="49" t="str">
        <f>IF(ISTEXT('Questionnaires '!A485),'Questionnaires '!R485,"")</f>
        <v/>
      </c>
      <c r="J486" s="65"/>
    </row>
    <row r="487" spans="1:10" ht="20.100000000000001" customHeight="1" x14ac:dyDescent="0.25">
      <c r="A487" s="45" t="str">
        <f>IF(ISTEXT('Questionnaires '!A486),'Questionnaires '!A486,"")</f>
        <v/>
      </c>
      <c r="B487" s="46" t="str">
        <f>IF(ISTEXT('Questionnaires '!A486),'Questionnaires '!G486,"")</f>
        <v/>
      </c>
      <c r="C487" s="47" t="str">
        <f>IF(ISTEXT('Questionnaires '!A486),'Questionnaires '!T486,"")</f>
        <v/>
      </c>
      <c r="D487" s="47" t="str">
        <f>IF(ISTEXT('Questionnaires '!A486),(SUM('Questionnaires '!G486+'Questionnaires '!T486)),"")</f>
        <v/>
      </c>
      <c r="E487" s="48" t="str">
        <f>IF('Questionnaires '!S486=0,"",'Questionnaires '!S486)</f>
        <v/>
      </c>
      <c r="F487" s="46" t="str">
        <f>IF(ISTEXT('Questionnaires '!A486),'Questionnaires '!I486,"")</f>
        <v/>
      </c>
      <c r="G487" s="47" t="str">
        <f>IF(ISTEXT('Questionnaires '!A486),'Questionnaires '!N486,"")</f>
        <v/>
      </c>
      <c r="H487" s="47" t="str">
        <f>IF(ISTEXT('Questionnaires '!A486),'Questionnaires '!P486,"")</f>
        <v/>
      </c>
      <c r="I487" s="49" t="str">
        <f>IF(ISTEXT('Questionnaires '!A486),'Questionnaires '!R486,"")</f>
        <v/>
      </c>
      <c r="J487" s="65"/>
    </row>
    <row r="488" spans="1:10" ht="20.100000000000001" customHeight="1" x14ac:dyDescent="0.25">
      <c r="A488" s="45" t="str">
        <f>IF(ISTEXT('Questionnaires '!A487),'Questionnaires '!A487,"")</f>
        <v/>
      </c>
      <c r="B488" s="46" t="str">
        <f>IF(ISTEXT('Questionnaires '!A487),'Questionnaires '!G487,"")</f>
        <v/>
      </c>
      <c r="C488" s="47" t="str">
        <f>IF(ISTEXT('Questionnaires '!A487),'Questionnaires '!T487,"")</f>
        <v/>
      </c>
      <c r="D488" s="47" t="str">
        <f>IF(ISTEXT('Questionnaires '!A487),(SUM('Questionnaires '!G487+'Questionnaires '!T487)),"")</f>
        <v/>
      </c>
      <c r="E488" s="48" t="str">
        <f>IF('Questionnaires '!S487=0,"",'Questionnaires '!S487)</f>
        <v/>
      </c>
      <c r="F488" s="46" t="str">
        <f>IF(ISTEXT('Questionnaires '!A487),'Questionnaires '!I487,"")</f>
        <v/>
      </c>
      <c r="G488" s="47" t="str">
        <f>IF(ISTEXT('Questionnaires '!A487),'Questionnaires '!N487,"")</f>
        <v/>
      </c>
      <c r="H488" s="47" t="str">
        <f>IF(ISTEXT('Questionnaires '!A487),'Questionnaires '!P487,"")</f>
        <v/>
      </c>
      <c r="I488" s="49" t="str">
        <f>IF(ISTEXT('Questionnaires '!A487),'Questionnaires '!R487,"")</f>
        <v/>
      </c>
      <c r="J488" s="65"/>
    </row>
    <row r="489" spans="1:10" ht="20.100000000000001" customHeight="1" x14ac:dyDescent="0.25">
      <c r="A489" s="45" t="str">
        <f>IF(ISTEXT('Questionnaires '!A488),'Questionnaires '!A488,"")</f>
        <v/>
      </c>
      <c r="B489" s="46" t="str">
        <f>IF(ISTEXT('Questionnaires '!A488),'Questionnaires '!G488,"")</f>
        <v/>
      </c>
      <c r="C489" s="47" t="str">
        <f>IF(ISTEXT('Questionnaires '!A488),'Questionnaires '!T488,"")</f>
        <v/>
      </c>
      <c r="D489" s="47" t="str">
        <f>IF(ISTEXT('Questionnaires '!A488),(SUM('Questionnaires '!G488+'Questionnaires '!T488)),"")</f>
        <v/>
      </c>
      <c r="E489" s="48" t="str">
        <f>IF('Questionnaires '!S488=0,"",'Questionnaires '!S488)</f>
        <v/>
      </c>
      <c r="F489" s="46" t="str">
        <f>IF(ISTEXT('Questionnaires '!A488),'Questionnaires '!I488,"")</f>
        <v/>
      </c>
      <c r="G489" s="47" t="str">
        <f>IF(ISTEXT('Questionnaires '!A488),'Questionnaires '!N488,"")</f>
        <v/>
      </c>
      <c r="H489" s="47" t="str">
        <f>IF(ISTEXT('Questionnaires '!A488),'Questionnaires '!P488,"")</f>
        <v/>
      </c>
      <c r="I489" s="49" t="str">
        <f>IF(ISTEXT('Questionnaires '!A488),'Questionnaires '!R488,"")</f>
        <v/>
      </c>
      <c r="J489" s="65"/>
    </row>
    <row r="490" spans="1:10" ht="20.100000000000001" customHeight="1" x14ac:dyDescent="0.25">
      <c r="A490" s="45" t="str">
        <f>IF(ISTEXT('Questionnaires '!A489),'Questionnaires '!A489,"")</f>
        <v/>
      </c>
      <c r="B490" s="46" t="str">
        <f>IF(ISTEXT('Questionnaires '!A489),'Questionnaires '!G489,"")</f>
        <v/>
      </c>
      <c r="C490" s="47" t="str">
        <f>IF(ISTEXT('Questionnaires '!A489),'Questionnaires '!T489,"")</f>
        <v/>
      </c>
      <c r="D490" s="47" t="str">
        <f>IF(ISTEXT('Questionnaires '!A489),(SUM('Questionnaires '!G489+'Questionnaires '!T489)),"")</f>
        <v/>
      </c>
      <c r="E490" s="48" t="str">
        <f>IF('Questionnaires '!S489=0,"",'Questionnaires '!S489)</f>
        <v/>
      </c>
      <c r="F490" s="46" t="str">
        <f>IF(ISTEXT('Questionnaires '!A489),'Questionnaires '!I489,"")</f>
        <v/>
      </c>
      <c r="G490" s="47" t="str">
        <f>IF(ISTEXT('Questionnaires '!A489),'Questionnaires '!N489,"")</f>
        <v/>
      </c>
      <c r="H490" s="47" t="str">
        <f>IF(ISTEXT('Questionnaires '!A489),'Questionnaires '!P489,"")</f>
        <v/>
      </c>
      <c r="I490" s="49" t="str">
        <f>IF(ISTEXT('Questionnaires '!A489),'Questionnaires '!R489,"")</f>
        <v/>
      </c>
      <c r="J490" s="65"/>
    </row>
    <row r="491" spans="1:10" ht="20.100000000000001" customHeight="1" x14ac:dyDescent="0.25">
      <c r="A491" s="45" t="str">
        <f>IF(ISTEXT('Questionnaires '!A490),'Questionnaires '!A490,"")</f>
        <v/>
      </c>
      <c r="B491" s="46" t="str">
        <f>IF(ISTEXT('Questionnaires '!A490),'Questionnaires '!G490,"")</f>
        <v/>
      </c>
      <c r="C491" s="47" t="str">
        <f>IF(ISTEXT('Questionnaires '!A490),'Questionnaires '!T490,"")</f>
        <v/>
      </c>
      <c r="D491" s="47" t="str">
        <f>IF(ISTEXT('Questionnaires '!A490),(SUM('Questionnaires '!G490+'Questionnaires '!T490)),"")</f>
        <v/>
      </c>
      <c r="E491" s="48" t="str">
        <f>IF('Questionnaires '!S490=0,"",'Questionnaires '!S490)</f>
        <v/>
      </c>
      <c r="F491" s="46" t="str">
        <f>IF(ISTEXT('Questionnaires '!A490),'Questionnaires '!I490,"")</f>
        <v/>
      </c>
      <c r="G491" s="47" t="str">
        <f>IF(ISTEXT('Questionnaires '!A490),'Questionnaires '!N490,"")</f>
        <v/>
      </c>
      <c r="H491" s="47" t="str">
        <f>IF(ISTEXT('Questionnaires '!A490),'Questionnaires '!P490,"")</f>
        <v/>
      </c>
      <c r="I491" s="49" t="str">
        <f>IF(ISTEXT('Questionnaires '!A490),'Questionnaires '!R490,"")</f>
        <v/>
      </c>
      <c r="J491" s="65"/>
    </row>
    <row r="492" spans="1:10" ht="20.100000000000001" customHeight="1" x14ac:dyDescent="0.25">
      <c r="A492" s="45" t="str">
        <f>IF(ISTEXT('Questionnaires '!A491),'Questionnaires '!A491,"")</f>
        <v/>
      </c>
      <c r="B492" s="46" t="str">
        <f>IF(ISTEXT('Questionnaires '!A491),'Questionnaires '!G491,"")</f>
        <v/>
      </c>
      <c r="C492" s="47" t="str">
        <f>IF(ISTEXT('Questionnaires '!A491),'Questionnaires '!T491,"")</f>
        <v/>
      </c>
      <c r="D492" s="47" t="str">
        <f>IF(ISTEXT('Questionnaires '!A491),(SUM('Questionnaires '!G491+'Questionnaires '!T491)),"")</f>
        <v/>
      </c>
      <c r="E492" s="48" t="str">
        <f>IF('Questionnaires '!S491=0,"",'Questionnaires '!S491)</f>
        <v/>
      </c>
      <c r="F492" s="46" t="str">
        <f>IF(ISTEXT('Questionnaires '!A491),'Questionnaires '!I491,"")</f>
        <v/>
      </c>
      <c r="G492" s="47" t="str">
        <f>IF(ISTEXT('Questionnaires '!A491),'Questionnaires '!N491,"")</f>
        <v/>
      </c>
      <c r="H492" s="47" t="str">
        <f>IF(ISTEXT('Questionnaires '!A491),'Questionnaires '!P491,"")</f>
        <v/>
      </c>
      <c r="I492" s="49" t="str">
        <f>IF(ISTEXT('Questionnaires '!A491),'Questionnaires '!R491,"")</f>
        <v/>
      </c>
      <c r="J492" s="65"/>
    </row>
    <row r="493" spans="1:10" ht="20.100000000000001" customHeight="1" x14ac:dyDescent="0.25">
      <c r="A493" s="45" t="str">
        <f>IF(ISTEXT('Questionnaires '!A492),'Questionnaires '!A492,"")</f>
        <v/>
      </c>
      <c r="B493" s="46" t="str">
        <f>IF(ISTEXT('Questionnaires '!A492),'Questionnaires '!G492,"")</f>
        <v/>
      </c>
      <c r="C493" s="47" t="str">
        <f>IF(ISTEXT('Questionnaires '!A492),'Questionnaires '!T492,"")</f>
        <v/>
      </c>
      <c r="D493" s="47" t="str">
        <f>IF(ISTEXT('Questionnaires '!A492),(SUM('Questionnaires '!G492+'Questionnaires '!T492)),"")</f>
        <v/>
      </c>
      <c r="E493" s="48" t="str">
        <f>IF('Questionnaires '!S492=0,"",'Questionnaires '!S492)</f>
        <v/>
      </c>
      <c r="F493" s="46" t="str">
        <f>IF(ISTEXT('Questionnaires '!A492),'Questionnaires '!I492,"")</f>
        <v/>
      </c>
      <c r="G493" s="47" t="str">
        <f>IF(ISTEXT('Questionnaires '!A492),'Questionnaires '!N492,"")</f>
        <v/>
      </c>
      <c r="H493" s="47" t="str">
        <f>IF(ISTEXT('Questionnaires '!A492),'Questionnaires '!P492,"")</f>
        <v/>
      </c>
      <c r="I493" s="49" t="str">
        <f>IF(ISTEXT('Questionnaires '!A492),'Questionnaires '!R492,"")</f>
        <v/>
      </c>
      <c r="J493" s="65"/>
    </row>
    <row r="494" spans="1:10" ht="20.100000000000001" customHeight="1" x14ac:dyDescent="0.25">
      <c r="A494" s="45" t="str">
        <f>IF(ISTEXT('Questionnaires '!A493),'Questionnaires '!A493,"")</f>
        <v/>
      </c>
      <c r="B494" s="46" t="str">
        <f>IF(ISTEXT('Questionnaires '!A493),'Questionnaires '!G493,"")</f>
        <v/>
      </c>
      <c r="C494" s="47" t="str">
        <f>IF(ISTEXT('Questionnaires '!A493),'Questionnaires '!T493,"")</f>
        <v/>
      </c>
      <c r="D494" s="47" t="str">
        <f>IF(ISTEXT('Questionnaires '!A493),(SUM('Questionnaires '!G493+'Questionnaires '!T493)),"")</f>
        <v/>
      </c>
      <c r="E494" s="48" t="str">
        <f>IF('Questionnaires '!S493=0,"",'Questionnaires '!S493)</f>
        <v/>
      </c>
      <c r="F494" s="46" t="str">
        <f>IF(ISTEXT('Questionnaires '!A493),'Questionnaires '!I493,"")</f>
        <v/>
      </c>
      <c r="G494" s="47" t="str">
        <f>IF(ISTEXT('Questionnaires '!A493),'Questionnaires '!N493,"")</f>
        <v/>
      </c>
      <c r="H494" s="47" t="str">
        <f>IF(ISTEXT('Questionnaires '!A493),'Questionnaires '!P493,"")</f>
        <v/>
      </c>
      <c r="I494" s="49" t="str">
        <f>IF(ISTEXT('Questionnaires '!A493),'Questionnaires '!R493,"")</f>
        <v/>
      </c>
      <c r="J494" s="65"/>
    </row>
    <row r="495" spans="1:10" ht="20.100000000000001" customHeight="1" x14ac:dyDescent="0.25">
      <c r="A495" s="45" t="str">
        <f>IF(ISTEXT('Questionnaires '!A494),'Questionnaires '!A494,"")</f>
        <v/>
      </c>
      <c r="B495" s="46" t="str">
        <f>IF(ISTEXT('Questionnaires '!A494),'Questionnaires '!G494,"")</f>
        <v/>
      </c>
      <c r="C495" s="47" t="str">
        <f>IF(ISTEXT('Questionnaires '!A494),'Questionnaires '!T494,"")</f>
        <v/>
      </c>
      <c r="D495" s="47" t="str">
        <f>IF(ISTEXT('Questionnaires '!A494),(SUM('Questionnaires '!G494+'Questionnaires '!T494)),"")</f>
        <v/>
      </c>
      <c r="E495" s="48" t="str">
        <f>IF('Questionnaires '!S494=0,"",'Questionnaires '!S494)</f>
        <v/>
      </c>
      <c r="F495" s="46" t="str">
        <f>IF(ISTEXT('Questionnaires '!A494),'Questionnaires '!I494,"")</f>
        <v/>
      </c>
      <c r="G495" s="47" t="str">
        <f>IF(ISTEXT('Questionnaires '!A494),'Questionnaires '!N494,"")</f>
        <v/>
      </c>
      <c r="H495" s="47" t="str">
        <f>IF(ISTEXT('Questionnaires '!A494),'Questionnaires '!P494,"")</f>
        <v/>
      </c>
      <c r="I495" s="49" t="str">
        <f>IF(ISTEXT('Questionnaires '!A494),'Questionnaires '!R494,"")</f>
        <v/>
      </c>
      <c r="J495" s="65"/>
    </row>
    <row r="496" spans="1:10" ht="20.100000000000001" customHeight="1" x14ac:dyDescent="0.25">
      <c r="A496" s="45" t="str">
        <f>IF(ISTEXT('Questionnaires '!A495),'Questionnaires '!A495,"")</f>
        <v/>
      </c>
      <c r="B496" s="46" t="str">
        <f>IF(ISTEXT('Questionnaires '!A495),'Questionnaires '!G495,"")</f>
        <v/>
      </c>
      <c r="C496" s="47" t="str">
        <f>IF(ISTEXT('Questionnaires '!A495),'Questionnaires '!T495,"")</f>
        <v/>
      </c>
      <c r="D496" s="47" t="str">
        <f>IF(ISTEXT('Questionnaires '!A495),(SUM('Questionnaires '!G495+'Questionnaires '!T495)),"")</f>
        <v/>
      </c>
      <c r="E496" s="48" t="str">
        <f>IF('Questionnaires '!S495=0,"",'Questionnaires '!S495)</f>
        <v/>
      </c>
      <c r="F496" s="46" t="str">
        <f>IF(ISTEXT('Questionnaires '!A495),'Questionnaires '!I495,"")</f>
        <v/>
      </c>
      <c r="G496" s="47" t="str">
        <f>IF(ISTEXT('Questionnaires '!A495),'Questionnaires '!N495,"")</f>
        <v/>
      </c>
      <c r="H496" s="47" t="str">
        <f>IF(ISTEXT('Questionnaires '!A495),'Questionnaires '!P495,"")</f>
        <v/>
      </c>
      <c r="I496" s="49" t="str">
        <f>IF(ISTEXT('Questionnaires '!A495),'Questionnaires '!R495,"")</f>
        <v/>
      </c>
      <c r="J496" s="65"/>
    </row>
    <row r="497" spans="1:10" ht="20.100000000000001" customHeight="1" x14ac:dyDescent="0.25">
      <c r="A497" s="45" t="str">
        <f>IF(ISTEXT('Questionnaires '!A496),'Questionnaires '!A496,"")</f>
        <v/>
      </c>
      <c r="B497" s="46" t="str">
        <f>IF(ISTEXT('Questionnaires '!A496),'Questionnaires '!G496,"")</f>
        <v/>
      </c>
      <c r="C497" s="47" t="str">
        <f>IF(ISTEXT('Questionnaires '!A496),'Questionnaires '!T496,"")</f>
        <v/>
      </c>
      <c r="D497" s="47" t="str">
        <f>IF(ISTEXT('Questionnaires '!A496),(SUM('Questionnaires '!G496+'Questionnaires '!T496)),"")</f>
        <v/>
      </c>
      <c r="E497" s="48" t="str">
        <f>IF('Questionnaires '!S496=0,"",'Questionnaires '!S496)</f>
        <v/>
      </c>
      <c r="F497" s="46" t="str">
        <f>IF(ISTEXT('Questionnaires '!A496),'Questionnaires '!I496,"")</f>
        <v/>
      </c>
      <c r="G497" s="47" t="str">
        <f>IF(ISTEXT('Questionnaires '!A496),'Questionnaires '!N496,"")</f>
        <v/>
      </c>
      <c r="H497" s="47" t="str">
        <f>IF(ISTEXT('Questionnaires '!A496),'Questionnaires '!P496,"")</f>
        <v/>
      </c>
      <c r="I497" s="49" t="str">
        <f>IF(ISTEXT('Questionnaires '!A496),'Questionnaires '!R496,"")</f>
        <v/>
      </c>
      <c r="J497" s="65"/>
    </row>
    <row r="498" spans="1:10" ht="20.100000000000001" customHeight="1" x14ac:dyDescent="0.25">
      <c r="A498" s="45" t="str">
        <f>IF(ISTEXT('Questionnaires '!A497),'Questionnaires '!A497,"")</f>
        <v/>
      </c>
      <c r="B498" s="46" t="str">
        <f>IF(ISTEXT('Questionnaires '!A497),'Questionnaires '!G497,"")</f>
        <v/>
      </c>
      <c r="C498" s="47" t="str">
        <f>IF(ISTEXT('Questionnaires '!A497),'Questionnaires '!T497,"")</f>
        <v/>
      </c>
      <c r="D498" s="47" t="str">
        <f>IF(ISTEXT('Questionnaires '!A497),(SUM('Questionnaires '!G497+'Questionnaires '!T497)),"")</f>
        <v/>
      </c>
      <c r="E498" s="48" t="str">
        <f>IF('Questionnaires '!S497=0,"",'Questionnaires '!S497)</f>
        <v/>
      </c>
      <c r="F498" s="46" t="str">
        <f>IF(ISTEXT('Questionnaires '!A497),'Questionnaires '!I497,"")</f>
        <v/>
      </c>
      <c r="G498" s="47" t="str">
        <f>IF(ISTEXT('Questionnaires '!A497),'Questionnaires '!N497,"")</f>
        <v/>
      </c>
      <c r="H498" s="47" t="str">
        <f>IF(ISTEXT('Questionnaires '!A497),'Questionnaires '!P497,"")</f>
        <v/>
      </c>
      <c r="I498" s="49" t="str">
        <f>IF(ISTEXT('Questionnaires '!A497),'Questionnaires '!R497,"")</f>
        <v/>
      </c>
      <c r="J498" s="65"/>
    </row>
    <row r="499" spans="1:10" ht="20.100000000000001" customHeight="1" x14ac:dyDescent="0.25">
      <c r="A499" s="45" t="str">
        <f>IF(ISTEXT('Questionnaires '!A498),'Questionnaires '!A498,"")</f>
        <v/>
      </c>
      <c r="B499" s="46" t="str">
        <f>IF(ISTEXT('Questionnaires '!A498),'Questionnaires '!G498,"")</f>
        <v/>
      </c>
      <c r="C499" s="47" t="str">
        <f>IF(ISTEXT('Questionnaires '!A498),'Questionnaires '!T498,"")</f>
        <v/>
      </c>
      <c r="D499" s="47" t="str">
        <f>IF(ISTEXT('Questionnaires '!A498),(SUM('Questionnaires '!G498+'Questionnaires '!T498)),"")</f>
        <v/>
      </c>
      <c r="E499" s="48" t="str">
        <f>IF('Questionnaires '!S498=0,"",'Questionnaires '!S498)</f>
        <v/>
      </c>
      <c r="F499" s="46" t="str">
        <f>IF(ISTEXT('Questionnaires '!A498),'Questionnaires '!I498,"")</f>
        <v/>
      </c>
      <c r="G499" s="47" t="str">
        <f>IF(ISTEXT('Questionnaires '!A498),'Questionnaires '!N498,"")</f>
        <v/>
      </c>
      <c r="H499" s="47" t="str">
        <f>IF(ISTEXT('Questionnaires '!A498),'Questionnaires '!P498,"")</f>
        <v/>
      </c>
      <c r="I499" s="49" t="str">
        <f>IF(ISTEXT('Questionnaires '!A498),'Questionnaires '!R498,"")</f>
        <v/>
      </c>
      <c r="J499" s="65"/>
    </row>
    <row r="500" spans="1:10" ht="20.100000000000001" customHeight="1" x14ac:dyDescent="0.25">
      <c r="A500" s="45" t="str">
        <f>IF(ISTEXT('Questionnaires '!A499),'Questionnaires '!A499,"")</f>
        <v/>
      </c>
      <c r="B500" s="46" t="str">
        <f>IF(ISTEXT('Questionnaires '!A499),'Questionnaires '!G499,"")</f>
        <v/>
      </c>
      <c r="C500" s="47" t="str">
        <f>IF(ISTEXT('Questionnaires '!A499),'Questionnaires '!T499,"")</f>
        <v/>
      </c>
      <c r="D500" s="47" t="str">
        <f>IF(ISTEXT('Questionnaires '!A499),(SUM('Questionnaires '!G499+'Questionnaires '!T499)),"")</f>
        <v/>
      </c>
      <c r="E500" s="48" t="str">
        <f>IF('Questionnaires '!S499=0,"",'Questionnaires '!S499)</f>
        <v/>
      </c>
      <c r="F500" s="46" t="str">
        <f>IF(ISTEXT('Questionnaires '!A499),'Questionnaires '!I499,"")</f>
        <v/>
      </c>
      <c r="G500" s="47" t="str">
        <f>IF(ISTEXT('Questionnaires '!A499),'Questionnaires '!N499,"")</f>
        <v/>
      </c>
      <c r="H500" s="47" t="str">
        <f>IF(ISTEXT('Questionnaires '!A499),'Questionnaires '!P499,"")</f>
        <v/>
      </c>
      <c r="I500" s="49" t="str">
        <f>IF(ISTEXT('Questionnaires '!A499),'Questionnaires '!R499,"")</f>
        <v/>
      </c>
      <c r="J500" s="65"/>
    </row>
    <row r="501" spans="1:10" ht="20.100000000000001" customHeight="1" x14ac:dyDescent="0.25">
      <c r="A501" s="45" t="str">
        <f>IF(ISTEXT('Questionnaires '!A500),'Questionnaires '!A500,"")</f>
        <v/>
      </c>
      <c r="B501" s="46" t="str">
        <f>IF(ISTEXT('Questionnaires '!A500),'Questionnaires '!G500,"")</f>
        <v/>
      </c>
      <c r="C501" s="47" t="str">
        <f>IF(ISTEXT('Questionnaires '!A500),'Questionnaires '!T500,"")</f>
        <v/>
      </c>
      <c r="D501" s="47" t="str">
        <f>IF(ISTEXT('Questionnaires '!A500),(SUM('Questionnaires '!G500+'Questionnaires '!T500)),"")</f>
        <v/>
      </c>
      <c r="E501" s="48" t="str">
        <f>IF('Questionnaires '!S500=0,"",'Questionnaires '!S500)</f>
        <v/>
      </c>
      <c r="F501" s="46" t="str">
        <f>IF(ISTEXT('Questionnaires '!A500),'Questionnaires '!I500,"")</f>
        <v/>
      </c>
      <c r="G501" s="47" t="str">
        <f>IF(ISTEXT('Questionnaires '!A500),'Questionnaires '!N500,"")</f>
        <v/>
      </c>
      <c r="H501" s="47" t="str">
        <f>IF(ISTEXT('Questionnaires '!A500),'Questionnaires '!P500,"")</f>
        <v/>
      </c>
      <c r="I501" s="49" t="str">
        <f>IF(ISTEXT('Questionnaires '!A500),'Questionnaires '!R500,"")</f>
        <v/>
      </c>
      <c r="J501" s="65"/>
    </row>
    <row r="502" spans="1:10" ht="20.100000000000001" customHeight="1" x14ac:dyDescent="0.25">
      <c r="A502" s="45" t="str">
        <f>IF(ISTEXT('Questionnaires '!A501),'Questionnaires '!A501,"")</f>
        <v/>
      </c>
      <c r="B502" s="46" t="str">
        <f>IF(ISTEXT('Questionnaires '!A501),'Questionnaires '!G501,"")</f>
        <v/>
      </c>
      <c r="C502" s="47" t="str">
        <f>IF(ISTEXT('Questionnaires '!A501),'Questionnaires '!T501,"")</f>
        <v/>
      </c>
      <c r="D502" s="47" t="str">
        <f>IF(ISTEXT('Questionnaires '!A501),(SUM('Questionnaires '!G501+'Questionnaires '!T501)),"")</f>
        <v/>
      </c>
      <c r="E502" s="48" t="str">
        <f>IF('Questionnaires '!S501=0,"",'Questionnaires '!S501)</f>
        <v/>
      </c>
      <c r="F502" s="46" t="str">
        <f>IF(ISTEXT('Questionnaires '!A501),'Questionnaires '!I501,"")</f>
        <v/>
      </c>
      <c r="G502" s="47" t="str">
        <f>IF(ISTEXT('Questionnaires '!A501),'Questionnaires '!N501,"")</f>
        <v/>
      </c>
      <c r="H502" s="47" t="str">
        <f>IF(ISTEXT('Questionnaires '!A501),'Questionnaires '!P501,"")</f>
        <v/>
      </c>
      <c r="I502" s="49" t="str">
        <f>IF(ISTEXT('Questionnaires '!A501),'Questionnaires '!R501,"")</f>
        <v/>
      </c>
      <c r="J502" s="65"/>
    </row>
    <row r="503" spans="1:10" ht="20.100000000000001" customHeight="1" x14ac:dyDescent="0.25">
      <c r="A503" s="45" t="str">
        <f>IF(ISTEXT('Questionnaires '!A502),'Questionnaires '!A502,"")</f>
        <v/>
      </c>
      <c r="B503" s="46" t="str">
        <f>IF(ISTEXT('Questionnaires '!A502),'Questionnaires '!G502,"")</f>
        <v/>
      </c>
      <c r="C503" s="47" t="str">
        <f>IF(ISTEXT('Questionnaires '!A502),'Questionnaires '!T502,"")</f>
        <v/>
      </c>
      <c r="D503" s="47" t="str">
        <f>IF(ISTEXT('Questionnaires '!A502),(SUM('Questionnaires '!G502+'Questionnaires '!T502)),"")</f>
        <v/>
      </c>
      <c r="E503" s="48" t="str">
        <f>IF('Questionnaires '!S502=0,"",'Questionnaires '!S502)</f>
        <v/>
      </c>
      <c r="F503" s="46" t="str">
        <f>IF(ISTEXT('Questionnaires '!A502),'Questionnaires '!I502,"")</f>
        <v/>
      </c>
      <c r="G503" s="47" t="str">
        <f>IF(ISTEXT('Questionnaires '!A502),'Questionnaires '!N502,"")</f>
        <v/>
      </c>
      <c r="H503" s="47" t="str">
        <f>IF(ISTEXT('Questionnaires '!A502),'Questionnaires '!P502,"")</f>
        <v/>
      </c>
      <c r="I503" s="49" t="str">
        <f>IF(ISTEXT('Questionnaires '!A502),'Questionnaires '!R502,"")</f>
        <v/>
      </c>
      <c r="J503" s="65"/>
    </row>
    <row r="504" spans="1:10" ht="20.100000000000001" customHeight="1" x14ac:dyDescent="0.25">
      <c r="A504" s="45" t="str">
        <f>IF(ISTEXT('Questionnaires '!A503),'Questionnaires '!A503,"")</f>
        <v/>
      </c>
      <c r="B504" s="46" t="str">
        <f>IF(ISTEXT('Questionnaires '!A503),'Questionnaires '!G503,"")</f>
        <v/>
      </c>
      <c r="C504" s="47" t="str">
        <f>IF(ISTEXT('Questionnaires '!A503),'Questionnaires '!T503,"")</f>
        <v/>
      </c>
      <c r="D504" s="47" t="str">
        <f>IF(ISTEXT('Questionnaires '!A503),(SUM('Questionnaires '!G503+'Questionnaires '!T503)),"")</f>
        <v/>
      </c>
      <c r="E504" s="48" t="str">
        <f>IF('Questionnaires '!S503=0,"",'Questionnaires '!S503)</f>
        <v/>
      </c>
      <c r="F504" s="46" t="str">
        <f>IF(ISTEXT('Questionnaires '!A503),'Questionnaires '!I503,"")</f>
        <v/>
      </c>
      <c r="G504" s="47" t="str">
        <f>IF(ISTEXT('Questionnaires '!A503),'Questionnaires '!N503,"")</f>
        <v/>
      </c>
      <c r="H504" s="47" t="str">
        <f>IF(ISTEXT('Questionnaires '!A503),'Questionnaires '!P503,"")</f>
        <v/>
      </c>
      <c r="I504" s="49" t="str">
        <f>IF(ISTEXT('Questionnaires '!A503),'Questionnaires '!R503,"")</f>
        <v/>
      </c>
      <c r="J504" s="65"/>
    </row>
    <row r="505" spans="1:10" ht="20.100000000000001" customHeight="1" x14ac:dyDescent="0.25">
      <c r="A505" s="45" t="str">
        <f>IF(ISTEXT('Questionnaires '!A504),'Questionnaires '!A504,"")</f>
        <v/>
      </c>
      <c r="B505" s="46" t="str">
        <f>IF(ISTEXT('Questionnaires '!A504),'Questionnaires '!G504,"")</f>
        <v/>
      </c>
      <c r="C505" s="47" t="str">
        <f>IF(ISTEXT('Questionnaires '!A504),'Questionnaires '!T504,"")</f>
        <v/>
      </c>
      <c r="D505" s="47" t="str">
        <f>IF(ISTEXT('Questionnaires '!A504),(SUM('Questionnaires '!G504+'Questionnaires '!T504)),"")</f>
        <v/>
      </c>
      <c r="E505" s="48" t="str">
        <f>IF('Questionnaires '!S504=0,"",'Questionnaires '!S504)</f>
        <v/>
      </c>
      <c r="F505" s="46" t="str">
        <f>IF(ISTEXT('Questionnaires '!A504),'Questionnaires '!I504,"")</f>
        <v/>
      </c>
      <c r="G505" s="47" t="str">
        <f>IF(ISTEXT('Questionnaires '!A504),'Questionnaires '!N504,"")</f>
        <v/>
      </c>
      <c r="H505" s="47" t="str">
        <f>IF(ISTEXT('Questionnaires '!A504),'Questionnaires '!P504,"")</f>
        <v/>
      </c>
      <c r="I505" s="49" t="str">
        <f>IF(ISTEXT('Questionnaires '!A504),'Questionnaires '!R504,"")</f>
        <v/>
      </c>
      <c r="J505" s="65"/>
    </row>
    <row r="506" spans="1:10" ht="20.100000000000001" customHeight="1" x14ac:dyDescent="0.25">
      <c r="A506" s="45" t="str">
        <f>IF(ISTEXT('Questionnaires '!A505),'Questionnaires '!A505,"")</f>
        <v/>
      </c>
      <c r="B506" s="46" t="str">
        <f>IF(ISTEXT('Questionnaires '!A505),'Questionnaires '!G505,"")</f>
        <v/>
      </c>
      <c r="C506" s="47" t="str">
        <f>IF(ISTEXT('Questionnaires '!A505),'Questionnaires '!T505,"")</f>
        <v/>
      </c>
      <c r="D506" s="47" t="str">
        <f>IF(ISTEXT('Questionnaires '!A505),(SUM('Questionnaires '!G505+'Questionnaires '!T505)),"")</f>
        <v/>
      </c>
      <c r="E506" s="48" t="str">
        <f>IF('Questionnaires '!S505=0,"",'Questionnaires '!S505)</f>
        <v/>
      </c>
      <c r="F506" s="46" t="str">
        <f>IF(ISTEXT('Questionnaires '!A505),'Questionnaires '!I505,"")</f>
        <v/>
      </c>
      <c r="G506" s="47" t="str">
        <f>IF(ISTEXT('Questionnaires '!A505),'Questionnaires '!N505,"")</f>
        <v/>
      </c>
      <c r="H506" s="47" t="str">
        <f>IF(ISTEXT('Questionnaires '!A505),'Questionnaires '!P505,"")</f>
        <v/>
      </c>
      <c r="I506" s="49" t="str">
        <f>IF(ISTEXT('Questionnaires '!A505),'Questionnaires '!R505,"")</f>
        <v/>
      </c>
      <c r="J506" s="65"/>
    </row>
    <row r="507" spans="1:10" ht="20.100000000000001" customHeight="1" x14ac:dyDescent="0.25">
      <c r="A507" s="45" t="str">
        <f>IF(ISTEXT('Questionnaires '!A506),'Questionnaires '!A506,"")</f>
        <v/>
      </c>
      <c r="B507" s="46" t="str">
        <f>IF(ISTEXT('Questionnaires '!A506),'Questionnaires '!G506,"")</f>
        <v/>
      </c>
      <c r="C507" s="47" t="str">
        <f>IF(ISTEXT('Questionnaires '!A506),'Questionnaires '!T506,"")</f>
        <v/>
      </c>
      <c r="D507" s="47" t="str">
        <f>IF(ISTEXT('Questionnaires '!A506),(SUM('Questionnaires '!G506+'Questionnaires '!T506)),"")</f>
        <v/>
      </c>
      <c r="E507" s="48" t="str">
        <f>IF('Questionnaires '!S506=0,"",'Questionnaires '!S506)</f>
        <v/>
      </c>
      <c r="F507" s="46" t="str">
        <f>IF(ISTEXT('Questionnaires '!A506),'Questionnaires '!I506,"")</f>
        <v/>
      </c>
      <c r="G507" s="47" t="str">
        <f>IF(ISTEXT('Questionnaires '!A506),'Questionnaires '!N506,"")</f>
        <v/>
      </c>
      <c r="H507" s="47" t="str">
        <f>IF(ISTEXT('Questionnaires '!A506),'Questionnaires '!P506,"")</f>
        <v/>
      </c>
      <c r="I507" s="49" t="str">
        <f>IF(ISTEXT('Questionnaires '!A506),'Questionnaires '!R506,"")</f>
        <v/>
      </c>
      <c r="J507" s="65"/>
    </row>
    <row r="508" spans="1:10" ht="20.100000000000001" customHeight="1" x14ac:dyDescent="0.25">
      <c r="A508" s="45" t="str">
        <f>IF(ISTEXT('Questionnaires '!A507),'Questionnaires '!A507,"")</f>
        <v/>
      </c>
      <c r="B508" s="46" t="str">
        <f>IF(ISTEXT('Questionnaires '!A507),'Questionnaires '!G507,"")</f>
        <v/>
      </c>
      <c r="C508" s="47" t="str">
        <f>IF(ISTEXT('Questionnaires '!A507),'Questionnaires '!T507,"")</f>
        <v/>
      </c>
      <c r="D508" s="47" t="str">
        <f>IF(ISTEXT('Questionnaires '!A507),(SUM('Questionnaires '!G507+'Questionnaires '!T507)),"")</f>
        <v/>
      </c>
      <c r="E508" s="48" t="str">
        <f>IF('Questionnaires '!S507=0,"",'Questionnaires '!S507)</f>
        <v/>
      </c>
      <c r="F508" s="46" t="str">
        <f>IF(ISTEXT('Questionnaires '!A507),'Questionnaires '!I507,"")</f>
        <v/>
      </c>
      <c r="G508" s="47" t="str">
        <f>IF(ISTEXT('Questionnaires '!A507),'Questionnaires '!N507,"")</f>
        <v/>
      </c>
      <c r="H508" s="47" t="str">
        <f>IF(ISTEXT('Questionnaires '!A507),'Questionnaires '!P507,"")</f>
        <v/>
      </c>
      <c r="I508" s="49" t="str">
        <f>IF(ISTEXT('Questionnaires '!A507),'Questionnaires '!R507,"")</f>
        <v/>
      </c>
      <c r="J508" s="65"/>
    </row>
    <row r="509" spans="1:10" ht="20.100000000000001" customHeight="1" x14ac:dyDescent="0.25">
      <c r="A509" s="45" t="str">
        <f>IF(ISTEXT('Questionnaires '!A508),'Questionnaires '!A508,"")</f>
        <v/>
      </c>
      <c r="B509" s="46" t="str">
        <f>IF(ISTEXT('Questionnaires '!A508),'Questionnaires '!G508,"")</f>
        <v/>
      </c>
      <c r="C509" s="47" t="str">
        <f>IF(ISTEXT('Questionnaires '!A508),'Questionnaires '!T508,"")</f>
        <v/>
      </c>
      <c r="D509" s="47" t="str">
        <f>IF(ISTEXT('Questionnaires '!A508),(SUM('Questionnaires '!G508+'Questionnaires '!T508)),"")</f>
        <v/>
      </c>
      <c r="E509" s="48" t="str">
        <f>IF('Questionnaires '!S508=0,"",'Questionnaires '!S508)</f>
        <v/>
      </c>
      <c r="F509" s="46" t="str">
        <f>IF(ISTEXT('Questionnaires '!A508),'Questionnaires '!I508,"")</f>
        <v/>
      </c>
      <c r="G509" s="47" t="str">
        <f>IF(ISTEXT('Questionnaires '!A508),'Questionnaires '!N508,"")</f>
        <v/>
      </c>
      <c r="H509" s="47" t="str">
        <f>IF(ISTEXT('Questionnaires '!A508),'Questionnaires '!P508,"")</f>
        <v/>
      </c>
      <c r="I509" s="49" t="str">
        <f>IF(ISTEXT('Questionnaires '!A508),'Questionnaires '!R508,"")</f>
        <v/>
      </c>
      <c r="J509" s="65"/>
    </row>
    <row r="510" spans="1:10" ht="20.100000000000001" customHeight="1" x14ac:dyDescent="0.25">
      <c r="A510" s="45" t="str">
        <f>IF(ISTEXT('Questionnaires '!A509),'Questionnaires '!A509,"")</f>
        <v/>
      </c>
      <c r="B510" s="46" t="str">
        <f>IF(ISTEXT('Questionnaires '!A509),'Questionnaires '!G509,"")</f>
        <v/>
      </c>
      <c r="C510" s="47" t="str">
        <f>IF(ISTEXT('Questionnaires '!A509),'Questionnaires '!T509,"")</f>
        <v/>
      </c>
      <c r="D510" s="47" t="str">
        <f>IF(ISTEXT('Questionnaires '!A509),(SUM('Questionnaires '!G509+'Questionnaires '!T509)),"")</f>
        <v/>
      </c>
      <c r="E510" s="48" t="str">
        <f>IF('Questionnaires '!S509=0,"",'Questionnaires '!S509)</f>
        <v/>
      </c>
      <c r="F510" s="46" t="str">
        <f>IF(ISTEXT('Questionnaires '!A509),'Questionnaires '!I509,"")</f>
        <v/>
      </c>
      <c r="G510" s="47" t="str">
        <f>IF(ISTEXT('Questionnaires '!A509),'Questionnaires '!N509,"")</f>
        <v/>
      </c>
      <c r="H510" s="47" t="str">
        <f>IF(ISTEXT('Questionnaires '!A509),'Questionnaires '!P509,"")</f>
        <v/>
      </c>
      <c r="I510" s="49" t="str">
        <f>IF(ISTEXT('Questionnaires '!A509),'Questionnaires '!R509,"")</f>
        <v/>
      </c>
      <c r="J510" s="65"/>
    </row>
    <row r="511" spans="1:10" ht="20.100000000000001" customHeight="1" x14ac:dyDescent="0.25">
      <c r="A511" s="45" t="str">
        <f>IF(ISTEXT('Questionnaires '!A510),'Questionnaires '!A510,"")</f>
        <v/>
      </c>
      <c r="B511" s="46" t="str">
        <f>IF(ISTEXT('Questionnaires '!A510),'Questionnaires '!G510,"")</f>
        <v/>
      </c>
      <c r="C511" s="47" t="str">
        <f>IF(ISTEXT('Questionnaires '!A510),'Questionnaires '!T510,"")</f>
        <v/>
      </c>
      <c r="D511" s="47" t="str">
        <f>IF(ISTEXT('Questionnaires '!A510),(SUM('Questionnaires '!G510+'Questionnaires '!T510)),"")</f>
        <v/>
      </c>
      <c r="E511" s="48" t="str">
        <f>IF('Questionnaires '!S510=0,"",'Questionnaires '!S510)</f>
        <v/>
      </c>
      <c r="F511" s="46" t="str">
        <f>IF(ISTEXT('Questionnaires '!A510),'Questionnaires '!I510,"")</f>
        <v/>
      </c>
      <c r="G511" s="47" t="str">
        <f>IF(ISTEXT('Questionnaires '!A510),'Questionnaires '!N510,"")</f>
        <v/>
      </c>
      <c r="H511" s="47" t="str">
        <f>IF(ISTEXT('Questionnaires '!A510),'Questionnaires '!P510,"")</f>
        <v/>
      </c>
      <c r="I511" s="49" t="str">
        <f>IF(ISTEXT('Questionnaires '!A510),'Questionnaires '!R510,"")</f>
        <v/>
      </c>
      <c r="J511" s="65"/>
    </row>
    <row r="512" spans="1:10" ht="20.100000000000001" customHeight="1" x14ac:dyDescent="0.25">
      <c r="A512" s="45" t="str">
        <f>IF(ISTEXT('Questionnaires '!A511),'Questionnaires '!A511,"")</f>
        <v/>
      </c>
      <c r="B512" s="46" t="str">
        <f>IF(ISTEXT('Questionnaires '!A511),'Questionnaires '!G511,"")</f>
        <v/>
      </c>
      <c r="C512" s="47" t="str">
        <f>IF(ISTEXT('Questionnaires '!A511),'Questionnaires '!T511,"")</f>
        <v/>
      </c>
      <c r="D512" s="47" t="str">
        <f>IF(ISTEXT('Questionnaires '!A511),(SUM('Questionnaires '!G511+'Questionnaires '!T511)),"")</f>
        <v/>
      </c>
      <c r="E512" s="48" t="str">
        <f>IF('Questionnaires '!S511=0,"",'Questionnaires '!S511)</f>
        <v/>
      </c>
      <c r="F512" s="46" t="str">
        <f>IF(ISTEXT('Questionnaires '!A511),'Questionnaires '!I511,"")</f>
        <v/>
      </c>
      <c r="G512" s="47" t="str">
        <f>IF(ISTEXT('Questionnaires '!A511),'Questionnaires '!N511,"")</f>
        <v/>
      </c>
      <c r="H512" s="47" t="str">
        <f>IF(ISTEXT('Questionnaires '!A511),'Questionnaires '!P511,"")</f>
        <v/>
      </c>
      <c r="I512" s="49" t="str">
        <f>IF(ISTEXT('Questionnaires '!A511),'Questionnaires '!R511,"")</f>
        <v/>
      </c>
      <c r="J512" s="65"/>
    </row>
    <row r="513" spans="1:10" ht="20.100000000000001" customHeight="1" x14ac:dyDescent="0.25">
      <c r="A513" s="45" t="str">
        <f>IF(ISTEXT('Questionnaires '!A512),'Questionnaires '!A512,"")</f>
        <v/>
      </c>
      <c r="B513" s="46" t="str">
        <f>IF(ISTEXT('Questionnaires '!A512),'Questionnaires '!G512,"")</f>
        <v/>
      </c>
      <c r="C513" s="47" t="str">
        <f>IF(ISTEXT('Questionnaires '!A512),'Questionnaires '!T512,"")</f>
        <v/>
      </c>
      <c r="D513" s="47" t="str">
        <f>IF(ISTEXT('Questionnaires '!A512),(SUM('Questionnaires '!G512+'Questionnaires '!T512)),"")</f>
        <v/>
      </c>
      <c r="E513" s="48" t="str">
        <f>IF('Questionnaires '!S512=0,"",'Questionnaires '!S512)</f>
        <v/>
      </c>
      <c r="F513" s="46" t="str">
        <f>IF(ISTEXT('Questionnaires '!A512),'Questionnaires '!I512,"")</f>
        <v/>
      </c>
      <c r="G513" s="47" t="str">
        <f>IF(ISTEXT('Questionnaires '!A512),'Questionnaires '!N512,"")</f>
        <v/>
      </c>
      <c r="H513" s="47" t="str">
        <f>IF(ISTEXT('Questionnaires '!A512),'Questionnaires '!P512,"")</f>
        <v/>
      </c>
      <c r="I513" s="49" t="str">
        <f>IF(ISTEXT('Questionnaires '!A512),'Questionnaires '!R512,"")</f>
        <v/>
      </c>
      <c r="J513" s="65"/>
    </row>
    <row r="514" spans="1:10" ht="20.100000000000001" customHeight="1" x14ac:dyDescent="0.25">
      <c r="A514" s="45" t="str">
        <f>IF(ISTEXT('Questionnaires '!A513),'Questionnaires '!A513,"")</f>
        <v/>
      </c>
      <c r="B514" s="46" t="str">
        <f>IF(ISTEXT('Questionnaires '!A513),'Questionnaires '!G513,"")</f>
        <v/>
      </c>
      <c r="C514" s="47" t="str">
        <f>IF(ISTEXT('Questionnaires '!A513),'Questionnaires '!T513,"")</f>
        <v/>
      </c>
      <c r="D514" s="47" t="str">
        <f>IF(ISTEXT('Questionnaires '!A513),(SUM('Questionnaires '!G513+'Questionnaires '!T513)),"")</f>
        <v/>
      </c>
      <c r="E514" s="48" t="str">
        <f>IF('Questionnaires '!S513=0,"",'Questionnaires '!S513)</f>
        <v/>
      </c>
      <c r="F514" s="46" t="str">
        <f>IF(ISTEXT('Questionnaires '!A513),'Questionnaires '!I513,"")</f>
        <v/>
      </c>
      <c r="G514" s="47" t="str">
        <f>IF(ISTEXT('Questionnaires '!A513),'Questionnaires '!N513,"")</f>
        <v/>
      </c>
      <c r="H514" s="47" t="str">
        <f>IF(ISTEXT('Questionnaires '!A513),'Questionnaires '!P513,"")</f>
        <v/>
      </c>
      <c r="I514" s="49" t="str">
        <f>IF(ISTEXT('Questionnaires '!A513),'Questionnaires '!R513,"")</f>
        <v/>
      </c>
      <c r="J514" s="65"/>
    </row>
    <row r="515" spans="1:10" ht="20.100000000000001" customHeight="1" x14ac:dyDescent="0.25">
      <c r="A515" s="45" t="str">
        <f>IF(ISTEXT('Questionnaires '!A514),'Questionnaires '!A514,"")</f>
        <v/>
      </c>
      <c r="B515" s="46" t="str">
        <f>IF(ISTEXT('Questionnaires '!A514),'Questionnaires '!G514,"")</f>
        <v/>
      </c>
      <c r="C515" s="47" t="str">
        <f>IF(ISTEXT('Questionnaires '!A514),'Questionnaires '!T514,"")</f>
        <v/>
      </c>
      <c r="D515" s="47" t="str">
        <f>IF(ISTEXT('Questionnaires '!A514),(SUM('Questionnaires '!G514+'Questionnaires '!T514)),"")</f>
        <v/>
      </c>
      <c r="E515" s="48" t="str">
        <f>IF('Questionnaires '!S514=0,"",'Questionnaires '!S514)</f>
        <v/>
      </c>
      <c r="F515" s="46" t="str">
        <f>IF(ISTEXT('Questionnaires '!A514),'Questionnaires '!I514,"")</f>
        <v/>
      </c>
      <c r="G515" s="47" t="str">
        <f>IF(ISTEXT('Questionnaires '!A514),'Questionnaires '!N514,"")</f>
        <v/>
      </c>
      <c r="H515" s="47" t="str">
        <f>IF(ISTEXT('Questionnaires '!A514),'Questionnaires '!P514,"")</f>
        <v/>
      </c>
      <c r="I515" s="49" t="str">
        <f>IF(ISTEXT('Questionnaires '!A514),'Questionnaires '!R514,"")</f>
        <v/>
      </c>
      <c r="J515" s="65"/>
    </row>
    <row r="516" spans="1:10" ht="20.100000000000001" customHeight="1" x14ac:dyDescent="0.25">
      <c r="A516" s="45" t="str">
        <f>IF(ISTEXT('Questionnaires '!A515),'Questionnaires '!A515,"")</f>
        <v/>
      </c>
      <c r="B516" s="46" t="str">
        <f>IF(ISTEXT('Questionnaires '!A515),'Questionnaires '!G515,"")</f>
        <v/>
      </c>
      <c r="C516" s="47" t="str">
        <f>IF(ISTEXT('Questionnaires '!A515),'Questionnaires '!T515,"")</f>
        <v/>
      </c>
      <c r="D516" s="47" t="str">
        <f>IF(ISTEXT('Questionnaires '!A515),(SUM('Questionnaires '!G515+'Questionnaires '!T515)),"")</f>
        <v/>
      </c>
      <c r="E516" s="48" t="str">
        <f>IF('Questionnaires '!S515=0,"",'Questionnaires '!S515)</f>
        <v/>
      </c>
      <c r="F516" s="46" t="str">
        <f>IF(ISTEXT('Questionnaires '!A515),'Questionnaires '!I515,"")</f>
        <v/>
      </c>
      <c r="G516" s="47" t="str">
        <f>IF(ISTEXT('Questionnaires '!A515),'Questionnaires '!N515,"")</f>
        <v/>
      </c>
      <c r="H516" s="47" t="str">
        <f>IF(ISTEXT('Questionnaires '!A515),'Questionnaires '!P515,"")</f>
        <v/>
      </c>
      <c r="I516" s="49" t="str">
        <f>IF(ISTEXT('Questionnaires '!A515),'Questionnaires '!R515,"")</f>
        <v/>
      </c>
      <c r="J516" s="65"/>
    </row>
    <row r="517" spans="1:10" ht="20.100000000000001" customHeight="1" x14ac:dyDescent="0.25">
      <c r="A517" s="45" t="str">
        <f>IF(ISTEXT('Questionnaires '!A516),'Questionnaires '!A516,"")</f>
        <v/>
      </c>
      <c r="B517" s="46" t="str">
        <f>IF(ISTEXT('Questionnaires '!A516),'Questionnaires '!G516,"")</f>
        <v/>
      </c>
      <c r="C517" s="47" t="str">
        <f>IF(ISTEXT('Questionnaires '!A516),'Questionnaires '!T516,"")</f>
        <v/>
      </c>
      <c r="D517" s="47" t="str">
        <f>IF(ISTEXT('Questionnaires '!A516),(SUM('Questionnaires '!G516+'Questionnaires '!T516)),"")</f>
        <v/>
      </c>
      <c r="E517" s="48" t="str">
        <f>IF('Questionnaires '!S516=0,"",'Questionnaires '!S516)</f>
        <v/>
      </c>
      <c r="F517" s="46" t="str">
        <f>IF(ISTEXT('Questionnaires '!A516),'Questionnaires '!I516,"")</f>
        <v/>
      </c>
      <c r="G517" s="47" t="str">
        <f>IF(ISTEXT('Questionnaires '!A516),'Questionnaires '!N516,"")</f>
        <v/>
      </c>
      <c r="H517" s="47" t="str">
        <f>IF(ISTEXT('Questionnaires '!A516),'Questionnaires '!P516,"")</f>
        <v/>
      </c>
      <c r="I517" s="49" t="str">
        <f>IF(ISTEXT('Questionnaires '!A516),'Questionnaires '!R516,"")</f>
        <v/>
      </c>
      <c r="J517" s="65"/>
    </row>
    <row r="518" spans="1:10" ht="20.100000000000001" customHeight="1" x14ac:dyDescent="0.25">
      <c r="A518" s="45" t="str">
        <f>IF(ISTEXT('Questionnaires '!A517),'Questionnaires '!A517,"")</f>
        <v/>
      </c>
      <c r="B518" s="46" t="str">
        <f>IF(ISTEXT('Questionnaires '!A517),'Questionnaires '!G517,"")</f>
        <v/>
      </c>
      <c r="C518" s="47" t="str">
        <f>IF(ISTEXT('Questionnaires '!A517),'Questionnaires '!T517,"")</f>
        <v/>
      </c>
      <c r="D518" s="47" t="str">
        <f>IF(ISTEXT('Questionnaires '!A517),(SUM('Questionnaires '!G517+'Questionnaires '!T517)),"")</f>
        <v/>
      </c>
      <c r="E518" s="48" t="str">
        <f>IF('Questionnaires '!S517=0,"",'Questionnaires '!S517)</f>
        <v/>
      </c>
      <c r="F518" s="46" t="str">
        <f>IF(ISTEXT('Questionnaires '!A517),'Questionnaires '!I517,"")</f>
        <v/>
      </c>
      <c r="G518" s="47" t="str">
        <f>IF(ISTEXT('Questionnaires '!A517),'Questionnaires '!N517,"")</f>
        <v/>
      </c>
      <c r="H518" s="47" t="str">
        <f>IF(ISTEXT('Questionnaires '!A517),'Questionnaires '!P517,"")</f>
        <v/>
      </c>
      <c r="I518" s="49" t="str">
        <f>IF(ISTEXT('Questionnaires '!A517),'Questionnaires '!R517,"")</f>
        <v/>
      </c>
      <c r="J518" s="65"/>
    </row>
    <row r="519" spans="1:10" ht="20.100000000000001" customHeight="1" x14ac:dyDescent="0.25">
      <c r="A519" s="45" t="str">
        <f>IF(ISTEXT('Questionnaires '!A518),'Questionnaires '!A518,"")</f>
        <v/>
      </c>
      <c r="B519" s="46" t="str">
        <f>IF(ISTEXT('Questionnaires '!A518),'Questionnaires '!G518,"")</f>
        <v/>
      </c>
      <c r="C519" s="47" t="str">
        <f>IF(ISTEXT('Questionnaires '!A518),'Questionnaires '!T518,"")</f>
        <v/>
      </c>
      <c r="D519" s="47" t="str">
        <f>IF(ISTEXT('Questionnaires '!A518),(SUM('Questionnaires '!G518+'Questionnaires '!T518)),"")</f>
        <v/>
      </c>
      <c r="E519" s="48" t="str">
        <f>IF('Questionnaires '!S518=0,"",'Questionnaires '!S518)</f>
        <v/>
      </c>
      <c r="F519" s="46" t="str">
        <f>IF(ISTEXT('Questionnaires '!A518),'Questionnaires '!I518,"")</f>
        <v/>
      </c>
      <c r="G519" s="47" t="str">
        <f>IF(ISTEXT('Questionnaires '!A518),'Questionnaires '!N518,"")</f>
        <v/>
      </c>
      <c r="H519" s="47" t="str">
        <f>IF(ISTEXT('Questionnaires '!A518),'Questionnaires '!P518,"")</f>
        <v/>
      </c>
      <c r="I519" s="49" t="str">
        <f>IF(ISTEXT('Questionnaires '!A518),'Questionnaires '!R518,"")</f>
        <v/>
      </c>
      <c r="J519" s="65"/>
    </row>
    <row r="520" spans="1:10" ht="20.100000000000001" customHeight="1" x14ac:dyDescent="0.25">
      <c r="A520" s="45" t="str">
        <f>IF(ISTEXT('Questionnaires '!A519),'Questionnaires '!A519,"")</f>
        <v/>
      </c>
      <c r="B520" s="46" t="str">
        <f>IF(ISTEXT('Questionnaires '!A519),'Questionnaires '!G519,"")</f>
        <v/>
      </c>
      <c r="C520" s="47" t="str">
        <f>IF(ISTEXT('Questionnaires '!A519),'Questionnaires '!T519,"")</f>
        <v/>
      </c>
      <c r="D520" s="47" t="str">
        <f>IF(ISTEXT('Questionnaires '!A519),(SUM('Questionnaires '!G519+'Questionnaires '!T519)),"")</f>
        <v/>
      </c>
      <c r="E520" s="48" t="str">
        <f>IF('Questionnaires '!S519=0,"",'Questionnaires '!S519)</f>
        <v/>
      </c>
      <c r="F520" s="46" t="str">
        <f>IF(ISTEXT('Questionnaires '!A519),'Questionnaires '!I519,"")</f>
        <v/>
      </c>
      <c r="G520" s="47" t="str">
        <f>IF(ISTEXT('Questionnaires '!A519),'Questionnaires '!N519,"")</f>
        <v/>
      </c>
      <c r="H520" s="47" t="str">
        <f>IF(ISTEXT('Questionnaires '!A519),'Questionnaires '!P519,"")</f>
        <v/>
      </c>
      <c r="I520" s="49" t="str">
        <f>IF(ISTEXT('Questionnaires '!A519),'Questionnaires '!R519,"")</f>
        <v/>
      </c>
      <c r="J520" s="65"/>
    </row>
    <row r="521" spans="1:10" ht="20.100000000000001" customHeight="1" x14ac:dyDescent="0.25">
      <c r="A521" s="45" t="str">
        <f>IF(ISTEXT('Questionnaires '!A520),'Questionnaires '!A520,"")</f>
        <v/>
      </c>
      <c r="B521" s="46" t="str">
        <f>IF(ISTEXT('Questionnaires '!A520),'Questionnaires '!G520,"")</f>
        <v/>
      </c>
      <c r="C521" s="47" t="str">
        <f>IF(ISTEXT('Questionnaires '!A520),'Questionnaires '!T520,"")</f>
        <v/>
      </c>
      <c r="D521" s="47" t="str">
        <f>IF(ISTEXT('Questionnaires '!A520),(SUM('Questionnaires '!G520+'Questionnaires '!T520)),"")</f>
        <v/>
      </c>
      <c r="E521" s="48" t="str">
        <f>IF('Questionnaires '!S520=0,"",'Questionnaires '!S520)</f>
        <v/>
      </c>
      <c r="F521" s="46" t="str">
        <f>IF(ISTEXT('Questionnaires '!A520),'Questionnaires '!I520,"")</f>
        <v/>
      </c>
      <c r="G521" s="47" t="str">
        <f>IF(ISTEXT('Questionnaires '!A520),'Questionnaires '!N520,"")</f>
        <v/>
      </c>
      <c r="H521" s="47" t="str">
        <f>IF(ISTEXT('Questionnaires '!A520),'Questionnaires '!P520,"")</f>
        <v/>
      </c>
      <c r="I521" s="49" t="str">
        <f>IF(ISTEXT('Questionnaires '!A520),'Questionnaires '!R520,"")</f>
        <v/>
      </c>
      <c r="J521" s="65"/>
    </row>
    <row r="522" spans="1:10" ht="20.100000000000001" customHeight="1" x14ac:dyDescent="0.25">
      <c r="A522" s="45" t="str">
        <f>IF(ISTEXT('Questionnaires '!A521),'Questionnaires '!A521,"")</f>
        <v/>
      </c>
      <c r="B522" s="46" t="str">
        <f>IF(ISTEXT('Questionnaires '!A521),'Questionnaires '!G521,"")</f>
        <v/>
      </c>
      <c r="C522" s="47" t="str">
        <f>IF(ISTEXT('Questionnaires '!A521),'Questionnaires '!T521,"")</f>
        <v/>
      </c>
      <c r="D522" s="47" t="str">
        <f>IF(ISTEXT('Questionnaires '!A521),(SUM('Questionnaires '!G521+'Questionnaires '!T521)),"")</f>
        <v/>
      </c>
      <c r="E522" s="48" t="str">
        <f>IF('Questionnaires '!S521=0,"",'Questionnaires '!S521)</f>
        <v/>
      </c>
      <c r="F522" s="46" t="str">
        <f>IF(ISTEXT('Questionnaires '!A521),'Questionnaires '!I521,"")</f>
        <v/>
      </c>
      <c r="G522" s="47" t="str">
        <f>IF(ISTEXT('Questionnaires '!A521),'Questionnaires '!N521,"")</f>
        <v/>
      </c>
      <c r="H522" s="47" t="str">
        <f>IF(ISTEXT('Questionnaires '!A521),'Questionnaires '!P521,"")</f>
        <v/>
      </c>
      <c r="I522" s="49" t="str">
        <f>IF(ISTEXT('Questionnaires '!A521),'Questionnaires '!R521,"")</f>
        <v/>
      </c>
      <c r="J522" s="65"/>
    </row>
    <row r="523" spans="1:10" ht="20.100000000000001" customHeight="1" x14ac:dyDescent="0.25">
      <c r="A523" s="45" t="str">
        <f>IF(ISTEXT('Questionnaires '!A522),'Questionnaires '!A522,"")</f>
        <v/>
      </c>
      <c r="B523" s="46" t="str">
        <f>IF(ISTEXT('Questionnaires '!A522),'Questionnaires '!G522,"")</f>
        <v/>
      </c>
      <c r="C523" s="47" t="str">
        <f>IF(ISTEXT('Questionnaires '!A522),'Questionnaires '!T522,"")</f>
        <v/>
      </c>
      <c r="D523" s="47" t="str">
        <f>IF(ISTEXT('Questionnaires '!A522),(SUM('Questionnaires '!G522+'Questionnaires '!T522)),"")</f>
        <v/>
      </c>
      <c r="E523" s="48" t="str">
        <f>IF('Questionnaires '!S522=0,"",'Questionnaires '!S522)</f>
        <v/>
      </c>
      <c r="F523" s="46" t="str">
        <f>IF(ISTEXT('Questionnaires '!A522),'Questionnaires '!I522,"")</f>
        <v/>
      </c>
      <c r="G523" s="47" t="str">
        <f>IF(ISTEXT('Questionnaires '!A522),'Questionnaires '!N522,"")</f>
        <v/>
      </c>
      <c r="H523" s="47" t="str">
        <f>IF(ISTEXT('Questionnaires '!A522),'Questionnaires '!P522,"")</f>
        <v/>
      </c>
      <c r="I523" s="49" t="str">
        <f>IF(ISTEXT('Questionnaires '!A522),'Questionnaires '!R522,"")</f>
        <v/>
      </c>
      <c r="J523" s="65"/>
    </row>
    <row r="524" spans="1:10" ht="20.100000000000001" customHeight="1" x14ac:dyDescent="0.25">
      <c r="A524" s="45" t="str">
        <f>IF(ISTEXT('Questionnaires '!A523),'Questionnaires '!A523,"")</f>
        <v/>
      </c>
      <c r="B524" s="46" t="str">
        <f>IF(ISTEXT('Questionnaires '!A523),'Questionnaires '!G523,"")</f>
        <v/>
      </c>
      <c r="C524" s="47" t="str">
        <f>IF(ISTEXT('Questionnaires '!A523),'Questionnaires '!T523,"")</f>
        <v/>
      </c>
      <c r="D524" s="47" t="str">
        <f>IF(ISTEXT('Questionnaires '!A523),(SUM('Questionnaires '!G523+'Questionnaires '!T523)),"")</f>
        <v/>
      </c>
      <c r="E524" s="48" t="str">
        <f>IF('Questionnaires '!S523=0,"",'Questionnaires '!S523)</f>
        <v/>
      </c>
      <c r="F524" s="46" t="str">
        <f>IF(ISTEXT('Questionnaires '!A523),'Questionnaires '!I523,"")</f>
        <v/>
      </c>
      <c r="G524" s="47" t="str">
        <f>IF(ISTEXT('Questionnaires '!A523),'Questionnaires '!N523,"")</f>
        <v/>
      </c>
      <c r="H524" s="47" t="str">
        <f>IF(ISTEXT('Questionnaires '!A523),'Questionnaires '!P523,"")</f>
        <v/>
      </c>
      <c r="I524" s="49" t="str">
        <f>IF(ISTEXT('Questionnaires '!A523),'Questionnaires '!R523,"")</f>
        <v/>
      </c>
      <c r="J524" s="65"/>
    </row>
    <row r="525" spans="1:10" ht="20.100000000000001" customHeight="1" x14ac:dyDescent="0.25">
      <c r="A525" s="45" t="str">
        <f>IF(ISTEXT('Questionnaires '!A524),'Questionnaires '!A524,"")</f>
        <v/>
      </c>
      <c r="B525" s="46" t="str">
        <f>IF(ISTEXT('Questionnaires '!A524),'Questionnaires '!G524,"")</f>
        <v/>
      </c>
      <c r="C525" s="47" t="str">
        <f>IF(ISTEXT('Questionnaires '!A524),'Questionnaires '!T524,"")</f>
        <v/>
      </c>
      <c r="D525" s="47" t="str">
        <f>IF(ISTEXT('Questionnaires '!A524),(SUM('Questionnaires '!G524+'Questionnaires '!T524)),"")</f>
        <v/>
      </c>
      <c r="E525" s="48" t="str">
        <f>IF('Questionnaires '!S524=0,"",'Questionnaires '!S524)</f>
        <v/>
      </c>
      <c r="F525" s="46" t="str">
        <f>IF(ISTEXT('Questionnaires '!A524),'Questionnaires '!I524,"")</f>
        <v/>
      </c>
      <c r="G525" s="47" t="str">
        <f>IF(ISTEXT('Questionnaires '!A524),'Questionnaires '!N524,"")</f>
        <v/>
      </c>
      <c r="H525" s="47" t="str">
        <f>IF(ISTEXT('Questionnaires '!A524),'Questionnaires '!P524,"")</f>
        <v/>
      </c>
      <c r="I525" s="49" t="str">
        <f>IF(ISTEXT('Questionnaires '!A524),'Questionnaires '!R524,"")</f>
        <v/>
      </c>
      <c r="J525" s="65"/>
    </row>
    <row r="526" spans="1:10" ht="20.100000000000001" customHeight="1" x14ac:dyDescent="0.25">
      <c r="A526" s="45" t="str">
        <f>IF(ISTEXT('Questionnaires '!A525),'Questionnaires '!A525,"")</f>
        <v/>
      </c>
      <c r="B526" s="46" t="str">
        <f>IF(ISTEXT('Questionnaires '!A525),'Questionnaires '!G525,"")</f>
        <v/>
      </c>
      <c r="C526" s="47" t="str">
        <f>IF(ISTEXT('Questionnaires '!A525),'Questionnaires '!T525,"")</f>
        <v/>
      </c>
      <c r="D526" s="47" t="str">
        <f>IF(ISTEXT('Questionnaires '!A525),(SUM('Questionnaires '!G525+'Questionnaires '!T525)),"")</f>
        <v/>
      </c>
      <c r="E526" s="48" t="str">
        <f>IF('Questionnaires '!S525=0,"",'Questionnaires '!S525)</f>
        <v/>
      </c>
      <c r="F526" s="46" t="str">
        <f>IF(ISTEXT('Questionnaires '!A525),'Questionnaires '!I525,"")</f>
        <v/>
      </c>
      <c r="G526" s="47" t="str">
        <f>IF(ISTEXT('Questionnaires '!A525),'Questionnaires '!N525,"")</f>
        <v/>
      </c>
      <c r="H526" s="47" t="str">
        <f>IF(ISTEXT('Questionnaires '!A525),'Questionnaires '!P525,"")</f>
        <v/>
      </c>
      <c r="I526" s="49" t="str">
        <f>IF(ISTEXT('Questionnaires '!A525),'Questionnaires '!R525,"")</f>
        <v/>
      </c>
      <c r="J526" s="65"/>
    </row>
    <row r="527" spans="1:10" ht="20.100000000000001" customHeight="1" x14ac:dyDescent="0.25">
      <c r="A527" s="45" t="str">
        <f>IF(ISTEXT('Questionnaires '!A526),'Questionnaires '!A526,"")</f>
        <v/>
      </c>
      <c r="B527" s="46" t="str">
        <f>IF(ISTEXT('Questionnaires '!A526),'Questionnaires '!G526,"")</f>
        <v/>
      </c>
      <c r="C527" s="47" t="str">
        <f>IF(ISTEXT('Questionnaires '!A526),'Questionnaires '!T526,"")</f>
        <v/>
      </c>
      <c r="D527" s="47" t="str">
        <f>IF(ISTEXT('Questionnaires '!A526),(SUM('Questionnaires '!G526+'Questionnaires '!T526)),"")</f>
        <v/>
      </c>
      <c r="E527" s="48" t="str">
        <f>IF('Questionnaires '!S526=0,"",'Questionnaires '!S526)</f>
        <v/>
      </c>
      <c r="F527" s="46" t="str">
        <f>IF(ISTEXT('Questionnaires '!A526),'Questionnaires '!I526,"")</f>
        <v/>
      </c>
      <c r="G527" s="47" t="str">
        <f>IF(ISTEXT('Questionnaires '!A526),'Questionnaires '!N526,"")</f>
        <v/>
      </c>
      <c r="H527" s="47" t="str">
        <f>IF(ISTEXT('Questionnaires '!A526),'Questionnaires '!P526,"")</f>
        <v/>
      </c>
      <c r="I527" s="49" t="str">
        <f>IF(ISTEXT('Questionnaires '!A526),'Questionnaires '!R526,"")</f>
        <v/>
      </c>
      <c r="J527" s="65"/>
    </row>
    <row r="528" spans="1:10" ht="20.100000000000001" customHeight="1" x14ac:dyDescent="0.25">
      <c r="A528" s="45" t="str">
        <f>IF(ISTEXT('Questionnaires '!A527),'Questionnaires '!A527,"")</f>
        <v/>
      </c>
      <c r="B528" s="46" t="str">
        <f>IF(ISTEXT('Questionnaires '!A527),'Questionnaires '!G527,"")</f>
        <v/>
      </c>
      <c r="C528" s="47" t="str">
        <f>IF(ISTEXT('Questionnaires '!A527),'Questionnaires '!T527,"")</f>
        <v/>
      </c>
      <c r="D528" s="47" t="str">
        <f>IF(ISTEXT('Questionnaires '!A527),(SUM('Questionnaires '!G527+'Questionnaires '!T527)),"")</f>
        <v/>
      </c>
      <c r="E528" s="48" t="str">
        <f>IF('Questionnaires '!S527=0,"",'Questionnaires '!S527)</f>
        <v/>
      </c>
      <c r="F528" s="46" t="str">
        <f>IF(ISTEXT('Questionnaires '!A527),'Questionnaires '!I527,"")</f>
        <v/>
      </c>
      <c r="G528" s="47" t="str">
        <f>IF(ISTEXT('Questionnaires '!A527),'Questionnaires '!N527,"")</f>
        <v/>
      </c>
      <c r="H528" s="47" t="str">
        <f>IF(ISTEXT('Questionnaires '!A527),'Questionnaires '!P527,"")</f>
        <v/>
      </c>
      <c r="I528" s="49" t="str">
        <f>IF(ISTEXT('Questionnaires '!A527),'Questionnaires '!R527,"")</f>
        <v/>
      </c>
      <c r="J528" s="65"/>
    </row>
    <row r="529" spans="1:10" ht="20.100000000000001" customHeight="1" x14ac:dyDescent="0.25">
      <c r="A529" s="45" t="str">
        <f>IF(ISTEXT('Questionnaires '!A528),'Questionnaires '!A528,"")</f>
        <v/>
      </c>
      <c r="B529" s="46" t="str">
        <f>IF(ISTEXT('Questionnaires '!A528),'Questionnaires '!G528,"")</f>
        <v/>
      </c>
      <c r="C529" s="47" t="str">
        <f>IF(ISTEXT('Questionnaires '!A528),'Questionnaires '!T528,"")</f>
        <v/>
      </c>
      <c r="D529" s="47" t="str">
        <f>IF(ISTEXT('Questionnaires '!A528),(SUM('Questionnaires '!G528+'Questionnaires '!T528)),"")</f>
        <v/>
      </c>
      <c r="E529" s="48" t="str">
        <f>IF('Questionnaires '!S528=0,"",'Questionnaires '!S528)</f>
        <v/>
      </c>
      <c r="F529" s="46" t="str">
        <f>IF(ISTEXT('Questionnaires '!A528),'Questionnaires '!I528,"")</f>
        <v/>
      </c>
      <c r="G529" s="47" t="str">
        <f>IF(ISTEXT('Questionnaires '!A528),'Questionnaires '!N528,"")</f>
        <v/>
      </c>
      <c r="H529" s="47" t="str">
        <f>IF(ISTEXT('Questionnaires '!A528),'Questionnaires '!P528,"")</f>
        <v/>
      </c>
      <c r="I529" s="49" t="str">
        <f>IF(ISTEXT('Questionnaires '!A528),'Questionnaires '!R528,"")</f>
        <v/>
      </c>
      <c r="J529" s="65"/>
    </row>
    <row r="530" spans="1:10" ht="20.100000000000001" customHeight="1" x14ac:dyDescent="0.25">
      <c r="A530" s="45" t="str">
        <f>IF(ISTEXT('Questionnaires '!A529),'Questionnaires '!A529,"")</f>
        <v/>
      </c>
      <c r="B530" s="46" t="str">
        <f>IF(ISTEXT('Questionnaires '!A529),'Questionnaires '!G529,"")</f>
        <v/>
      </c>
      <c r="C530" s="47" t="str">
        <f>IF(ISTEXT('Questionnaires '!A529),'Questionnaires '!T529,"")</f>
        <v/>
      </c>
      <c r="D530" s="47" t="str">
        <f>IF(ISTEXT('Questionnaires '!A529),(SUM('Questionnaires '!G529+'Questionnaires '!T529)),"")</f>
        <v/>
      </c>
      <c r="E530" s="48" t="str">
        <f>IF('Questionnaires '!S529=0,"",'Questionnaires '!S529)</f>
        <v/>
      </c>
      <c r="F530" s="46" t="str">
        <f>IF(ISTEXT('Questionnaires '!A529),'Questionnaires '!I529,"")</f>
        <v/>
      </c>
      <c r="G530" s="47" t="str">
        <f>IF(ISTEXT('Questionnaires '!A529),'Questionnaires '!N529,"")</f>
        <v/>
      </c>
      <c r="H530" s="47" t="str">
        <f>IF(ISTEXT('Questionnaires '!A529),'Questionnaires '!P529,"")</f>
        <v/>
      </c>
      <c r="I530" s="49" t="str">
        <f>IF(ISTEXT('Questionnaires '!A529),'Questionnaires '!R529,"")</f>
        <v/>
      </c>
      <c r="J530" s="65"/>
    </row>
    <row r="531" spans="1:10" ht="20.100000000000001" customHeight="1" x14ac:dyDescent="0.25">
      <c r="A531" s="45" t="str">
        <f>IF(ISTEXT('Questionnaires '!A530),'Questionnaires '!A530,"")</f>
        <v/>
      </c>
      <c r="B531" s="46" t="str">
        <f>IF(ISTEXT('Questionnaires '!A530),'Questionnaires '!G530,"")</f>
        <v/>
      </c>
      <c r="C531" s="47" t="str">
        <f>IF(ISTEXT('Questionnaires '!A530),'Questionnaires '!T530,"")</f>
        <v/>
      </c>
      <c r="D531" s="47" t="str">
        <f>IF(ISTEXT('Questionnaires '!A530),(SUM('Questionnaires '!G530+'Questionnaires '!T530)),"")</f>
        <v/>
      </c>
      <c r="E531" s="48" t="str">
        <f>IF('Questionnaires '!S530=0,"",'Questionnaires '!S530)</f>
        <v/>
      </c>
      <c r="F531" s="46" t="str">
        <f>IF(ISTEXT('Questionnaires '!A530),'Questionnaires '!I530,"")</f>
        <v/>
      </c>
      <c r="G531" s="47" t="str">
        <f>IF(ISTEXT('Questionnaires '!A530),'Questionnaires '!N530,"")</f>
        <v/>
      </c>
      <c r="H531" s="47" t="str">
        <f>IF(ISTEXT('Questionnaires '!A530),'Questionnaires '!P530,"")</f>
        <v/>
      </c>
      <c r="I531" s="49" t="str">
        <f>IF(ISTEXT('Questionnaires '!A530),'Questionnaires '!R530,"")</f>
        <v/>
      </c>
      <c r="J531" s="65"/>
    </row>
    <row r="532" spans="1:10" ht="20.100000000000001" customHeight="1" x14ac:dyDescent="0.25">
      <c r="A532" s="45" t="str">
        <f>IF(ISTEXT('Questionnaires '!A531),'Questionnaires '!A531,"")</f>
        <v/>
      </c>
      <c r="B532" s="46" t="str">
        <f>IF(ISTEXT('Questionnaires '!A531),'Questionnaires '!G531,"")</f>
        <v/>
      </c>
      <c r="C532" s="47" t="str">
        <f>IF(ISTEXT('Questionnaires '!A531),'Questionnaires '!T531,"")</f>
        <v/>
      </c>
      <c r="D532" s="47" t="str">
        <f>IF(ISTEXT('Questionnaires '!A531),(SUM('Questionnaires '!G531+'Questionnaires '!T531)),"")</f>
        <v/>
      </c>
      <c r="E532" s="48" t="str">
        <f>IF('Questionnaires '!S531=0,"",'Questionnaires '!S531)</f>
        <v/>
      </c>
      <c r="F532" s="46" t="str">
        <f>IF(ISTEXT('Questionnaires '!A531),'Questionnaires '!I531,"")</f>
        <v/>
      </c>
      <c r="G532" s="47" t="str">
        <f>IF(ISTEXT('Questionnaires '!A531),'Questionnaires '!N531,"")</f>
        <v/>
      </c>
      <c r="H532" s="47" t="str">
        <f>IF(ISTEXT('Questionnaires '!A531),'Questionnaires '!P531,"")</f>
        <v/>
      </c>
      <c r="I532" s="49" t="str">
        <f>IF(ISTEXT('Questionnaires '!A531),'Questionnaires '!R531,"")</f>
        <v/>
      </c>
      <c r="J532" s="65"/>
    </row>
    <row r="533" spans="1:10" ht="20.100000000000001" customHeight="1" x14ac:dyDescent="0.25">
      <c r="A533" s="45" t="str">
        <f>IF(ISTEXT('Questionnaires '!A532),'Questionnaires '!A532,"")</f>
        <v/>
      </c>
      <c r="B533" s="46" t="str">
        <f>IF(ISTEXT('Questionnaires '!A532),'Questionnaires '!G532,"")</f>
        <v/>
      </c>
      <c r="C533" s="47" t="str">
        <f>IF(ISTEXT('Questionnaires '!A532),'Questionnaires '!T532,"")</f>
        <v/>
      </c>
      <c r="D533" s="47" t="str">
        <f>IF(ISTEXT('Questionnaires '!A532),(SUM('Questionnaires '!G532+'Questionnaires '!T532)),"")</f>
        <v/>
      </c>
      <c r="E533" s="48" t="str">
        <f>IF('Questionnaires '!S532=0,"",'Questionnaires '!S532)</f>
        <v/>
      </c>
      <c r="F533" s="46" t="str">
        <f>IF(ISTEXT('Questionnaires '!A532),'Questionnaires '!I532,"")</f>
        <v/>
      </c>
      <c r="G533" s="47" t="str">
        <f>IF(ISTEXT('Questionnaires '!A532),'Questionnaires '!N532,"")</f>
        <v/>
      </c>
      <c r="H533" s="47" t="str">
        <f>IF(ISTEXT('Questionnaires '!A532),'Questionnaires '!P532,"")</f>
        <v/>
      </c>
      <c r="I533" s="49" t="str">
        <f>IF(ISTEXT('Questionnaires '!A532),'Questionnaires '!R532,"")</f>
        <v/>
      </c>
      <c r="J533" s="65"/>
    </row>
    <row r="534" spans="1:10" ht="20.100000000000001" customHeight="1" x14ac:dyDescent="0.25">
      <c r="A534" s="45" t="str">
        <f>IF(ISTEXT('Questionnaires '!A533),'Questionnaires '!A533,"")</f>
        <v/>
      </c>
      <c r="B534" s="46" t="str">
        <f>IF(ISTEXT('Questionnaires '!A533),'Questionnaires '!G533,"")</f>
        <v/>
      </c>
      <c r="C534" s="47" t="str">
        <f>IF(ISTEXT('Questionnaires '!A533),'Questionnaires '!T533,"")</f>
        <v/>
      </c>
      <c r="D534" s="47" t="str">
        <f>IF(ISTEXT('Questionnaires '!A533),(SUM('Questionnaires '!G533+'Questionnaires '!T533)),"")</f>
        <v/>
      </c>
      <c r="E534" s="48" t="str">
        <f>IF('Questionnaires '!S533=0,"",'Questionnaires '!S533)</f>
        <v/>
      </c>
      <c r="F534" s="46" t="str">
        <f>IF(ISTEXT('Questionnaires '!A533),'Questionnaires '!I533,"")</f>
        <v/>
      </c>
      <c r="G534" s="47" t="str">
        <f>IF(ISTEXT('Questionnaires '!A533),'Questionnaires '!N533,"")</f>
        <v/>
      </c>
      <c r="H534" s="47" t="str">
        <f>IF(ISTEXT('Questionnaires '!A533),'Questionnaires '!P533,"")</f>
        <v/>
      </c>
      <c r="I534" s="49" t="str">
        <f>IF(ISTEXT('Questionnaires '!A533),'Questionnaires '!R533,"")</f>
        <v/>
      </c>
      <c r="J534" s="65"/>
    </row>
    <row r="535" spans="1:10" ht="20.100000000000001" customHeight="1" x14ac:dyDescent="0.25">
      <c r="A535" s="45" t="str">
        <f>IF(ISTEXT('Questionnaires '!A534),'Questionnaires '!A534,"")</f>
        <v/>
      </c>
      <c r="B535" s="46" t="str">
        <f>IF(ISTEXT('Questionnaires '!A534),'Questionnaires '!G534,"")</f>
        <v/>
      </c>
      <c r="C535" s="47" t="str">
        <f>IF(ISTEXT('Questionnaires '!A534),'Questionnaires '!T534,"")</f>
        <v/>
      </c>
      <c r="D535" s="47" t="str">
        <f>IF(ISTEXT('Questionnaires '!A534),(SUM('Questionnaires '!G534+'Questionnaires '!T534)),"")</f>
        <v/>
      </c>
      <c r="E535" s="48" t="str">
        <f>IF('Questionnaires '!S534=0,"",'Questionnaires '!S534)</f>
        <v/>
      </c>
      <c r="F535" s="46" t="str">
        <f>IF(ISTEXT('Questionnaires '!A534),'Questionnaires '!I534,"")</f>
        <v/>
      </c>
      <c r="G535" s="47" t="str">
        <f>IF(ISTEXT('Questionnaires '!A534),'Questionnaires '!N534,"")</f>
        <v/>
      </c>
      <c r="H535" s="47" t="str">
        <f>IF(ISTEXT('Questionnaires '!A534),'Questionnaires '!P534,"")</f>
        <v/>
      </c>
      <c r="I535" s="49" t="str">
        <f>IF(ISTEXT('Questionnaires '!A534),'Questionnaires '!R534,"")</f>
        <v/>
      </c>
      <c r="J535" s="65"/>
    </row>
    <row r="536" spans="1:10" ht="20.100000000000001" customHeight="1" x14ac:dyDescent="0.25">
      <c r="A536" s="45" t="str">
        <f>IF(ISTEXT('Questionnaires '!A535),'Questionnaires '!A535,"")</f>
        <v/>
      </c>
      <c r="B536" s="46" t="str">
        <f>IF(ISTEXT('Questionnaires '!A535),'Questionnaires '!G535,"")</f>
        <v/>
      </c>
      <c r="C536" s="47" t="str">
        <f>IF(ISTEXT('Questionnaires '!A535),'Questionnaires '!T535,"")</f>
        <v/>
      </c>
      <c r="D536" s="47" t="str">
        <f>IF(ISTEXT('Questionnaires '!A535),(SUM('Questionnaires '!G535+'Questionnaires '!T535)),"")</f>
        <v/>
      </c>
      <c r="E536" s="48" t="str">
        <f>IF('Questionnaires '!S535=0,"",'Questionnaires '!S535)</f>
        <v/>
      </c>
      <c r="F536" s="46" t="str">
        <f>IF(ISTEXT('Questionnaires '!A535),'Questionnaires '!I535,"")</f>
        <v/>
      </c>
      <c r="G536" s="47" t="str">
        <f>IF(ISTEXT('Questionnaires '!A535),'Questionnaires '!N535,"")</f>
        <v/>
      </c>
      <c r="H536" s="47" t="str">
        <f>IF(ISTEXT('Questionnaires '!A535),'Questionnaires '!P535,"")</f>
        <v/>
      </c>
      <c r="I536" s="49" t="str">
        <f>IF(ISTEXT('Questionnaires '!A535),'Questionnaires '!R535,"")</f>
        <v/>
      </c>
      <c r="J536" s="65"/>
    </row>
    <row r="537" spans="1:10" ht="20.100000000000001" customHeight="1" x14ac:dyDescent="0.25">
      <c r="A537" s="45" t="str">
        <f>IF(ISTEXT('Questionnaires '!A536),'Questionnaires '!A536,"")</f>
        <v/>
      </c>
      <c r="B537" s="46" t="str">
        <f>IF(ISTEXT('Questionnaires '!A536),'Questionnaires '!G536,"")</f>
        <v/>
      </c>
      <c r="C537" s="47" t="str">
        <f>IF(ISTEXT('Questionnaires '!A536),'Questionnaires '!T536,"")</f>
        <v/>
      </c>
      <c r="D537" s="47" t="str">
        <f>IF(ISTEXT('Questionnaires '!A536),(SUM('Questionnaires '!G536+'Questionnaires '!T536)),"")</f>
        <v/>
      </c>
      <c r="E537" s="48" t="str">
        <f>IF('Questionnaires '!S536=0,"",'Questionnaires '!S536)</f>
        <v/>
      </c>
      <c r="F537" s="46" t="str">
        <f>IF(ISTEXT('Questionnaires '!A536),'Questionnaires '!I536,"")</f>
        <v/>
      </c>
      <c r="G537" s="47" t="str">
        <f>IF(ISTEXT('Questionnaires '!A536),'Questionnaires '!N536,"")</f>
        <v/>
      </c>
      <c r="H537" s="47" t="str">
        <f>IF(ISTEXT('Questionnaires '!A536),'Questionnaires '!P536,"")</f>
        <v/>
      </c>
      <c r="I537" s="49" t="str">
        <f>IF(ISTEXT('Questionnaires '!A536),'Questionnaires '!R536,"")</f>
        <v/>
      </c>
      <c r="J537" s="65"/>
    </row>
    <row r="538" spans="1:10" ht="20.100000000000001" customHeight="1" x14ac:dyDescent="0.25">
      <c r="A538" s="45" t="str">
        <f>IF(ISTEXT('Questionnaires '!A537),'Questionnaires '!A537,"")</f>
        <v/>
      </c>
      <c r="B538" s="46" t="str">
        <f>IF(ISTEXT('Questionnaires '!A537),'Questionnaires '!G537,"")</f>
        <v/>
      </c>
      <c r="C538" s="47" t="str">
        <f>IF(ISTEXT('Questionnaires '!A537),'Questionnaires '!T537,"")</f>
        <v/>
      </c>
      <c r="D538" s="47" t="str">
        <f>IF(ISTEXT('Questionnaires '!A537),(SUM('Questionnaires '!G537+'Questionnaires '!T537)),"")</f>
        <v/>
      </c>
      <c r="E538" s="48" t="str">
        <f>IF('Questionnaires '!S537=0,"",'Questionnaires '!S537)</f>
        <v/>
      </c>
      <c r="F538" s="46" t="str">
        <f>IF(ISTEXT('Questionnaires '!A537),'Questionnaires '!I537,"")</f>
        <v/>
      </c>
      <c r="G538" s="47" t="str">
        <f>IF(ISTEXT('Questionnaires '!A537),'Questionnaires '!N537,"")</f>
        <v/>
      </c>
      <c r="H538" s="47" t="str">
        <f>IF(ISTEXT('Questionnaires '!A537),'Questionnaires '!P537,"")</f>
        <v/>
      </c>
      <c r="I538" s="49" t="str">
        <f>IF(ISTEXT('Questionnaires '!A537),'Questionnaires '!R537,"")</f>
        <v/>
      </c>
      <c r="J538" s="65"/>
    </row>
    <row r="539" spans="1:10" ht="20.100000000000001" customHeight="1" x14ac:dyDescent="0.25">
      <c r="A539" s="45" t="str">
        <f>IF(ISTEXT('Questionnaires '!A538),'Questionnaires '!A538,"")</f>
        <v/>
      </c>
      <c r="B539" s="46" t="str">
        <f>IF(ISTEXT('Questionnaires '!A538),'Questionnaires '!G538,"")</f>
        <v/>
      </c>
      <c r="C539" s="47" t="str">
        <f>IF(ISTEXT('Questionnaires '!A538),'Questionnaires '!T538,"")</f>
        <v/>
      </c>
      <c r="D539" s="47" t="str">
        <f>IF(ISTEXT('Questionnaires '!A538),(SUM('Questionnaires '!G538+'Questionnaires '!T538)),"")</f>
        <v/>
      </c>
      <c r="E539" s="48" t="str">
        <f>IF('Questionnaires '!S538=0,"",'Questionnaires '!S538)</f>
        <v/>
      </c>
      <c r="F539" s="46" t="str">
        <f>IF(ISTEXT('Questionnaires '!A538),'Questionnaires '!I538,"")</f>
        <v/>
      </c>
      <c r="G539" s="47" t="str">
        <f>IF(ISTEXT('Questionnaires '!A538),'Questionnaires '!N538,"")</f>
        <v/>
      </c>
      <c r="H539" s="47" t="str">
        <f>IF(ISTEXT('Questionnaires '!A538),'Questionnaires '!P538,"")</f>
        <v/>
      </c>
      <c r="I539" s="49" t="str">
        <f>IF(ISTEXT('Questionnaires '!A538),'Questionnaires '!R538,"")</f>
        <v/>
      </c>
      <c r="J539" s="65"/>
    </row>
    <row r="540" spans="1:10" ht="20.100000000000001" customHeight="1" x14ac:dyDescent="0.25">
      <c r="A540" s="45" t="str">
        <f>IF(ISTEXT('Questionnaires '!A539),'Questionnaires '!A539,"")</f>
        <v/>
      </c>
      <c r="B540" s="46" t="str">
        <f>IF(ISTEXT('Questionnaires '!A539),'Questionnaires '!G539,"")</f>
        <v/>
      </c>
      <c r="C540" s="47" t="str">
        <f>IF(ISTEXT('Questionnaires '!A539),'Questionnaires '!T539,"")</f>
        <v/>
      </c>
      <c r="D540" s="47" t="str">
        <f>IF(ISTEXT('Questionnaires '!A539),(SUM('Questionnaires '!G539+'Questionnaires '!T539)),"")</f>
        <v/>
      </c>
      <c r="E540" s="48" t="str">
        <f>IF('Questionnaires '!S539=0,"",'Questionnaires '!S539)</f>
        <v/>
      </c>
      <c r="F540" s="46" t="str">
        <f>IF(ISTEXT('Questionnaires '!A539),'Questionnaires '!I539,"")</f>
        <v/>
      </c>
      <c r="G540" s="47" t="str">
        <f>IF(ISTEXT('Questionnaires '!A539),'Questionnaires '!N539,"")</f>
        <v/>
      </c>
      <c r="H540" s="47" t="str">
        <f>IF(ISTEXT('Questionnaires '!A539),'Questionnaires '!P539,"")</f>
        <v/>
      </c>
      <c r="I540" s="49" t="str">
        <f>IF(ISTEXT('Questionnaires '!A539),'Questionnaires '!R539,"")</f>
        <v/>
      </c>
      <c r="J540" s="65"/>
    </row>
    <row r="541" spans="1:10" ht="20.100000000000001" customHeight="1" x14ac:dyDescent="0.25">
      <c r="A541" s="45" t="str">
        <f>IF(ISTEXT('Questionnaires '!A540),'Questionnaires '!A540,"")</f>
        <v/>
      </c>
      <c r="B541" s="46" t="str">
        <f>IF(ISTEXT('Questionnaires '!A540),'Questionnaires '!G540,"")</f>
        <v/>
      </c>
      <c r="C541" s="47" t="str">
        <f>IF(ISTEXT('Questionnaires '!A540),'Questionnaires '!T540,"")</f>
        <v/>
      </c>
      <c r="D541" s="47" t="str">
        <f>IF(ISTEXT('Questionnaires '!A540),(SUM('Questionnaires '!G540+'Questionnaires '!T540)),"")</f>
        <v/>
      </c>
      <c r="E541" s="48" t="str">
        <f>IF('Questionnaires '!S540=0,"",'Questionnaires '!S540)</f>
        <v/>
      </c>
      <c r="F541" s="46" t="str">
        <f>IF(ISTEXT('Questionnaires '!A540),'Questionnaires '!I540,"")</f>
        <v/>
      </c>
      <c r="G541" s="47" t="str">
        <f>IF(ISTEXT('Questionnaires '!A540),'Questionnaires '!N540,"")</f>
        <v/>
      </c>
      <c r="H541" s="47" t="str">
        <f>IF(ISTEXT('Questionnaires '!A540),'Questionnaires '!P540,"")</f>
        <v/>
      </c>
      <c r="I541" s="49" t="str">
        <f>IF(ISTEXT('Questionnaires '!A540),'Questionnaires '!R540,"")</f>
        <v/>
      </c>
      <c r="J541" s="65"/>
    </row>
    <row r="542" spans="1:10" ht="20.100000000000001" customHeight="1" x14ac:dyDescent="0.25">
      <c r="A542" s="45" t="str">
        <f>IF(ISTEXT('Questionnaires '!A541),'Questionnaires '!A541,"")</f>
        <v/>
      </c>
      <c r="B542" s="46" t="str">
        <f>IF(ISTEXT('Questionnaires '!A541),'Questionnaires '!G541,"")</f>
        <v/>
      </c>
      <c r="C542" s="47" t="str">
        <f>IF(ISTEXT('Questionnaires '!A541),'Questionnaires '!T541,"")</f>
        <v/>
      </c>
      <c r="D542" s="47" t="str">
        <f>IF(ISTEXT('Questionnaires '!A541),(SUM('Questionnaires '!G541+'Questionnaires '!T541)),"")</f>
        <v/>
      </c>
      <c r="E542" s="48" t="str">
        <f>IF('Questionnaires '!S541=0,"",'Questionnaires '!S541)</f>
        <v/>
      </c>
      <c r="F542" s="46" t="str">
        <f>IF(ISTEXT('Questionnaires '!A541),'Questionnaires '!I541,"")</f>
        <v/>
      </c>
      <c r="G542" s="47" t="str">
        <f>IF(ISTEXT('Questionnaires '!A541),'Questionnaires '!N541,"")</f>
        <v/>
      </c>
      <c r="H542" s="47" t="str">
        <f>IF(ISTEXT('Questionnaires '!A541),'Questionnaires '!P541,"")</f>
        <v/>
      </c>
      <c r="I542" s="49" t="str">
        <f>IF(ISTEXT('Questionnaires '!A541),'Questionnaires '!R541,"")</f>
        <v/>
      </c>
      <c r="J542" s="65"/>
    </row>
    <row r="543" spans="1:10" ht="20.100000000000001" customHeight="1" x14ac:dyDescent="0.25">
      <c r="A543" s="45" t="str">
        <f>IF(ISTEXT('Questionnaires '!A542),'Questionnaires '!A542,"")</f>
        <v/>
      </c>
      <c r="B543" s="46" t="str">
        <f>IF(ISTEXT('Questionnaires '!A542),'Questionnaires '!G542,"")</f>
        <v/>
      </c>
      <c r="C543" s="47" t="str">
        <f>IF(ISTEXT('Questionnaires '!A542),'Questionnaires '!T542,"")</f>
        <v/>
      </c>
      <c r="D543" s="47" t="str">
        <f>IF(ISTEXT('Questionnaires '!A542),(SUM('Questionnaires '!G542+'Questionnaires '!T542)),"")</f>
        <v/>
      </c>
      <c r="E543" s="48" t="str">
        <f>IF('Questionnaires '!S542=0,"",'Questionnaires '!S542)</f>
        <v/>
      </c>
      <c r="F543" s="46" t="str">
        <f>IF(ISTEXT('Questionnaires '!A542),'Questionnaires '!I542,"")</f>
        <v/>
      </c>
      <c r="G543" s="47" t="str">
        <f>IF(ISTEXT('Questionnaires '!A542),'Questionnaires '!N542,"")</f>
        <v/>
      </c>
      <c r="H543" s="47" t="str">
        <f>IF(ISTEXT('Questionnaires '!A542),'Questionnaires '!P542,"")</f>
        <v/>
      </c>
      <c r="I543" s="49" t="str">
        <f>IF(ISTEXT('Questionnaires '!A542),'Questionnaires '!R542,"")</f>
        <v/>
      </c>
      <c r="J543" s="65"/>
    </row>
    <row r="544" spans="1:10" ht="20.100000000000001" customHeight="1" x14ac:dyDescent="0.25">
      <c r="A544" s="45" t="str">
        <f>IF(ISTEXT('Questionnaires '!A543),'Questionnaires '!A543,"")</f>
        <v/>
      </c>
      <c r="B544" s="46" t="str">
        <f>IF(ISTEXT('Questionnaires '!A543),'Questionnaires '!G543,"")</f>
        <v/>
      </c>
      <c r="C544" s="47" t="str">
        <f>IF(ISTEXT('Questionnaires '!A543),'Questionnaires '!T543,"")</f>
        <v/>
      </c>
      <c r="D544" s="47" t="str">
        <f>IF(ISTEXT('Questionnaires '!A543),(SUM('Questionnaires '!G543+'Questionnaires '!T543)),"")</f>
        <v/>
      </c>
      <c r="E544" s="48" t="str">
        <f>IF('Questionnaires '!S543=0,"",'Questionnaires '!S543)</f>
        <v/>
      </c>
      <c r="F544" s="46" t="str">
        <f>IF(ISTEXT('Questionnaires '!A543),'Questionnaires '!I543,"")</f>
        <v/>
      </c>
      <c r="G544" s="47" t="str">
        <f>IF(ISTEXT('Questionnaires '!A543),'Questionnaires '!N543,"")</f>
        <v/>
      </c>
      <c r="H544" s="47" t="str">
        <f>IF(ISTEXT('Questionnaires '!A543),'Questionnaires '!P543,"")</f>
        <v/>
      </c>
      <c r="I544" s="49" t="str">
        <f>IF(ISTEXT('Questionnaires '!A543),'Questionnaires '!R543,"")</f>
        <v/>
      </c>
      <c r="J544" s="65"/>
    </row>
    <row r="545" spans="1:10" ht="20.100000000000001" customHeight="1" x14ac:dyDescent="0.25">
      <c r="A545" s="45" t="str">
        <f>IF(ISTEXT('Questionnaires '!A544),'Questionnaires '!A544,"")</f>
        <v/>
      </c>
      <c r="B545" s="46" t="str">
        <f>IF(ISTEXT('Questionnaires '!A544),'Questionnaires '!G544,"")</f>
        <v/>
      </c>
      <c r="C545" s="47" t="str">
        <f>IF(ISTEXT('Questionnaires '!A544),'Questionnaires '!T544,"")</f>
        <v/>
      </c>
      <c r="D545" s="47" t="str">
        <f>IF(ISTEXT('Questionnaires '!A544),(SUM('Questionnaires '!G544+'Questionnaires '!T544)),"")</f>
        <v/>
      </c>
      <c r="E545" s="48" t="str">
        <f>IF('Questionnaires '!S544=0,"",'Questionnaires '!S544)</f>
        <v/>
      </c>
      <c r="F545" s="46" t="str">
        <f>IF(ISTEXT('Questionnaires '!A544),'Questionnaires '!I544,"")</f>
        <v/>
      </c>
      <c r="G545" s="47" t="str">
        <f>IF(ISTEXT('Questionnaires '!A544),'Questionnaires '!N544,"")</f>
        <v/>
      </c>
      <c r="H545" s="47" t="str">
        <f>IF(ISTEXT('Questionnaires '!A544),'Questionnaires '!P544,"")</f>
        <v/>
      </c>
      <c r="I545" s="49" t="str">
        <f>IF(ISTEXT('Questionnaires '!A544),'Questionnaires '!R544,"")</f>
        <v/>
      </c>
      <c r="J545" s="65"/>
    </row>
    <row r="546" spans="1:10" ht="20.100000000000001" customHeight="1" x14ac:dyDescent="0.25">
      <c r="A546" s="45" t="str">
        <f>IF(ISTEXT('Questionnaires '!A545),'Questionnaires '!A545,"")</f>
        <v/>
      </c>
      <c r="B546" s="46" t="str">
        <f>IF(ISTEXT('Questionnaires '!A545),'Questionnaires '!G545,"")</f>
        <v/>
      </c>
      <c r="C546" s="47" t="str">
        <f>IF(ISTEXT('Questionnaires '!A545),'Questionnaires '!T545,"")</f>
        <v/>
      </c>
      <c r="D546" s="47" t="str">
        <f>IF(ISTEXT('Questionnaires '!A545),(SUM('Questionnaires '!G545+'Questionnaires '!T545)),"")</f>
        <v/>
      </c>
      <c r="E546" s="48" t="str">
        <f>IF('Questionnaires '!S545=0,"",'Questionnaires '!S545)</f>
        <v/>
      </c>
      <c r="F546" s="46" t="str">
        <f>IF(ISTEXT('Questionnaires '!A545),'Questionnaires '!I545,"")</f>
        <v/>
      </c>
      <c r="G546" s="47" t="str">
        <f>IF(ISTEXT('Questionnaires '!A545),'Questionnaires '!N545,"")</f>
        <v/>
      </c>
      <c r="H546" s="47" t="str">
        <f>IF(ISTEXT('Questionnaires '!A545),'Questionnaires '!P545,"")</f>
        <v/>
      </c>
      <c r="I546" s="49" t="str">
        <f>IF(ISTEXT('Questionnaires '!A545),'Questionnaires '!R545,"")</f>
        <v/>
      </c>
      <c r="J546" s="65"/>
    </row>
    <row r="547" spans="1:10" ht="20.100000000000001" customHeight="1" x14ac:dyDescent="0.25">
      <c r="A547" s="45" t="str">
        <f>IF(ISTEXT('Questionnaires '!A546),'Questionnaires '!A546,"")</f>
        <v/>
      </c>
      <c r="B547" s="46" t="str">
        <f>IF(ISTEXT('Questionnaires '!A546),'Questionnaires '!G546,"")</f>
        <v/>
      </c>
      <c r="C547" s="47" t="str">
        <f>IF(ISTEXT('Questionnaires '!A546),'Questionnaires '!T546,"")</f>
        <v/>
      </c>
      <c r="D547" s="47" t="str">
        <f>IF(ISTEXT('Questionnaires '!A546),(SUM('Questionnaires '!G546+'Questionnaires '!T546)),"")</f>
        <v/>
      </c>
      <c r="E547" s="48" t="str">
        <f>IF('Questionnaires '!S546=0,"",'Questionnaires '!S546)</f>
        <v/>
      </c>
      <c r="F547" s="46" t="str">
        <f>IF(ISTEXT('Questionnaires '!A546),'Questionnaires '!I546,"")</f>
        <v/>
      </c>
      <c r="G547" s="47" t="str">
        <f>IF(ISTEXT('Questionnaires '!A546),'Questionnaires '!N546,"")</f>
        <v/>
      </c>
      <c r="H547" s="47" t="str">
        <f>IF(ISTEXT('Questionnaires '!A546),'Questionnaires '!P546,"")</f>
        <v/>
      </c>
      <c r="I547" s="49" t="str">
        <f>IF(ISTEXT('Questionnaires '!A546),'Questionnaires '!R546,"")</f>
        <v/>
      </c>
      <c r="J547" s="65"/>
    </row>
    <row r="548" spans="1:10" ht="20.100000000000001" customHeight="1" x14ac:dyDescent="0.25">
      <c r="A548" s="45" t="str">
        <f>IF(ISTEXT('Questionnaires '!A547),'Questionnaires '!A547,"")</f>
        <v/>
      </c>
      <c r="B548" s="46" t="str">
        <f>IF(ISTEXT('Questionnaires '!A547),'Questionnaires '!G547,"")</f>
        <v/>
      </c>
      <c r="C548" s="47" t="str">
        <f>IF(ISTEXT('Questionnaires '!A547),'Questionnaires '!T547,"")</f>
        <v/>
      </c>
      <c r="D548" s="47" t="str">
        <f>IF(ISTEXT('Questionnaires '!A547),(SUM('Questionnaires '!G547+'Questionnaires '!T547)),"")</f>
        <v/>
      </c>
      <c r="E548" s="48" t="str">
        <f>IF('Questionnaires '!S547=0,"",'Questionnaires '!S547)</f>
        <v/>
      </c>
      <c r="F548" s="46" t="str">
        <f>IF(ISTEXT('Questionnaires '!A547),'Questionnaires '!I547,"")</f>
        <v/>
      </c>
      <c r="G548" s="47" t="str">
        <f>IF(ISTEXT('Questionnaires '!A547),'Questionnaires '!N547,"")</f>
        <v/>
      </c>
      <c r="H548" s="47" t="str">
        <f>IF(ISTEXT('Questionnaires '!A547),'Questionnaires '!P547,"")</f>
        <v/>
      </c>
      <c r="I548" s="49" t="str">
        <f>IF(ISTEXT('Questionnaires '!A547),'Questionnaires '!R547,"")</f>
        <v/>
      </c>
      <c r="J548" s="65"/>
    </row>
    <row r="549" spans="1:10" ht="20.100000000000001" customHeight="1" x14ac:dyDescent="0.25">
      <c r="A549" s="45" t="str">
        <f>IF(ISTEXT('Questionnaires '!A548),'Questionnaires '!A548,"")</f>
        <v/>
      </c>
      <c r="B549" s="46" t="str">
        <f>IF(ISTEXT('Questionnaires '!A548),'Questionnaires '!G548,"")</f>
        <v/>
      </c>
      <c r="C549" s="47" t="str">
        <f>IF(ISTEXT('Questionnaires '!A548),'Questionnaires '!T548,"")</f>
        <v/>
      </c>
      <c r="D549" s="47" t="str">
        <f>IF(ISTEXT('Questionnaires '!A548),(SUM('Questionnaires '!G548+'Questionnaires '!T548)),"")</f>
        <v/>
      </c>
      <c r="E549" s="48" t="str">
        <f>IF('Questionnaires '!S548=0,"",'Questionnaires '!S548)</f>
        <v/>
      </c>
      <c r="F549" s="46" t="str">
        <f>IF(ISTEXT('Questionnaires '!A548),'Questionnaires '!I548,"")</f>
        <v/>
      </c>
      <c r="G549" s="47" t="str">
        <f>IF(ISTEXT('Questionnaires '!A548),'Questionnaires '!N548,"")</f>
        <v/>
      </c>
      <c r="H549" s="47" t="str">
        <f>IF(ISTEXT('Questionnaires '!A548),'Questionnaires '!P548,"")</f>
        <v/>
      </c>
      <c r="I549" s="49" t="str">
        <f>IF(ISTEXT('Questionnaires '!A548),'Questionnaires '!R548,"")</f>
        <v/>
      </c>
      <c r="J549" s="65"/>
    </row>
    <row r="550" spans="1:10" ht="20.100000000000001" customHeight="1" x14ac:dyDescent="0.25">
      <c r="A550" s="45" t="str">
        <f>IF(ISTEXT('Questionnaires '!A549),'Questionnaires '!A549,"")</f>
        <v/>
      </c>
      <c r="B550" s="46" t="str">
        <f>IF(ISTEXT('Questionnaires '!A549),'Questionnaires '!G549,"")</f>
        <v/>
      </c>
      <c r="C550" s="47" t="str">
        <f>IF(ISTEXT('Questionnaires '!A549),'Questionnaires '!T549,"")</f>
        <v/>
      </c>
      <c r="D550" s="47" t="str">
        <f>IF(ISTEXT('Questionnaires '!A549),(SUM('Questionnaires '!G549+'Questionnaires '!T549)),"")</f>
        <v/>
      </c>
      <c r="E550" s="48" t="str">
        <f>IF('Questionnaires '!S549=0,"",'Questionnaires '!S549)</f>
        <v/>
      </c>
      <c r="F550" s="46" t="str">
        <f>IF(ISTEXT('Questionnaires '!A549),'Questionnaires '!I549,"")</f>
        <v/>
      </c>
      <c r="G550" s="47" t="str">
        <f>IF(ISTEXT('Questionnaires '!A549),'Questionnaires '!N549,"")</f>
        <v/>
      </c>
      <c r="H550" s="47" t="str">
        <f>IF(ISTEXT('Questionnaires '!A549),'Questionnaires '!P549,"")</f>
        <v/>
      </c>
      <c r="I550" s="49" t="str">
        <f>IF(ISTEXT('Questionnaires '!A549),'Questionnaires '!R549,"")</f>
        <v/>
      </c>
      <c r="J550" s="65"/>
    </row>
    <row r="551" spans="1:10" ht="20.100000000000001" customHeight="1" x14ac:dyDescent="0.25">
      <c r="A551" s="45" t="str">
        <f>IF(ISTEXT('Questionnaires '!A550),'Questionnaires '!A550,"")</f>
        <v/>
      </c>
      <c r="B551" s="46" t="str">
        <f>IF(ISTEXT('Questionnaires '!A550),'Questionnaires '!G550,"")</f>
        <v/>
      </c>
      <c r="C551" s="47" t="str">
        <f>IF(ISTEXT('Questionnaires '!A550),'Questionnaires '!T550,"")</f>
        <v/>
      </c>
      <c r="D551" s="47" t="str">
        <f>IF(ISTEXT('Questionnaires '!A550),(SUM('Questionnaires '!G550+'Questionnaires '!T550)),"")</f>
        <v/>
      </c>
      <c r="E551" s="48" t="str">
        <f>IF('Questionnaires '!S550=0,"",'Questionnaires '!S550)</f>
        <v/>
      </c>
      <c r="F551" s="46" t="str">
        <f>IF(ISTEXT('Questionnaires '!A550),'Questionnaires '!I550,"")</f>
        <v/>
      </c>
      <c r="G551" s="47" t="str">
        <f>IF(ISTEXT('Questionnaires '!A550),'Questionnaires '!N550,"")</f>
        <v/>
      </c>
      <c r="H551" s="47" t="str">
        <f>IF(ISTEXT('Questionnaires '!A550),'Questionnaires '!P550,"")</f>
        <v/>
      </c>
      <c r="I551" s="49" t="str">
        <f>IF(ISTEXT('Questionnaires '!A550),'Questionnaires '!R550,"")</f>
        <v/>
      </c>
      <c r="J551" s="65"/>
    </row>
    <row r="552" spans="1:10" ht="20.100000000000001" customHeight="1" x14ac:dyDescent="0.25">
      <c r="A552" s="45" t="str">
        <f>IF(ISTEXT('Questionnaires '!A551),'Questionnaires '!A551,"")</f>
        <v/>
      </c>
      <c r="B552" s="46" t="str">
        <f>IF(ISTEXT('Questionnaires '!A551),'Questionnaires '!G551,"")</f>
        <v/>
      </c>
      <c r="C552" s="47" t="str">
        <f>IF(ISTEXT('Questionnaires '!A551),'Questionnaires '!T551,"")</f>
        <v/>
      </c>
      <c r="D552" s="47" t="str">
        <f>IF(ISTEXT('Questionnaires '!A551),(SUM('Questionnaires '!G551+'Questionnaires '!T551)),"")</f>
        <v/>
      </c>
      <c r="E552" s="48" t="str">
        <f>IF('Questionnaires '!S551=0,"",'Questionnaires '!S551)</f>
        <v/>
      </c>
      <c r="F552" s="46" t="str">
        <f>IF(ISTEXT('Questionnaires '!A551),'Questionnaires '!I551,"")</f>
        <v/>
      </c>
      <c r="G552" s="47" t="str">
        <f>IF(ISTEXT('Questionnaires '!A551),'Questionnaires '!N551,"")</f>
        <v/>
      </c>
      <c r="H552" s="47" t="str">
        <f>IF(ISTEXT('Questionnaires '!A551),'Questionnaires '!P551,"")</f>
        <v/>
      </c>
      <c r="I552" s="49" t="str">
        <f>IF(ISTEXT('Questionnaires '!A551),'Questionnaires '!R551,"")</f>
        <v/>
      </c>
      <c r="J552" s="65"/>
    </row>
    <row r="553" spans="1:10" ht="20.100000000000001" customHeight="1" x14ac:dyDescent="0.25">
      <c r="A553" s="45" t="str">
        <f>IF(ISTEXT('Questionnaires '!A552),'Questionnaires '!A552,"")</f>
        <v/>
      </c>
      <c r="B553" s="46" t="str">
        <f>IF(ISTEXT('Questionnaires '!A552),'Questionnaires '!G552,"")</f>
        <v/>
      </c>
      <c r="C553" s="47" t="str">
        <f>IF(ISTEXT('Questionnaires '!A552),'Questionnaires '!T552,"")</f>
        <v/>
      </c>
      <c r="D553" s="47" t="str">
        <f>IF(ISTEXT('Questionnaires '!A552),(SUM('Questionnaires '!G552+'Questionnaires '!T552)),"")</f>
        <v/>
      </c>
      <c r="E553" s="48" t="str">
        <f>IF('Questionnaires '!S552=0,"",'Questionnaires '!S552)</f>
        <v/>
      </c>
      <c r="F553" s="46" t="str">
        <f>IF(ISTEXT('Questionnaires '!A552),'Questionnaires '!I552,"")</f>
        <v/>
      </c>
      <c r="G553" s="47" t="str">
        <f>IF(ISTEXT('Questionnaires '!A552),'Questionnaires '!N552,"")</f>
        <v/>
      </c>
      <c r="H553" s="47" t="str">
        <f>IF(ISTEXT('Questionnaires '!A552),'Questionnaires '!P552,"")</f>
        <v/>
      </c>
      <c r="I553" s="49" t="str">
        <f>IF(ISTEXT('Questionnaires '!A552),'Questionnaires '!R552,"")</f>
        <v/>
      </c>
      <c r="J553" s="65"/>
    </row>
    <row r="554" spans="1:10" ht="20.100000000000001" customHeight="1" x14ac:dyDescent="0.25">
      <c r="A554" s="45" t="str">
        <f>IF(ISTEXT('Questionnaires '!A553),'Questionnaires '!A553,"")</f>
        <v/>
      </c>
      <c r="B554" s="46" t="str">
        <f>IF(ISTEXT('Questionnaires '!A553),'Questionnaires '!G553,"")</f>
        <v/>
      </c>
      <c r="C554" s="47" t="str">
        <f>IF(ISTEXT('Questionnaires '!A553),'Questionnaires '!T553,"")</f>
        <v/>
      </c>
      <c r="D554" s="47" t="str">
        <f>IF(ISTEXT('Questionnaires '!A553),(SUM('Questionnaires '!G553+'Questionnaires '!T553)),"")</f>
        <v/>
      </c>
      <c r="E554" s="48" t="str">
        <f>IF('Questionnaires '!S553=0,"",'Questionnaires '!S553)</f>
        <v/>
      </c>
      <c r="F554" s="46" t="str">
        <f>IF(ISTEXT('Questionnaires '!A553),'Questionnaires '!I553,"")</f>
        <v/>
      </c>
      <c r="G554" s="47" t="str">
        <f>IF(ISTEXT('Questionnaires '!A553),'Questionnaires '!N553,"")</f>
        <v/>
      </c>
      <c r="H554" s="47" t="str">
        <f>IF(ISTEXT('Questionnaires '!A553),'Questionnaires '!P553,"")</f>
        <v/>
      </c>
      <c r="I554" s="49" t="str">
        <f>IF(ISTEXT('Questionnaires '!A553),'Questionnaires '!R553,"")</f>
        <v/>
      </c>
      <c r="J554" s="65"/>
    </row>
    <row r="555" spans="1:10" ht="20.100000000000001" customHeight="1" x14ac:dyDescent="0.25">
      <c r="A555" s="45" t="str">
        <f>IF(ISTEXT('Questionnaires '!A554),'Questionnaires '!A554,"")</f>
        <v/>
      </c>
      <c r="B555" s="46" t="str">
        <f>IF(ISTEXT('Questionnaires '!A554),'Questionnaires '!G554,"")</f>
        <v/>
      </c>
      <c r="C555" s="47" t="str">
        <f>IF(ISTEXT('Questionnaires '!A554),'Questionnaires '!T554,"")</f>
        <v/>
      </c>
      <c r="D555" s="47" t="str">
        <f>IF(ISTEXT('Questionnaires '!A554),(SUM('Questionnaires '!G554+'Questionnaires '!T554)),"")</f>
        <v/>
      </c>
      <c r="E555" s="48" t="str">
        <f>IF('Questionnaires '!S554=0,"",'Questionnaires '!S554)</f>
        <v/>
      </c>
      <c r="F555" s="46" t="str">
        <f>IF(ISTEXT('Questionnaires '!A554),'Questionnaires '!I554,"")</f>
        <v/>
      </c>
      <c r="G555" s="47" t="str">
        <f>IF(ISTEXT('Questionnaires '!A554),'Questionnaires '!N554,"")</f>
        <v/>
      </c>
      <c r="H555" s="47" t="str">
        <f>IF(ISTEXT('Questionnaires '!A554),'Questionnaires '!P554,"")</f>
        <v/>
      </c>
      <c r="I555" s="49" t="str">
        <f>IF(ISTEXT('Questionnaires '!A554),'Questionnaires '!R554,"")</f>
        <v/>
      </c>
      <c r="J555" s="65"/>
    </row>
    <row r="556" spans="1:10" ht="20.100000000000001" customHeight="1" x14ac:dyDescent="0.25">
      <c r="A556" s="45" t="str">
        <f>IF(ISTEXT('Questionnaires '!A555),'Questionnaires '!A555,"")</f>
        <v/>
      </c>
      <c r="B556" s="46" t="str">
        <f>IF(ISTEXT('Questionnaires '!A555),'Questionnaires '!G555,"")</f>
        <v/>
      </c>
      <c r="C556" s="47" t="str">
        <f>IF(ISTEXT('Questionnaires '!A555),'Questionnaires '!T555,"")</f>
        <v/>
      </c>
      <c r="D556" s="47" t="str">
        <f>IF(ISTEXT('Questionnaires '!A555),(SUM('Questionnaires '!G555+'Questionnaires '!T555)),"")</f>
        <v/>
      </c>
      <c r="E556" s="48" t="str">
        <f>IF('Questionnaires '!S555=0,"",'Questionnaires '!S555)</f>
        <v/>
      </c>
      <c r="F556" s="46" t="str">
        <f>IF(ISTEXT('Questionnaires '!A555),'Questionnaires '!I555,"")</f>
        <v/>
      </c>
      <c r="G556" s="47" t="str">
        <f>IF(ISTEXT('Questionnaires '!A555),'Questionnaires '!N555,"")</f>
        <v/>
      </c>
      <c r="H556" s="47" t="str">
        <f>IF(ISTEXT('Questionnaires '!A555),'Questionnaires '!P555,"")</f>
        <v/>
      </c>
      <c r="I556" s="49" t="str">
        <f>IF(ISTEXT('Questionnaires '!A555),'Questionnaires '!R555,"")</f>
        <v/>
      </c>
      <c r="J556" s="65"/>
    </row>
    <row r="557" spans="1:10" ht="20.100000000000001" customHeight="1" x14ac:dyDescent="0.25">
      <c r="A557" s="45" t="str">
        <f>IF(ISTEXT('Questionnaires '!A556),'Questionnaires '!A556,"")</f>
        <v/>
      </c>
      <c r="B557" s="46" t="str">
        <f>IF(ISTEXT('Questionnaires '!A556),'Questionnaires '!G556,"")</f>
        <v/>
      </c>
      <c r="C557" s="47" t="str">
        <f>IF(ISTEXT('Questionnaires '!A556),'Questionnaires '!T556,"")</f>
        <v/>
      </c>
      <c r="D557" s="47" t="str">
        <f>IF(ISTEXT('Questionnaires '!A556),(SUM('Questionnaires '!G556+'Questionnaires '!T556)),"")</f>
        <v/>
      </c>
      <c r="E557" s="48" t="str">
        <f>IF('Questionnaires '!S556=0,"",'Questionnaires '!S556)</f>
        <v/>
      </c>
      <c r="F557" s="46" t="str">
        <f>IF(ISTEXT('Questionnaires '!A556),'Questionnaires '!I556,"")</f>
        <v/>
      </c>
      <c r="G557" s="47" t="str">
        <f>IF(ISTEXT('Questionnaires '!A556),'Questionnaires '!N556,"")</f>
        <v/>
      </c>
      <c r="H557" s="47" t="str">
        <f>IF(ISTEXT('Questionnaires '!A556),'Questionnaires '!P556,"")</f>
        <v/>
      </c>
      <c r="I557" s="49" t="str">
        <f>IF(ISTEXT('Questionnaires '!A556),'Questionnaires '!R556,"")</f>
        <v/>
      </c>
      <c r="J557" s="65"/>
    </row>
    <row r="558" spans="1:10" ht="20.100000000000001" customHeight="1" x14ac:dyDescent="0.25">
      <c r="A558" s="45" t="str">
        <f>IF(ISTEXT('Questionnaires '!A557),'Questionnaires '!A557,"")</f>
        <v/>
      </c>
      <c r="B558" s="46" t="str">
        <f>IF(ISTEXT('Questionnaires '!A557),'Questionnaires '!G557,"")</f>
        <v/>
      </c>
      <c r="C558" s="47" t="str">
        <f>IF(ISTEXT('Questionnaires '!A557),'Questionnaires '!T557,"")</f>
        <v/>
      </c>
      <c r="D558" s="47" t="str">
        <f>IF(ISTEXT('Questionnaires '!A557),(SUM('Questionnaires '!G557+'Questionnaires '!T557)),"")</f>
        <v/>
      </c>
      <c r="E558" s="48" t="str">
        <f>IF('Questionnaires '!S557=0,"",'Questionnaires '!S557)</f>
        <v/>
      </c>
      <c r="F558" s="46" t="str">
        <f>IF(ISTEXT('Questionnaires '!A557),'Questionnaires '!I557,"")</f>
        <v/>
      </c>
      <c r="G558" s="47" t="str">
        <f>IF(ISTEXT('Questionnaires '!A557),'Questionnaires '!N557,"")</f>
        <v/>
      </c>
      <c r="H558" s="47" t="str">
        <f>IF(ISTEXT('Questionnaires '!A557),'Questionnaires '!P557,"")</f>
        <v/>
      </c>
      <c r="I558" s="49" t="str">
        <f>IF(ISTEXT('Questionnaires '!A557),'Questionnaires '!R557,"")</f>
        <v/>
      </c>
      <c r="J558" s="65"/>
    </row>
    <row r="559" spans="1:10" ht="20.100000000000001" customHeight="1" x14ac:dyDescent="0.25">
      <c r="A559" s="45" t="str">
        <f>IF(ISTEXT('Questionnaires '!A558),'Questionnaires '!A558,"")</f>
        <v/>
      </c>
      <c r="B559" s="46" t="str">
        <f>IF(ISTEXT('Questionnaires '!A558),'Questionnaires '!G558,"")</f>
        <v/>
      </c>
      <c r="C559" s="47" t="str">
        <f>IF(ISTEXT('Questionnaires '!A558),'Questionnaires '!T558,"")</f>
        <v/>
      </c>
      <c r="D559" s="47" t="str">
        <f>IF(ISTEXT('Questionnaires '!A558),(SUM('Questionnaires '!G558+'Questionnaires '!T558)),"")</f>
        <v/>
      </c>
      <c r="E559" s="48" t="str">
        <f>IF('Questionnaires '!S558=0,"",'Questionnaires '!S558)</f>
        <v/>
      </c>
      <c r="F559" s="46" t="str">
        <f>IF(ISTEXT('Questionnaires '!A558),'Questionnaires '!I558,"")</f>
        <v/>
      </c>
      <c r="G559" s="47" t="str">
        <f>IF(ISTEXT('Questionnaires '!A558),'Questionnaires '!N558,"")</f>
        <v/>
      </c>
      <c r="H559" s="47" t="str">
        <f>IF(ISTEXT('Questionnaires '!A558),'Questionnaires '!P558,"")</f>
        <v/>
      </c>
      <c r="I559" s="49" t="str">
        <f>IF(ISTEXT('Questionnaires '!A558),'Questionnaires '!R558,"")</f>
        <v/>
      </c>
      <c r="J559" s="65"/>
    </row>
    <row r="560" spans="1:10" ht="20.100000000000001" customHeight="1" x14ac:dyDescent="0.25">
      <c r="A560" s="45" t="str">
        <f>IF(ISTEXT('Questionnaires '!A559),'Questionnaires '!A559,"")</f>
        <v/>
      </c>
      <c r="B560" s="46" t="str">
        <f>IF(ISTEXT('Questionnaires '!A559),'Questionnaires '!G559,"")</f>
        <v/>
      </c>
      <c r="C560" s="47" t="str">
        <f>IF(ISTEXT('Questionnaires '!A559),'Questionnaires '!T559,"")</f>
        <v/>
      </c>
      <c r="D560" s="47" t="str">
        <f>IF(ISTEXT('Questionnaires '!A559),(SUM('Questionnaires '!G559+'Questionnaires '!T559)),"")</f>
        <v/>
      </c>
      <c r="E560" s="48" t="str">
        <f>IF('Questionnaires '!S559=0,"",'Questionnaires '!S559)</f>
        <v/>
      </c>
      <c r="F560" s="46" t="str">
        <f>IF(ISTEXT('Questionnaires '!A559),'Questionnaires '!I559,"")</f>
        <v/>
      </c>
      <c r="G560" s="47" t="str">
        <f>IF(ISTEXT('Questionnaires '!A559),'Questionnaires '!N559,"")</f>
        <v/>
      </c>
      <c r="H560" s="47" t="str">
        <f>IF(ISTEXT('Questionnaires '!A559),'Questionnaires '!P559,"")</f>
        <v/>
      </c>
      <c r="I560" s="49" t="str">
        <f>IF(ISTEXT('Questionnaires '!A559),'Questionnaires '!R559,"")</f>
        <v/>
      </c>
      <c r="J560" s="65"/>
    </row>
    <row r="561" spans="1:10" ht="20.100000000000001" customHeight="1" x14ac:dyDescent="0.25">
      <c r="A561" s="45" t="str">
        <f>IF(ISTEXT('Questionnaires '!A560),'Questionnaires '!A560,"")</f>
        <v/>
      </c>
      <c r="B561" s="46" t="str">
        <f>IF(ISTEXT('Questionnaires '!A560),'Questionnaires '!G560,"")</f>
        <v/>
      </c>
      <c r="C561" s="47" t="str">
        <f>IF(ISTEXT('Questionnaires '!A560),'Questionnaires '!T560,"")</f>
        <v/>
      </c>
      <c r="D561" s="47" t="str">
        <f>IF(ISTEXT('Questionnaires '!A560),(SUM('Questionnaires '!G560+'Questionnaires '!T560)),"")</f>
        <v/>
      </c>
      <c r="E561" s="48" t="str">
        <f>IF('Questionnaires '!S560=0,"",'Questionnaires '!S560)</f>
        <v/>
      </c>
      <c r="F561" s="46" t="str">
        <f>IF(ISTEXT('Questionnaires '!A560),'Questionnaires '!I560,"")</f>
        <v/>
      </c>
      <c r="G561" s="47" t="str">
        <f>IF(ISTEXT('Questionnaires '!A560),'Questionnaires '!N560,"")</f>
        <v/>
      </c>
      <c r="H561" s="47" t="str">
        <f>IF(ISTEXT('Questionnaires '!A560),'Questionnaires '!P560,"")</f>
        <v/>
      </c>
      <c r="I561" s="49" t="str">
        <f>IF(ISTEXT('Questionnaires '!A560),'Questionnaires '!R560,"")</f>
        <v/>
      </c>
      <c r="J561" s="65"/>
    </row>
    <row r="562" spans="1:10" ht="20.100000000000001" customHeight="1" x14ac:dyDescent="0.25">
      <c r="A562" s="45" t="str">
        <f>IF(ISTEXT('Questionnaires '!A561),'Questionnaires '!A561,"")</f>
        <v/>
      </c>
      <c r="B562" s="46" t="str">
        <f>IF(ISTEXT('Questionnaires '!A561),'Questionnaires '!G561,"")</f>
        <v/>
      </c>
      <c r="C562" s="47" t="str">
        <f>IF(ISTEXT('Questionnaires '!A561),'Questionnaires '!T561,"")</f>
        <v/>
      </c>
      <c r="D562" s="47" t="str">
        <f>IF(ISTEXT('Questionnaires '!A561),(SUM('Questionnaires '!G561+'Questionnaires '!T561)),"")</f>
        <v/>
      </c>
      <c r="E562" s="48" t="str">
        <f>IF('Questionnaires '!S561=0,"",'Questionnaires '!S561)</f>
        <v/>
      </c>
      <c r="F562" s="46" t="str">
        <f>IF(ISTEXT('Questionnaires '!A561),'Questionnaires '!I561,"")</f>
        <v/>
      </c>
      <c r="G562" s="47" t="str">
        <f>IF(ISTEXT('Questionnaires '!A561),'Questionnaires '!N561,"")</f>
        <v/>
      </c>
      <c r="H562" s="47" t="str">
        <f>IF(ISTEXT('Questionnaires '!A561),'Questionnaires '!P561,"")</f>
        <v/>
      </c>
      <c r="I562" s="49" t="str">
        <f>IF(ISTEXT('Questionnaires '!A561),'Questionnaires '!R561,"")</f>
        <v/>
      </c>
      <c r="J562" s="65"/>
    </row>
    <row r="563" spans="1:10" ht="20.100000000000001" customHeight="1" x14ac:dyDescent="0.25">
      <c r="A563" s="45" t="str">
        <f>IF(ISTEXT('Questionnaires '!A562),'Questionnaires '!A562,"")</f>
        <v/>
      </c>
      <c r="B563" s="46" t="str">
        <f>IF(ISTEXT('Questionnaires '!A562),'Questionnaires '!G562,"")</f>
        <v/>
      </c>
      <c r="C563" s="47" t="str">
        <f>IF(ISTEXT('Questionnaires '!A562),'Questionnaires '!T562,"")</f>
        <v/>
      </c>
      <c r="D563" s="47" t="str">
        <f>IF(ISTEXT('Questionnaires '!A562),(SUM('Questionnaires '!G562+'Questionnaires '!T562)),"")</f>
        <v/>
      </c>
      <c r="E563" s="48" t="str">
        <f>IF('Questionnaires '!S562=0,"",'Questionnaires '!S562)</f>
        <v/>
      </c>
      <c r="F563" s="46" t="str">
        <f>IF(ISTEXT('Questionnaires '!A562),'Questionnaires '!I562,"")</f>
        <v/>
      </c>
      <c r="G563" s="47" t="str">
        <f>IF(ISTEXT('Questionnaires '!A562),'Questionnaires '!N562,"")</f>
        <v/>
      </c>
      <c r="H563" s="47" t="str">
        <f>IF(ISTEXT('Questionnaires '!A562),'Questionnaires '!P562,"")</f>
        <v/>
      </c>
      <c r="I563" s="49" t="str">
        <f>IF(ISTEXT('Questionnaires '!A562),'Questionnaires '!R562,"")</f>
        <v/>
      </c>
      <c r="J563" s="65"/>
    </row>
    <row r="564" spans="1:10" ht="20.100000000000001" customHeight="1" x14ac:dyDescent="0.25">
      <c r="A564" s="45" t="str">
        <f>IF(ISTEXT('Questionnaires '!A563),'Questionnaires '!A563,"")</f>
        <v/>
      </c>
      <c r="B564" s="46" t="str">
        <f>IF(ISTEXT('Questionnaires '!A563),'Questionnaires '!G563,"")</f>
        <v/>
      </c>
      <c r="C564" s="47" t="str">
        <f>IF(ISTEXT('Questionnaires '!A563),'Questionnaires '!T563,"")</f>
        <v/>
      </c>
      <c r="D564" s="47" t="str">
        <f>IF(ISTEXT('Questionnaires '!A563),(SUM('Questionnaires '!G563+'Questionnaires '!T563)),"")</f>
        <v/>
      </c>
      <c r="E564" s="48" t="str">
        <f>IF('Questionnaires '!S563=0,"",'Questionnaires '!S563)</f>
        <v/>
      </c>
      <c r="F564" s="46" t="str">
        <f>IF(ISTEXT('Questionnaires '!A563),'Questionnaires '!I563,"")</f>
        <v/>
      </c>
      <c r="G564" s="47" t="str">
        <f>IF(ISTEXT('Questionnaires '!A563),'Questionnaires '!N563,"")</f>
        <v/>
      </c>
      <c r="H564" s="47" t="str">
        <f>IF(ISTEXT('Questionnaires '!A563),'Questionnaires '!P563,"")</f>
        <v/>
      </c>
      <c r="I564" s="49" t="str">
        <f>IF(ISTEXT('Questionnaires '!A563),'Questionnaires '!R563,"")</f>
        <v/>
      </c>
      <c r="J564" s="65"/>
    </row>
    <row r="565" spans="1:10" ht="20.100000000000001" customHeight="1" x14ac:dyDescent="0.25">
      <c r="A565" s="45" t="str">
        <f>IF(ISTEXT('Questionnaires '!A564),'Questionnaires '!A564,"")</f>
        <v/>
      </c>
      <c r="B565" s="46" t="str">
        <f>IF(ISTEXT('Questionnaires '!A564),'Questionnaires '!G564,"")</f>
        <v/>
      </c>
      <c r="C565" s="47" t="str">
        <f>IF(ISTEXT('Questionnaires '!A564),'Questionnaires '!T564,"")</f>
        <v/>
      </c>
      <c r="D565" s="47" t="str">
        <f>IF(ISTEXT('Questionnaires '!A564),(SUM('Questionnaires '!G564+'Questionnaires '!T564)),"")</f>
        <v/>
      </c>
      <c r="E565" s="48" t="str">
        <f>IF('Questionnaires '!S564=0,"",'Questionnaires '!S564)</f>
        <v/>
      </c>
      <c r="F565" s="46" t="str">
        <f>IF(ISTEXT('Questionnaires '!A564),'Questionnaires '!I564,"")</f>
        <v/>
      </c>
      <c r="G565" s="47" t="str">
        <f>IF(ISTEXT('Questionnaires '!A564),'Questionnaires '!N564,"")</f>
        <v/>
      </c>
      <c r="H565" s="47" t="str">
        <f>IF(ISTEXT('Questionnaires '!A564),'Questionnaires '!P564,"")</f>
        <v/>
      </c>
      <c r="I565" s="49" t="str">
        <f>IF(ISTEXT('Questionnaires '!A564),'Questionnaires '!R564,"")</f>
        <v/>
      </c>
      <c r="J565" s="65"/>
    </row>
    <row r="566" spans="1:10" ht="20.100000000000001" customHeight="1" x14ac:dyDescent="0.25">
      <c r="A566" s="45" t="str">
        <f>IF(ISTEXT('Questionnaires '!A565),'Questionnaires '!A565,"")</f>
        <v/>
      </c>
      <c r="B566" s="46" t="str">
        <f>IF(ISTEXT('Questionnaires '!A565),'Questionnaires '!G565,"")</f>
        <v/>
      </c>
      <c r="C566" s="47" t="str">
        <f>IF(ISTEXT('Questionnaires '!A565),'Questionnaires '!T565,"")</f>
        <v/>
      </c>
      <c r="D566" s="47" t="str">
        <f>IF(ISTEXT('Questionnaires '!A565),(SUM('Questionnaires '!G565+'Questionnaires '!T565)),"")</f>
        <v/>
      </c>
      <c r="E566" s="48" t="str">
        <f>IF('Questionnaires '!S565=0,"",'Questionnaires '!S565)</f>
        <v/>
      </c>
      <c r="F566" s="46" t="str">
        <f>IF(ISTEXT('Questionnaires '!A565),'Questionnaires '!I565,"")</f>
        <v/>
      </c>
      <c r="G566" s="47" t="str">
        <f>IF(ISTEXT('Questionnaires '!A565),'Questionnaires '!N565,"")</f>
        <v/>
      </c>
      <c r="H566" s="47" t="str">
        <f>IF(ISTEXT('Questionnaires '!A565),'Questionnaires '!P565,"")</f>
        <v/>
      </c>
      <c r="I566" s="49" t="str">
        <f>IF(ISTEXT('Questionnaires '!A565),'Questionnaires '!R565,"")</f>
        <v/>
      </c>
      <c r="J566" s="65"/>
    </row>
    <row r="567" spans="1:10" ht="20.100000000000001" customHeight="1" x14ac:dyDescent="0.25">
      <c r="A567" s="45" t="str">
        <f>IF(ISTEXT('Questionnaires '!A566),'Questionnaires '!A566,"")</f>
        <v/>
      </c>
      <c r="B567" s="46" t="str">
        <f>IF(ISTEXT('Questionnaires '!A566),'Questionnaires '!G566,"")</f>
        <v/>
      </c>
      <c r="C567" s="47" t="str">
        <f>IF(ISTEXT('Questionnaires '!A566),'Questionnaires '!T566,"")</f>
        <v/>
      </c>
      <c r="D567" s="47" t="str">
        <f>IF(ISTEXT('Questionnaires '!A566),(SUM('Questionnaires '!G566+'Questionnaires '!T566)),"")</f>
        <v/>
      </c>
      <c r="E567" s="48" t="str">
        <f>IF('Questionnaires '!S566=0,"",'Questionnaires '!S566)</f>
        <v/>
      </c>
      <c r="F567" s="46" t="str">
        <f>IF(ISTEXT('Questionnaires '!A566),'Questionnaires '!I566,"")</f>
        <v/>
      </c>
      <c r="G567" s="47" t="str">
        <f>IF(ISTEXT('Questionnaires '!A566),'Questionnaires '!N566,"")</f>
        <v/>
      </c>
      <c r="H567" s="47" t="str">
        <f>IF(ISTEXT('Questionnaires '!A566),'Questionnaires '!P566,"")</f>
        <v/>
      </c>
      <c r="I567" s="49" t="str">
        <f>IF(ISTEXT('Questionnaires '!A566),'Questionnaires '!R566,"")</f>
        <v/>
      </c>
      <c r="J567" s="65"/>
    </row>
    <row r="568" spans="1:10" ht="20.100000000000001" customHeight="1" x14ac:dyDescent="0.25">
      <c r="A568" s="45" t="str">
        <f>IF(ISTEXT('Questionnaires '!A567),'Questionnaires '!A567,"")</f>
        <v/>
      </c>
      <c r="B568" s="46" t="str">
        <f>IF(ISTEXT('Questionnaires '!A567),'Questionnaires '!G567,"")</f>
        <v/>
      </c>
      <c r="C568" s="47" t="str">
        <f>IF(ISTEXT('Questionnaires '!A567),'Questionnaires '!T567,"")</f>
        <v/>
      </c>
      <c r="D568" s="47" t="str">
        <f>IF(ISTEXT('Questionnaires '!A567),(SUM('Questionnaires '!G567+'Questionnaires '!T567)),"")</f>
        <v/>
      </c>
      <c r="E568" s="48" t="str">
        <f>IF('Questionnaires '!S567=0,"",'Questionnaires '!S567)</f>
        <v/>
      </c>
      <c r="F568" s="46" t="str">
        <f>IF(ISTEXT('Questionnaires '!A567),'Questionnaires '!I567,"")</f>
        <v/>
      </c>
      <c r="G568" s="47" t="str">
        <f>IF(ISTEXT('Questionnaires '!A567),'Questionnaires '!N567,"")</f>
        <v/>
      </c>
      <c r="H568" s="47" t="str">
        <f>IF(ISTEXT('Questionnaires '!A567),'Questionnaires '!P567,"")</f>
        <v/>
      </c>
      <c r="I568" s="49" t="str">
        <f>IF(ISTEXT('Questionnaires '!A567),'Questionnaires '!R567,"")</f>
        <v/>
      </c>
      <c r="J568" s="65"/>
    </row>
    <row r="569" spans="1:10" ht="20.100000000000001" customHeight="1" x14ac:dyDescent="0.25">
      <c r="A569" s="45" t="str">
        <f>IF(ISTEXT('Questionnaires '!A568),'Questionnaires '!A568,"")</f>
        <v/>
      </c>
      <c r="B569" s="46" t="str">
        <f>IF(ISTEXT('Questionnaires '!A568),'Questionnaires '!G568,"")</f>
        <v/>
      </c>
      <c r="C569" s="47" t="str">
        <f>IF(ISTEXT('Questionnaires '!A568),'Questionnaires '!T568,"")</f>
        <v/>
      </c>
      <c r="D569" s="47" t="str">
        <f>IF(ISTEXT('Questionnaires '!A568),(SUM('Questionnaires '!G568+'Questionnaires '!T568)),"")</f>
        <v/>
      </c>
      <c r="E569" s="48" t="str">
        <f>IF('Questionnaires '!S568=0,"",'Questionnaires '!S568)</f>
        <v/>
      </c>
      <c r="F569" s="46" t="str">
        <f>IF(ISTEXT('Questionnaires '!A568),'Questionnaires '!I568,"")</f>
        <v/>
      </c>
      <c r="G569" s="47" t="str">
        <f>IF(ISTEXT('Questionnaires '!A568),'Questionnaires '!N568,"")</f>
        <v/>
      </c>
      <c r="H569" s="47" t="str">
        <f>IF(ISTEXT('Questionnaires '!A568),'Questionnaires '!P568,"")</f>
        <v/>
      </c>
      <c r="I569" s="49" t="str">
        <f>IF(ISTEXT('Questionnaires '!A568),'Questionnaires '!R568,"")</f>
        <v/>
      </c>
      <c r="J569" s="65"/>
    </row>
    <row r="570" spans="1:10" ht="20.100000000000001" customHeight="1" x14ac:dyDescent="0.25">
      <c r="A570" s="45" t="str">
        <f>IF(ISTEXT('Questionnaires '!A569),'Questionnaires '!A569,"")</f>
        <v/>
      </c>
      <c r="B570" s="46" t="str">
        <f>IF(ISTEXT('Questionnaires '!A569),'Questionnaires '!G569,"")</f>
        <v/>
      </c>
      <c r="C570" s="47" t="str">
        <f>IF(ISTEXT('Questionnaires '!A569),'Questionnaires '!T569,"")</f>
        <v/>
      </c>
      <c r="D570" s="47" t="str">
        <f>IF(ISTEXT('Questionnaires '!A569),(SUM('Questionnaires '!G569+'Questionnaires '!T569)),"")</f>
        <v/>
      </c>
      <c r="E570" s="48" t="str">
        <f>IF('Questionnaires '!S569=0,"",'Questionnaires '!S569)</f>
        <v/>
      </c>
      <c r="F570" s="46" t="str">
        <f>IF(ISTEXT('Questionnaires '!A569),'Questionnaires '!I569,"")</f>
        <v/>
      </c>
      <c r="G570" s="47" t="str">
        <f>IF(ISTEXT('Questionnaires '!A569),'Questionnaires '!N569,"")</f>
        <v/>
      </c>
      <c r="H570" s="47" t="str">
        <f>IF(ISTEXT('Questionnaires '!A569),'Questionnaires '!P569,"")</f>
        <v/>
      </c>
      <c r="I570" s="49" t="str">
        <f>IF(ISTEXT('Questionnaires '!A569),'Questionnaires '!R569,"")</f>
        <v/>
      </c>
      <c r="J570" s="65"/>
    </row>
    <row r="571" spans="1:10" ht="20.100000000000001" customHeight="1" x14ac:dyDescent="0.25">
      <c r="A571" s="45" t="str">
        <f>IF(ISTEXT('Questionnaires '!A570),'Questionnaires '!A570,"")</f>
        <v/>
      </c>
      <c r="B571" s="46" t="str">
        <f>IF(ISTEXT('Questionnaires '!A570),'Questionnaires '!G570,"")</f>
        <v/>
      </c>
      <c r="C571" s="47" t="str">
        <f>IF(ISTEXT('Questionnaires '!A570),'Questionnaires '!T570,"")</f>
        <v/>
      </c>
      <c r="D571" s="47" t="str">
        <f>IF(ISTEXT('Questionnaires '!A570),(SUM('Questionnaires '!G570+'Questionnaires '!T570)),"")</f>
        <v/>
      </c>
      <c r="E571" s="48" t="str">
        <f>IF('Questionnaires '!S570=0,"",'Questionnaires '!S570)</f>
        <v/>
      </c>
      <c r="F571" s="46" t="str">
        <f>IF(ISTEXT('Questionnaires '!A570),'Questionnaires '!I570,"")</f>
        <v/>
      </c>
      <c r="G571" s="47" t="str">
        <f>IF(ISTEXT('Questionnaires '!A570),'Questionnaires '!N570,"")</f>
        <v/>
      </c>
      <c r="H571" s="47" t="str">
        <f>IF(ISTEXT('Questionnaires '!A570),'Questionnaires '!P570,"")</f>
        <v/>
      </c>
      <c r="I571" s="49" t="str">
        <f>IF(ISTEXT('Questionnaires '!A570),'Questionnaires '!R570,"")</f>
        <v/>
      </c>
      <c r="J571" s="65"/>
    </row>
    <row r="572" spans="1:10" ht="20.100000000000001" customHeight="1" x14ac:dyDescent="0.25">
      <c r="A572" s="45" t="str">
        <f>IF(ISTEXT('Questionnaires '!A571),'Questionnaires '!A571,"")</f>
        <v/>
      </c>
      <c r="B572" s="46" t="str">
        <f>IF(ISTEXT('Questionnaires '!A571),'Questionnaires '!G571,"")</f>
        <v/>
      </c>
      <c r="C572" s="47" t="str">
        <f>IF(ISTEXT('Questionnaires '!A571),'Questionnaires '!T571,"")</f>
        <v/>
      </c>
      <c r="D572" s="47" t="str">
        <f>IF(ISTEXT('Questionnaires '!A571),(SUM('Questionnaires '!G571+'Questionnaires '!T571)),"")</f>
        <v/>
      </c>
      <c r="E572" s="48" t="str">
        <f>IF('Questionnaires '!S571=0,"",'Questionnaires '!S571)</f>
        <v/>
      </c>
      <c r="F572" s="46" t="str">
        <f>IF(ISTEXT('Questionnaires '!A571),'Questionnaires '!I571,"")</f>
        <v/>
      </c>
      <c r="G572" s="47" t="str">
        <f>IF(ISTEXT('Questionnaires '!A571),'Questionnaires '!N571,"")</f>
        <v/>
      </c>
      <c r="H572" s="47" t="str">
        <f>IF(ISTEXT('Questionnaires '!A571),'Questionnaires '!P571,"")</f>
        <v/>
      </c>
      <c r="I572" s="49" t="str">
        <f>IF(ISTEXT('Questionnaires '!A571),'Questionnaires '!R571,"")</f>
        <v/>
      </c>
      <c r="J572" s="65"/>
    </row>
    <row r="573" spans="1:10" ht="20.100000000000001" customHeight="1" x14ac:dyDescent="0.25">
      <c r="A573" s="45" t="str">
        <f>IF(ISTEXT('Questionnaires '!A572),'Questionnaires '!A572,"")</f>
        <v/>
      </c>
      <c r="B573" s="46" t="str">
        <f>IF(ISTEXT('Questionnaires '!A572),'Questionnaires '!G572,"")</f>
        <v/>
      </c>
      <c r="C573" s="47" t="str">
        <f>IF(ISTEXT('Questionnaires '!A572),'Questionnaires '!T572,"")</f>
        <v/>
      </c>
      <c r="D573" s="47" t="str">
        <f>IF(ISTEXT('Questionnaires '!A572),(SUM('Questionnaires '!G572+'Questionnaires '!T572)),"")</f>
        <v/>
      </c>
      <c r="E573" s="48" t="str">
        <f>IF('Questionnaires '!S572=0,"",'Questionnaires '!S572)</f>
        <v/>
      </c>
      <c r="F573" s="46" t="str">
        <f>IF(ISTEXT('Questionnaires '!A572),'Questionnaires '!I572,"")</f>
        <v/>
      </c>
      <c r="G573" s="47" t="str">
        <f>IF(ISTEXT('Questionnaires '!A572),'Questionnaires '!N572,"")</f>
        <v/>
      </c>
      <c r="H573" s="47" t="str">
        <f>IF(ISTEXT('Questionnaires '!A572),'Questionnaires '!P572,"")</f>
        <v/>
      </c>
      <c r="I573" s="49" t="str">
        <f>IF(ISTEXT('Questionnaires '!A572),'Questionnaires '!R572,"")</f>
        <v/>
      </c>
      <c r="J573" s="65"/>
    </row>
    <row r="574" spans="1:10" ht="20.100000000000001" customHeight="1" x14ac:dyDescent="0.25">
      <c r="A574" s="45" t="str">
        <f>IF(ISTEXT('Questionnaires '!A573),'Questionnaires '!A573,"")</f>
        <v/>
      </c>
      <c r="B574" s="46" t="str">
        <f>IF(ISTEXT('Questionnaires '!A573),'Questionnaires '!G573,"")</f>
        <v/>
      </c>
      <c r="C574" s="47" t="str">
        <f>IF(ISTEXT('Questionnaires '!A573),'Questionnaires '!T573,"")</f>
        <v/>
      </c>
      <c r="D574" s="47" t="str">
        <f>IF(ISTEXT('Questionnaires '!A573),(SUM('Questionnaires '!G573+'Questionnaires '!T573)),"")</f>
        <v/>
      </c>
      <c r="E574" s="48" t="str">
        <f>IF('Questionnaires '!S573=0,"",'Questionnaires '!S573)</f>
        <v/>
      </c>
      <c r="F574" s="46" t="str">
        <f>IF(ISTEXT('Questionnaires '!A573),'Questionnaires '!I573,"")</f>
        <v/>
      </c>
      <c r="G574" s="47" t="str">
        <f>IF(ISTEXT('Questionnaires '!A573),'Questionnaires '!N573,"")</f>
        <v/>
      </c>
      <c r="H574" s="47" t="str">
        <f>IF(ISTEXT('Questionnaires '!A573),'Questionnaires '!P573,"")</f>
        <v/>
      </c>
      <c r="I574" s="49" t="str">
        <f>IF(ISTEXT('Questionnaires '!A573),'Questionnaires '!R573,"")</f>
        <v/>
      </c>
      <c r="J574" s="65"/>
    </row>
    <row r="575" spans="1:10" ht="20.100000000000001" customHeight="1" x14ac:dyDescent="0.25">
      <c r="A575" s="45" t="str">
        <f>IF(ISTEXT('Questionnaires '!A574),'Questionnaires '!A574,"")</f>
        <v/>
      </c>
      <c r="B575" s="46" t="str">
        <f>IF(ISTEXT('Questionnaires '!A574),'Questionnaires '!G574,"")</f>
        <v/>
      </c>
      <c r="C575" s="47" t="str">
        <f>IF(ISTEXT('Questionnaires '!A574),'Questionnaires '!T574,"")</f>
        <v/>
      </c>
      <c r="D575" s="47" t="str">
        <f>IF(ISTEXT('Questionnaires '!A574),(SUM('Questionnaires '!G574+'Questionnaires '!T574)),"")</f>
        <v/>
      </c>
      <c r="E575" s="48" t="str">
        <f>IF('Questionnaires '!S574=0,"",'Questionnaires '!S574)</f>
        <v/>
      </c>
      <c r="F575" s="46" t="str">
        <f>IF(ISTEXT('Questionnaires '!A574),'Questionnaires '!I574,"")</f>
        <v/>
      </c>
      <c r="G575" s="47" t="str">
        <f>IF(ISTEXT('Questionnaires '!A574),'Questionnaires '!N574,"")</f>
        <v/>
      </c>
      <c r="H575" s="47" t="str">
        <f>IF(ISTEXT('Questionnaires '!A574),'Questionnaires '!P574,"")</f>
        <v/>
      </c>
      <c r="I575" s="49" t="str">
        <f>IF(ISTEXT('Questionnaires '!A574),'Questionnaires '!R574,"")</f>
        <v/>
      </c>
      <c r="J575" s="65"/>
    </row>
    <row r="576" spans="1:10" ht="20.100000000000001" customHeight="1" x14ac:dyDescent="0.25">
      <c r="A576" s="45" t="str">
        <f>IF(ISTEXT('Questionnaires '!A575),'Questionnaires '!A575,"")</f>
        <v/>
      </c>
      <c r="B576" s="46" t="str">
        <f>IF(ISTEXT('Questionnaires '!A575),'Questionnaires '!G575,"")</f>
        <v/>
      </c>
      <c r="C576" s="47" t="str">
        <f>IF(ISTEXT('Questionnaires '!A575),'Questionnaires '!T575,"")</f>
        <v/>
      </c>
      <c r="D576" s="47" t="str">
        <f>IF(ISTEXT('Questionnaires '!A575),(SUM('Questionnaires '!G575+'Questionnaires '!T575)),"")</f>
        <v/>
      </c>
      <c r="E576" s="48" t="str">
        <f>IF('Questionnaires '!S575=0,"",'Questionnaires '!S575)</f>
        <v/>
      </c>
      <c r="F576" s="46" t="str">
        <f>IF(ISTEXT('Questionnaires '!A575),'Questionnaires '!I575,"")</f>
        <v/>
      </c>
      <c r="G576" s="47" t="str">
        <f>IF(ISTEXT('Questionnaires '!A575),'Questionnaires '!N575,"")</f>
        <v/>
      </c>
      <c r="H576" s="47" t="str">
        <f>IF(ISTEXT('Questionnaires '!A575),'Questionnaires '!P575,"")</f>
        <v/>
      </c>
      <c r="I576" s="49" t="str">
        <f>IF(ISTEXT('Questionnaires '!A575),'Questionnaires '!R575,"")</f>
        <v/>
      </c>
      <c r="J576" s="65"/>
    </row>
    <row r="577" spans="1:10" ht="20.100000000000001" customHeight="1" x14ac:dyDescent="0.25">
      <c r="A577" s="45" t="str">
        <f>IF(ISTEXT('Questionnaires '!A576),'Questionnaires '!A576,"")</f>
        <v/>
      </c>
      <c r="B577" s="46" t="str">
        <f>IF(ISTEXT('Questionnaires '!A576),'Questionnaires '!G576,"")</f>
        <v/>
      </c>
      <c r="C577" s="47" t="str">
        <f>IF(ISTEXT('Questionnaires '!A576),'Questionnaires '!T576,"")</f>
        <v/>
      </c>
      <c r="D577" s="47" t="str">
        <f>IF(ISTEXT('Questionnaires '!A576),(SUM('Questionnaires '!G576+'Questionnaires '!T576)),"")</f>
        <v/>
      </c>
      <c r="E577" s="48" t="str">
        <f>IF('Questionnaires '!S576=0,"",'Questionnaires '!S576)</f>
        <v/>
      </c>
      <c r="F577" s="46" t="str">
        <f>IF(ISTEXT('Questionnaires '!A576),'Questionnaires '!I576,"")</f>
        <v/>
      </c>
      <c r="G577" s="47" t="str">
        <f>IF(ISTEXT('Questionnaires '!A576),'Questionnaires '!N576,"")</f>
        <v/>
      </c>
      <c r="H577" s="47" t="str">
        <f>IF(ISTEXT('Questionnaires '!A576),'Questionnaires '!P576,"")</f>
        <v/>
      </c>
      <c r="I577" s="49" t="str">
        <f>IF(ISTEXT('Questionnaires '!A576),'Questionnaires '!R576,"")</f>
        <v/>
      </c>
      <c r="J577" s="65"/>
    </row>
    <row r="578" spans="1:10" ht="20.100000000000001" customHeight="1" x14ac:dyDescent="0.25">
      <c r="A578" s="45" t="str">
        <f>IF(ISTEXT('Questionnaires '!A577),'Questionnaires '!A577,"")</f>
        <v/>
      </c>
      <c r="B578" s="46" t="str">
        <f>IF(ISTEXT('Questionnaires '!A577),'Questionnaires '!G577,"")</f>
        <v/>
      </c>
      <c r="C578" s="47" t="str">
        <f>IF(ISTEXT('Questionnaires '!A577),'Questionnaires '!T577,"")</f>
        <v/>
      </c>
      <c r="D578" s="47" t="str">
        <f>IF(ISTEXT('Questionnaires '!A577),(SUM('Questionnaires '!G577+'Questionnaires '!T577)),"")</f>
        <v/>
      </c>
      <c r="E578" s="48" t="str">
        <f>IF('Questionnaires '!S577=0,"",'Questionnaires '!S577)</f>
        <v/>
      </c>
      <c r="F578" s="46" t="str">
        <f>IF(ISTEXT('Questionnaires '!A577),'Questionnaires '!I577,"")</f>
        <v/>
      </c>
      <c r="G578" s="47" t="str">
        <f>IF(ISTEXT('Questionnaires '!A577),'Questionnaires '!N577,"")</f>
        <v/>
      </c>
      <c r="H578" s="47" t="str">
        <f>IF(ISTEXT('Questionnaires '!A577),'Questionnaires '!P577,"")</f>
        <v/>
      </c>
      <c r="I578" s="49" t="str">
        <f>IF(ISTEXT('Questionnaires '!A577),'Questionnaires '!R577,"")</f>
        <v/>
      </c>
      <c r="J578" s="65"/>
    </row>
    <row r="579" spans="1:10" ht="20.100000000000001" customHeight="1" x14ac:dyDescent="0.25">
      <c r="A579" s="45" t="str">
        <f>IF(ISTEXT('Questionnaires '!A578),'Questionnaires '!A578,"")</f>
        <v/>
      </c>
      <c r="B579" s="46" t="str">
        <f>IF(ISTEXT('Questionnaires '!A578),'Questionnaires '!G578,"")</f>
        <v/>
      </c>
      <c r="C579" s="47" t="str">
        <f>IF(ISTEXT('Questionnaires '!A578),'Questionnaires '!T578,"")</f>
        <v/>
      </c>
      <c r="D579" s="47" t="str">
        <f>IF(ISTEXT('Questionnaires '!A578),(SUM('Questionnaires '!G578+'Questionnaires '!T578)),"")</f>
        <v/>
      </c>
      <c r="E579" s="48" t="str">
        <f>IF('Questionnaires '!S578=0,"",'Questionnaires '!S578)</f>
        <v/>
      </c>
      <c r="F579" s="46" t="str">
        <f>IF(ISTEXT('Questionnaires '!A578),'Questionnaires '!I578,"")</f>
        <v/>
      </c>
      <c r="G579" s="47" t="str">
        <f>IF(ISTEXT('Questionnaires '!A578),'Questionnaires '!N578,"")</f>
        <v/>
      </c>
      <c r="H579" s="47" t="str">
        <f>IF(ISTEXT('Questionnaires '!A578),'Questionnaires '!P578,"")</f>
        <v/>
      </c>
      <c r="I579" s="49" t="str">
        <f>IF(ISTEXT('Questionnaires '!A578),'Questionnaires '!R578,"")</f>
        <v/>
      </c>
      <c r="J579" s="65"/>
    </row>
    <row r="580" spans="1:10" ht="20.100000000000001" customHeight="1" x14ac:dyDescent="0.25">
      <c r="A580" s="45" t="str">
        <f>IF(ISTEXT('Questionnaires '!A579),'Questionnaires '!A579,"")</f>
        <v/>
      </c>
      <c r="B580" s="46" t="str">
        <f>IF(ISTEXT('Questionnaires '!A579),'Questionnaires '!G579,"")</f>
        <v/>
      </c>
      <c r="C580" s="47" t="str">
        <f>IF(ISTEXT('Questionnaires '!A579),'Questionnaires '!T579,"")</f>
        <v/>
      </c>
      <c r="D580" s="47" t="str">
        <f>IF(ISTEXT('Questionnaires '!A579),(SUM('Questionnaires '!G579+'Questionnaires '!T579)),"")</f>
        <v/>
      </c>
      <c r="E580" s="48" t="str">
        <f>IF('Questionnaires '!S579=0,"",'Questionnaires '!S579)</f>
        <v/>
      </c>
      <c r="F580" s="46" t="str">
        <f>IF(ISTEXT('Questionnaires '!A579),'Questionnaires '!I579,"")</f>
        <v/>
      </c>
      <c r="G580" s="47" t="str">
        <f>IF(ISTEXT('Questionnaires '!A579),'Questionnaires '!N579,"")</f>
        <v/>
      </c>
      <c r="H580" s="47" t="str">
        <f>IF(ISTEXT('Questionnaires '!A579),'Questionnaires '!P579,"")</f>
        <v/>
      </c>
      <c r="I580" s="49" t="str">
        <f>IF(ISTEXT('Questionnaires '!A579),'Questionnaires '!R579,"")</f>
        <v/>
      </c>
      <c r="J580" s="65"/>
    </row>
    <row r="581" spans="1:10" ht="20.100000000000001" customHeight="1" x14ac:dyDescent="0.25">
      <c r="A581" s="45" t="str">
        <f>IF(ISTEXT('Questionnaires '!A580),'Questionnaires '!A580,"")</f>
        <v/>
      </c>
      <c r="B581" s="46" t="str">
        <f>IF(ISTEXT('Questionnaires '!A580),'Questionnaires '!G580,"")</f>
        <v/>
      </c>
      <c r="C581" s="47" t="str">
        <f>IF(ISTEXT('Questionnaires '!A580),'Questionnaires '!T580,"")</f>
        <v/>
      </c>
      <c r="D581" s="47" t="str">
        <f>IF(ISTEXT('Questionnaires '!A580),(SUM('Questionnaires '!G580+'Questionnaires '!T580)),"")</f>
        <v/>
      </c>
      <c r="E581" s="48" t="str">
        <f>IF('Questionnaires '!S580=0,"",'Questionnaires '!S580)</f>
        <v/>
      </c>
      <c r="F581" s="46" t="str">
        <f>IF(ISTEXT('Questionnaires '!A580),'Questionnaires '!I580,"")</f>
        <v/>
      </c>
      <c r="G581" s="47" t="str">
        <f>IF(ISTEXT('Questionnaires '!A580),'Questionnaires '!N580,"")</f>
        <v/>
      </c>
      <c r="H581" s="47" t="str">
        <f>IF(ISTEXT('Questionnaires '!A580),'Questionnaires '!P580,"")</f>
        <v/>
      </c>
      <c r="I581" s="49" t="str">
        <f>IF(ISTEXT('Questionnaires '!A580),'Questionnaires '!R580,"")</f>
        <v/>
      </c>
      <c r="J581" s="65"/>
    </row>
    <row r="582" spans="1:10" ht="20.100000000000001" customHeight="1" x14ac:dyDescent="0.25">
      <c r="A582" s="45" t="str">
        <f>IF(ISTEXT('Questionnaires '!A581),'Questionnaires '!A581,"")</f>
        <v/>
      </c>
      <c r="B582" s="46" t="str">
        <f>IF(ISTEXT('Questionnaires '!A581),'Questionnaires '!G581,"")</f>
        <v/>
      </c>
      <c r="C582" s="47" t="str">
        <f>IF(ISTEXT('Questionnaires '!A581),'Questionnaires '!T581,"")</f>
        <v/>
      </c>
      <c r="D582" s="47" t="str">
        <f>IF(ISTEXT('Questionnaires '!A581),(SUM('Questionnaires '!G581+'Questionnaires '!T581)),"")</f>
        <v/>
      </c>
      <c r="E582" s="48" t="str">
        <f>IF('Questionnaires '!S581=0,"",'Questionnaires '!S581)</f>
        <v/>
      </c>
      <c r="F582" s="46" t="str">
        <f>IF(ISTEXT('Questionnaires '!A581),'Questionnaires '!I581,"")</f>
        <v/>
      </c>
      <c r="G582" s="47" t="str">
        <f>IF(ISTEXT('Questionnaires '!A581),'Questionnaires '!N581,"")</f>
        <v/>
      </c>
      <c r="H582" s="47" t="str">
        <f>IF(ISTEXT('Questionnaires '!A581),'Questionnaires '!P581,"")</f>
        <v/>
      </c>
      <c r="I582" s="49" t="str">
        <f>IF(ISTEXT('Questionnaires '!A581),'Questionnaires '!R581,"")</f>
        <v/>
      </c>
      <c r="J582" s="65"/>
    </row>
    <row r="583" spans="1:10" ht="20.100000000000001" customHeight="1" x14ac:dyDescent="0.25">
      <c r="A583" s="45" t="str">
        <f>IF(ISTEXT('Questionnaires '!A582),'Questionnaires '!A582,"")</f>
        <v/>
      </c>
      <c r="B583" s="46" t="str">
        <f>IF(ISTEXT('Questionnaires '!A582),'Questionnaires '!G582,"")</f>
        <v/>
      </c>
      <c r="C583" s="47" t="str">
        <f>IF(ISTEXT('Questionnaires '!A582),'Questionnaires '!T582,"")</f>
        <v/>
      </c>
      <c r="D583" s="47" t="str">
        <f>IF(ISTEXT('Questionnaires '!A582),(SUM('Questionnaires '!G582+'Questionnaires '!T582)),"")</f>
        <v/>
      </c>
      <c r="E583" s="48" t="str">
        <f>IF('Questionnaires '!S582=0,"",'Questionnaires '!S582)</f>
        <v/>
      </c>
      <c r="F583" s="46" t="str">
        <f>IF(ISTEXT('Questionnaires '!A582),'Questionnaires '!I582,"")</f>
        <v/>
      </c>
      <c r="G583" s="47" t="str">
        <f>IF(ISTEXT('Questionnaires '!A582),'Questionnaires '!N582,"")</f>
        <v/>
      </c>
      <c r="H583" s="47" t="str">
        <f>IF(ISTEXT('Questionnaires '!A582),'Questionnaires '!P582,"")</f>
        <v/>
      </c>
      <c r="I583" s="49" t="str">
        <f>IF(ISTEXT('Questionnaires '!A582),'Questionnaires '!R582,"")</f>
        <v/>
      </c>
      <c r="J583" s="65"/>
    </row>
    <row r="584" spans="1:10" ht="20.100000000000001" customHeight="1" x14ac:dyDescent="0.25">
      <c r="A584" s="45" t="str">
        <f>IF(ISTEXT('Questionnaires '!A583),'Questionnaires '!A583,"")</f>
        <v/>
      </c>
      <c r="B584" s="46" t="str">
        <f>IF(ISTEXT('Questionnaires '!A583),'Questionnaires '!G583,"")</f>
        <v/>
      </c>
      <c r="C584" s="47" t="str">
        <f>IF(ISTEXT('Questionnaires '!A583),'Questionnaires '!T583,"")</f>
        <v/>
      </c>
      <c r="D584" s="47" t="str">
        <f>IF(ISTEXT('Questionnaires '!A583),(SUM('Questionnaires '!G583+'Questionnaires '!T583)),"")</f>
        <v/>
      </c>
      <c r="E584" s="48" t="str">
        <f>IF('Questionnaires '!S583=0,"",'Questionnaires '!S583)</f>
        <v/>
      </c>
      <c r="F584" s="46" t="str">
        <f>IF(ISTEXT('Questionnaires '!A583),'Questionnaires '!I583,"")</f>
        <v/>
      </c>
      <c r="G584" s="47" t="str">
        <f>IF(ISTEXT('Questionnaires '!A583),'Questionnaires '!N583,"")</f>
        <v/>
      </c>
      <c r="H584" s="47" t="str">
        <f>IF(ISTEXT('Questionnaires '!A583),'Questionnaires '!P583,"")</f>
        <v/>
      </c>
      <c r="I584" s="49" t="str">
        <f>IF(ISTEXT('Questionnaires '!A583),'Questionnaires '!R583,"")</f>
        <v/>
      </c>
      <c r="J584" s="65"/>
    </row>
    <row r="585" spans="1:10" ht="20.100000000000001" customHeight="1" x14ac:dyDescent="0.25">
      <c r="A585" s="45" t="str">
        <f>IF(ISTEXT('Questionnaires '!A584),'Questionnaires '!A584,"")</f>
        <v/>
      </c>
      <c r="B585" s="46" t="str">
        <f>IF(ISTEXT('Questionnaires '!A584),'Questionnaires '!G584,"")</f>
        <v/>
      </c>
      <c r="C585" s="47" t="str">
        <f>IF(ISTEXT('Questionnaires '!A584),'Questionnaires '!T584,"")</f>
        <v/>
      </c>
      <c r="D585" s="47" t="str">
        <f>IF(ISTEXT('Questionnaires '!A584),(SUM('Questionnaires '!G584+'Questionnaires '!T584)),"")</f>
        <v/>
      </c>
      <c r="E585" s="48" t="str">
        <f>IF('Questionnaires '!S584=0,"",'Questionnaires '!S584)</f>
        <v/>
      </c>
      <c r="F585" s="46" t="str">
        <f>IF(ISTEXT('Questionnaires '!A584),'Questionnaires '!I584,"")</f>
        <v/>
      </c>
      <c r="G585" s="47" t="str">
        <f>IF(ISTEXT('Questionnaires '!A584),'Questionnaires '!N584,"")</f>
        <v/>
      </c>
      <c r="H585" s="47" t="str">
        <f>IF(ISTEXT('Questionnaires '!A584),'Questionnaires '!P584,"")</f>
        <v/>
      </c>
      <c r="I585" s="49" t="str">
        <f>IF(ISTEXT('Questionnaires '!A584),'Questionnaires '!R584,"")</f>
        <v/>
      </c>
      <c r="J585" s="65"/>
    </row>
    <row r="586" spans="1:10" ht="20.100000000000001" customHeight="1" x14ac:dyDescent="0.25">
      <c r="A586" s="45" t="str">
        <f>IF(ISTEXT('Questionnaires '!A585),'Questionnaires '!A585,"")</f>
        <v/>
      </c>
      <c r="B586" s="46" t="str">
        <f>IF(ISTEXT('Questionnaires '!A585),'Questionnaires '!G585,"")</f>
        <v/>
      </c>
      <c r="C586" s="47" t="str">
        <f>IF(ISTEXT('Questionnaires '!A585),'Questionnaires '!T585,"")</f>
        <v/>
      </c>
      <c r="D586" s="47" t="str">
        <f>IF(ISTEXT('Questionnaires '!A585),(SUM('Questionnaires '!G585+'Questionnaires '!T585)),"")</f>
        <v/>
      </c>
      <c r="E586" s="48" t="str">
        <f>IF('Questionnaires '!S585=0,"",'Questionnaires '!S585)</f>
        <v/>
      </c>
      <c r="F586" s="46" t="str">
        <f>IF(ISTEXT('Questionnaires '!A585),'Questionnaires '!I585,"")</f>
        <v/>
      </c>
      <c r="G586" s="47" t="str">
        <f>IF(ISTEXT('Questionnaires '!A585),'Questionnaires '!N585,"")</f>
        <v/>
      </c>
      <c r="H586" s="47" t="str">
        <f>IF(ISTEXT('Questionnaires '!A585),'Questionnaires '!P585,"")</f>
        <v/>
      </c>
      <c r="I586" s="49" t="str">
        <f>IF(ISTEXT('Questionnaires '!A585),'Questionnaires '!R585,"")</f>
        <v/>
      </c>
      <c r="J586" s="65"/>
    </row>
    <row r="587" spans="1:10" ht="20.100000000000001" customHeight="1" x14ac:dyDescent="0.25">
      <c r="A587" s="45" t="str">
        <f>IF(ISTEXT('Questionnaires '!A586),'Questionnaires '!A586,"")</f>
        <v/>
      </c>
      <c r="B587" s="46" t="str">
        <f>IF(ISTEXT('Questionnaires '!A586),'Questionnaires '!G586,"")</f>
        <v/>
      </c>
      <c r="C587" s="47" t="str">
        <f>IF(ISTEXT('Questionnaires '!A586),'Questionnaires '!T586,"")</f>
        <v/>
      </c>
      <c r="D587" s="47" t="str">
        <f>IF(ISTEXT('Questionnaires '!A586),(SUM('Questionnaires '!G586+'Questionnaires '!T586)),"")</f>
        <v/>
      </c>
      <c r="E587" s="48" t="str">
        <f>IF('Questionnaires '!S586=0,"",'Questionnaires '!S586)</f>
        <v/>
      </c>
      <c r="F587" s="46" t="str">
        <f>IF(ISTEXT('Questionnaires '!A586),'Questionnaires '!I586,"")</f>
        <v/>
      </c>
      <c r="G587" s="47" t="str">
        <f>IF(ISTEXT('Questionnaires '!A586),'Questionnaires '!N586,"")</f>
        <v/>
      </c>
      <c r="H587" s="47" t="str">
        <f>IF(ISTEXT('Questionnaires '!A586),'Questionnaires '!P586,"")</f>
        <v/>
      </c>
      <c r="I587" s="49" t="str">
        <f>IF(ISTEXT('Questionnaires '!A586),'Questionnaires '!R586,"")</f>
        <v/>
      </c>
      <c r="J587" s="65"/>
    </row>
    <row r="588" spans="1:10" ht="20.100000000000001" customHeight="1" x14ac:dyDescent="0.25">
      <c r="A588" s="45" t="str">
        <f>IF(ISTEXT('Questionnaires '!A587),'Questionnaires '!A587,"")</f>
        <v/>
      </c>
      <c r="B588" s="46" t="str">
        <f>IF(ISTEXT('Questionnaires '!A587),'Questionnaires '!G587,"")</f>
        <v/>
      </c>
      <c r="C588" s="47" t="str">
        <f>IF(ISTEXT('Questionnaires '!A587),'Questionnaires '!T587,"")</f>
        <v/>
      </c>
      <c r="D588" s="47" t="str">
        <f>IF(ISTEXT('Questionnaires '!A587),(SUM('Questionnaires '!G587+'Questionnaires '!T587)),"")</f>
        <v/>
      </c>
      <c r="E588" s="48" t="str">
        <f>IF('Questionnaires '!S587=0,"",'Questionnaires '!S587)</f>
        <v/>
      </c>
      <c r="F588" s="46" t="str">
        <f>IF(ISTEXT('Questionnaires '!A587),'Questionnaires '!I587,"")</f>
        <v/>
      </c>
      <c r="G588" s="47" t="str">
        <f>IF(ISTEXT('Questionnaires '!A587),'Questionnaires '!N587,"")</f>
        <v/>
      </c>
      <c r="H588" s="47" t="str">
        <f>IF(ISTEXT('Questionnaires '!A587),'Questionnaires '!P587,"")</f>
        <v/>
      </c>
      <c r="I588" s="49" t="str">
        <f>IF(ISTEXT('Questionnaires '!A587),'Questionnaires '!R587,"")</f>
        <v/>
      </c>
      <c r="J588" s="65"/>
    </row>
    <row r="589" spans="1:10" ht="20.100000000000001" customHeight="1" x14ac:dyDescent="0.25">
      <c r="A589" s="45" t="str">
        <f>IF(ISTEXT('Questionnaires '!A588),'Questionnaires '!A588,"")</f>
        <v/>
      </c>
      <c r="B589" s="46" t="str">
        <f>IF(ISTEXT('Questionnaires '!A588),'Questionnaires '!G588,"")</f>
        <v/>
      </c>
      <c r="C589" s="47" t="str">
        <f>IF(ISTEXT('Questionnaires '!A588),'Questionnaires '!T588,"")</f>
        <v/>
      </c>
      <c r="D589" s="47" t="str">
        <f>IF(ISTEXT('Questionnaires '!A588),(SUM('Questionnaires '!G588+'Questionnaires '!T588)),"")</f>
        <v/>
      </c>
      <c r="E589" s="48" t="str">
        <f>IF('Questionnaires '!S588=0,"",'Questionnaires '!S588)</f>
        <v/>
      </c>
      <c r="F589" s="46" t="str">
        <f>IF(ISTEXT('Questionnaires '!A588),'Questionnaires '!I588,"")</f>
        <v/>
      </c>
      <c r="G589" s="47" t="str">
        <f>IF(ISTEXT('Questionnaires '!A588),'Questionnaires '!N588,"")</f>
        <v/>
      </c>
      <c r="H589" s="47" t="str">
        <f>IF(ISTEXT('Questionnaires '!A588),'Questionnaires '!P588,"")</f>
        <v/>
      </c>
      <c r="I589" s="49" t="str">
        <f>IF(ISTEXT('Questionnaires '!A588),'Questionnaires '!R588,"")</f>
        <v/>
      </c>
      <c r="J589" s="65"/>
    </row>
    <row r="590" spans="1:10" ht="20.100000000000001" customHeight="1" x14ac:dyDescent="0.25">
      <c r="A590" s="45" t="str">
        <f>IF(ISTEXT('Questionnaires '!A589),'Questionnaires '!A589,"")</f>
        <v/>
      </c>
      <c r="B590" s="46" t="str">
        <f>IF(ISTEXT('Questionnaires '!A589),'Questionnaires '!G589,"")</f>
        <v/>
      </c>
      <c r="C590" s="47" t="str">
        <f>IF(ISTEXT('Questionnaires '!A589),'Questionnaires '!T589,"")</f>
        <v/>
      </c>
      <c r="D590" s="47" t="str">
        <f>IF(ISTEXT('Questionnaires '!A589),(SUM('Questionnaires '!G589+'Questionnaires '!T589)),"")</f>
        <v/>
      </c>
      <c r="E590" s="48" t="str">
        <f>IF('Questionnaires '!S589=0,"",'Questionnaires '!S589)</f>
        <v/>
      </c>
      <c r="F590" s="46" t="str">
        <f>IF(ISTEXT('Questionnaires '!A589),'Questionnaires '!I589,"")</f>
        <v/>
      </c>
      <c r="G590" s="47" t="str">
        <f>IF(ISTEXT('Questionnaires '!A589),'Questionnaires '!N589,"")</f>
        <v/>
      </c>
      <c r="H590" s="47" t="str">
        <f>IF(ISTEXT('Questionnaires '!A589),'Questionnaires '!P589,"")</f>
        <v/>
      </c>
      <c r="I590" s="49" t="str">
        <f>IF(ISTEXT('Questionnaires '!A589),'Questionnaires '!R589,"")</f>
        <v/>
      </c>
      <c r="J590" s="65"/>
    </row>
    <row r="591" spans="1:10" ht="20.100000000000001" customHeight="1" x14ac:dyDescent="0.25">
      <c r="A591" s="45" t="str">
        <f>IF(ISTEXT('Questionnaires '!A590),'Questionnaires '!A590,"")</f>
        <v/>
      </c>
      <c r="B591" s="46" t="str">
        <f>IF(ISTEXT('Questionnaires '!A590),'Questionnaires '!G590,"")</f>
        <v/>
      </c>
      <c r="C591" s="47" t="str">
        <f>IF(ISTEXT('Questionnaires '!A590),'Questionnaires '!T590,"")</f>
        <v/>
      </c>
      <c r="D591" s="47" t="str">
        <f>IF(ISTEXT('Questionnaires '!A590),(SUM('Questionnaires '!G590+'Questionnaires '!T590)),"")</f>
        <v/>
      </c>
      <c r="E591" s="48" t="str">
        <f>IF('Questionnaires '!S590=0,"",'Questionnaires '!S590)</f>
        <v/>
      </c>
      <c r="F591" s="46" t="str">
        <f>IF(ISTEXT('Questionnaires '!A590),'Questionnaires '!I590,"")</f>
        <v/>
      </c>
      <c r="G591" s="47" t="str">
        <f>IF(ISTEXT('Questionnaires '!A590),'Questionnaires '!N590,"")</f>
        <v/>
      </c>
      <c r="H591" s="47" t="str">
        <f>IF(ISTEXT('Questionnaires '!A590),'Questionnaires '!P590,"")</f>
        <v/>
      </c>
      <c r="I591" s="49" t="str">
        <f>IF(ISTEXT('Questionnaires '!A590),'Questionnaires '!R590,"")</f>
        <v/>
      </c>
      <c r="J591" s="65"/>
    </row>
    <row r="592" spans="1:10" ht="20.100000000000001" customHeight="1" x14ac:dyDescent="0.25">
      <c r="A592" s="45" t="str">
        <f>IF(ISTEXT('Questionnaires '!A591),'Questionnaires '!A591,"")</f>
        <v/>
      </c>
      <c r="B592" s="46" t="str">
        <f>IF(ISTEXT('Questionnaires '!A591),'Questionnaires '!G591,"")</f>
        <v/>
      </c>
      <c r="C592" s="47" t="str">
        <f>IF(ISTEXT('Questionnaires '!A591),'Questionnaires '!T591,"")</f>
        <v/>
      </c>
      <c r="D592" s="47" t="str">
        <f>IF(ISTEXT('Questionnaires '!A591),(SUM('Questionnaires '!G591+'Questionnaires '!T591)),"")</f>
        <v/>
      </c>
      <c r="E592" s="48" t="str">
        <f>IF('Questionnaires '!S591=0,"",'Questionnaires '!S591)</f>
        <v/>
      </c>
      <c r="F592" s="46" t="str">
        <f>IF(ISTEXT('Questionnaires '!A591),'Questionnaires '!I591,"")</f>
        <v/>
      </c>
      <c r="G592" s="47" t="str">
        <f>IF(ISTEXT('Questionnaires '!A591),'Questionnaires '!N591,"")</f>
        <v/>
      </c>
      <c r="H592" s="47" t="str">
        <f>IF(ISTEXT('Questionnaires '!A591),'Questionnaires '!P591,"")</f>
        <v/>
      </c>
      <c r="I592" s="49" t="str">
        <f>IF(ISTEXT('Questionnaires '!A591),'Questionnaires '!R591,"")</f>
        <v/>
      </c>
      <c r="J592" s="65"/>
    </row>
    <row r="593" spans="1:10" ht="20.100000000000001" customHeight="1" x14ac:dyDescent="0.25">
      <c r="A593" s="45" t="str">
        <f>IF(ISTEXT('Questionnaires '!A592),'Questionnaires '!A592,"")</f>
        <v/>
      </c>
      <c r="B593" s="46" t="str">
        <f>IF(ISTEXT('Questionnaires '!A592),'Questionnaires '!G592,"")</f>
        <v/>
      </c>
      <c r="C593" s="47" t="str">
        <f>IF(ISTEXT('Questionnaires '!A592),'Questionnaires '!T592,"")</f>
        <v/>
      </c>
      <c r="D593" s="47" t="str">
        <f>IF(ISTEXT('Questionnaires '!A592),(SUM('Questionnaires '!G592+'Questionnaires '!T592)),"")</f>
        <v/>
      </c>
      <c r="E593" s="48" t="str">
        <f>IF('Questionnaires '!S592=0,"",'Questionnaires '!S592)</f>
        <v/>
      </c>
      <c r="F593" s="46" t="str">
        <f>IF(ISTEXT('Questionnaires '!A592),'Questionnaires '!I592,"")</f>
        <v/>
      </c>
      <c r="G593" s="47" t="str">
        <f>IF(ISTEXT('Questionnaires '!A592),'Questionnaires '!N592,"")</f>
        <v/>
      </c>
      <c r="H593" s="47" t="str">
        <f>IF(ISTEXT('Questionnaires '!A592),'Questionnaires '!P592,"")</f>
        <v/>
      </c>
      <c r="I593" s="49" t="str">
        <f>IF(ISTEXT('Questionnaires '!A592),'Questionnaires '!R592,"")</f>
        <v/>
      </c>
      <c r="J593" s="65"/>
    </row>
    <row r="594" spans="1:10" ht="20.100000000000001" customHeight="1" x14ac:dyDescent="0.25">
      <c r="A594" s="45" t="str">
        <f>IF(ISTEXT('Questionnaires '!A593),'Questionnaires '!A593,"")</f>
        <v/>
      </c>
      <c r="B594" s="46" t="str">
        <f>IF(ISTEXT('Questionnaires '!A593),'Questionnaires '!G593,"")</f>
        <v/>
      </c>
      <c r="C594" s="47" t="str">
        <f>IF(ISTEXT('Questionnaires '!A593),'Questionnaires '!T593,"")</f>
        <v/>
      </c>
      <c r="D594" s="47" t="str">
        <f>IF(ISTEXT('Questionnaires '!A593),(SUM('Questionnaires '!G593+'Questionnaires '!T593)),"")</f>
        <v/>
      </c>
      <c r="E594" s="48" t="str">
        <f>IF('Questionnaires '!S593=0,"",'Questionnaires '!S593)</f>
        <v/>
      </c>
      <c r="F594" s="46" t="str">
        <f>IF(ISTEXT('Questionnaires '!A593),'Questionnaires '!I593,"")</f>
        <v/>
      </c>
      <c r="G594" s="47" t="str">
        <f>IF(ISTEXT('Questionnaires '!A593),'Questionnaires '!N593,"")</f>
        <v/>
      </c>
      <c r="H594" s="47" t="str">
        <f>IF(ISTEXT('Questionnaires '!A593),'Questionnaires '!P593,"")</f>
        <v/>
      </c>
      <c r="I594" s="49" t="str">
        <f>IF(ISTEXT('Questionnaires '!A593),'Questionnaires '!R593,"")</f>
        <v/>
      </c>
      <c r="J594" s="65"/>
    </row>
    <row r="595" spans="1:10" ht="20.100000000000001" customHeight="1" x14ac:dyDescent="0.25">
      <c r="A595" s="45" t="str">
        <f>IF(ISTEXT('Questionnaires '!A594),'Questionnaires '!A594,"")</f>
        <v/>
      </c>
      <c r="B595" s="46" t="str">
        <f>IF(ISTEXT('Questionnaires '!A594),'Questionnaires '!G594,"")</f>
        <v/>
      </c>
      <c r="C595" s="47" t="str">
        <f>IF(ISTEXT('Questionnaires '!A594),'Questionnaires '!T594,"")</f>
        <v/>
      </c>
      <c r="D595" s="47" t="str">
        <f>IF(ISTEXT('Questionnaires '!A594),(SUM('Questionnaires '!G594+'Questionnaires '!T594)),"")</f>
        <v/>
      </c>
      <c r="E595" s="48" t="str">
        <f>IF('Questionnaires '!S594=0,"",'Questionnaires '!S594)</f>
        <v/>
      </c>
      <c r="F595" s="46" t="str">
        <f>IF(ISTEXT('Questionnaires '!A594),'Questionnaires '!I594,"")</f>
        <v/>
      </c>
      <c r="G595" s="47" t="str">
        <f>IF(ISTEXT('Questionnaires '!A594),'Questionnaires '!N594,"")</f>
        <v/>
      </c>
      <c r="H595" s="47" t="str">
        <f>IF(ISTEXT('Questionnaires '!A594),'Questionnaires '!P594,"")</f>
        <v/>
      </c>
      <c r="I595" s="49" t="str">
        <f>IF(ISTEXT('Questionnaires '!A594),'Questionnaires '!R594,"")</f>
        <v/>
      </c>
      <c r="J595" s="65"/>
    </row>
    <row r="596" spans="1:10" ht="20.100000000000001" customHeight="1" x14ac:dyDescent="0.25">
      <c r="A596" s="45" t="str">
        <f>IF(ISTEXT('Questionnaires '!A595),'Questionnaires '!A595,"")</f>
        <v/>
      </c>
      <c r="B596" s="46" t="str">
        <f>IF(ISTEXT('Questionnaires '!A595),'Questionnaires '!G595,"")</f>
        <v/>
      </c>
      <c r="C596" s="47" t="str">
        <f>IF(ISTEXT('Questionnaires '!A595),'Questionnaires '!T595,"")</f>
        <v/>
      </c>
      <c r="D596" s="47" t="str">
        <f>IF(ISTEXT('Questionnaires '!A595),(SUM('Questionnaires '!G595+'Questionnaires '!T595)),"")</f>
        <v/>
      </c>
      <c r="E596" s="48" t="str">
        <f>IF('Questionnaires '!S595=0,"",'Questionnaires '!S595)</f>
        <v/>
      </c>
      <c r="F596" s="46" t="str">
        <f>IF(ISTEXT('Questionnaires '!A595),'Questionnaires '!I595,"")</f>
        <v/>
      </c>
      <c r="G596" s="47" t="str">
        <f>IF(ISTEXT('Questionnaires '!A595),'Questionnaires '!N595,"")</f>
        <v/>
      </c>
      <c r="H596" s="47" t="str">
        <f>IF(ISTEXT('Questionnaires '!A595),'Questionnaires '!P595,"")</f>
        <v/>
      </c>
      <c r="I596" s="49" t="str">
        <f>IF(ISTEXT('Questionnaires '!A595),'Questionnaires '!R595,"")</f>
        <v/>
      </c>
      <c r="J596" s="65"/>
    </row>
    <row r="597" spans="1:10" ht="20.100000000000001" customHeight="1" x14ac:dyDescent="0.25">
      <c r="A597" s="45" t="str">
        <f>IF(ISTEXT('Questionnaires '!A596),'Questionnaires '!A596,"")</f>
        <v/>
      </c>
      <c r="B597" s="46" t="str">
        <f>IF(ISTEXT('Questionnaires '!A596),'Questionnaires '!G596,"")</f>
        <v/>
      </c>
      <c r="C597" s="47" t="str">
        <f>IF(ISTEXT('Questionnaires '!A596),'Questionnaires '!T596,"")</f>
        <v/>
      </c>
      <c r="D597" s="47" t="str">
        <f>IF(ISTEXT('Questionnaires '!A596),(SUM('Questionnaires '!G596+'Questionnaires '!T596)),"")</f>
        <v/>
      </c>
      <c r="E597" s="48" t="str">
        <f>IF('Questionnaires '!S596=0,"",'Questionnaires '!S596)</f>
        <v/>
      </c>
      <c r="F597" s="46" t="str">
        <f>IF(ISTEXT('Questionnaires '!A596),'Questionnaires '!I596,"")</f>
        <v/>
      </c>
      <c r="G597" s="47" t="str">
        <f>IF(ISTEXT('Questionnaires '!A596),'Questionnaires '!N596,"")</f>
        <v/>
      </c>
      <c r="H597" s="47" t="str">
        <f>IF(ISTEXT('Questionnaires '!A596),'Questionnaires '!P596,"")</f>
        <v/>
      </c>
      <c r="I597" s="49" t="str">
        <f>IF(ISTEXT('Questionnaires '!A596),'Questionnaires '!R596,"")</f>
        <v/>
      </c>
      <c r="J597" s="65"/>
    </row>
    <row r="598" spans="1:10" ht="20.100000000000001" customHeight="1" x14ac:dyDescent="0.25">
      <c r="A598" s="45" t="str">
        <f>IF(ISTEXT('Questionnaires '!A597),'Questionnaires '!A597,"")</f>
        <v/>
      </c>
      <c r="B598" s="46" t="str">
        <f>IF(ISTEXT('Questionnaires '!A597),'Questionnaires '!G597,"")</f>
        <v/>
      </c>
      <c r="C598" s="47" t="str">
        <f>IF(ISTEXT('Questionnaires '!A597),'Questionnaires '!T597,"")</f>
        <v/>
      </c>
      <c r="D598" s="47" t="str">
        <f>IF(ISTEXT('Questionnaires '!A597),(SUM('Questionnaires '!G597+'Questionnaires '!T597)),"")</f>
        <v/>
      </c>
      <c r="E598" s="48" t="str">
        <f>IF('Questionnaires '!S597=0,"",'Questionnaires '!S597)</f>
        <v/>
      </c>
      <c r="F598" s="46" t="str">
        <f>IF(ISTEXT('Questionnaires '!A597),'Questionnaires '!I597,"")</f>
        <v/>
      </c>
      <c r="G598" s="47" t="str">
        <f>IF(ISTEXT('Questionnaires '!A597),'Questionnaires '!N597,"")</f>
        <v/>
      </c>
      <c r="H598" s="47" t="str">
        <f>IF(ISTEXT('Questionnaires '!A597),'Questionnaires '!P597,"")</f>
        <v/>
      </c>
      <c r="I598" s="49" t="str">
        <f>IF(ISTEXT('Questionnaires '!A597),'Questionnaires '!R597,"")</f>
        <v/>
      </c>
      <c r="J598" s="65"/>
    </row>
    <row r="599" spans="1:10" ht="20.100000000000001" customHeight="1" x14ac:dyDescent="0.25">
      <c r="A599" s="45" t="str">
        <f>IF(ISTEXT('Questionnaires '!A598),'Questionnaires '!A598,"")</f>
        <v/>
      </c>
      <c r="B599" s="46" t="str">
        <f>IF(ISTEXT('Questionnaires '!A598),'Questionnaires '!G598,"")</f>
        <v/>
      </c>
      <c r="C599" s="47" t="str">
        <f>IF(ISTEXT('Questionnaires '!A598),'Questionnaires '!T598,"")</f>
        <v/>
      </c>
      <c r="D599" s="47" t="str">
        <f>IF(ISTEXT('Questionnaires '!A598),(SUM('Questionnaires '!G598+'Questionnaires '!T598)),"")</f>
        <v/>
      </c>
      <c r="E599" s="48" t="str">
        <f>IF('Questionnaires '!S598=0,"",'Questionnaires '!S598)</f>
        <v/>
      </c>
      <c r="F599" s="46" t="str">
        <f>IF(ISTEXT('Questionnaires '!A598),'Questionnaires '!I598,"")</f>
        <v/>
      </c>
      <c r="G599" s="47" t="str">
        <f>IF(ISTEXT('Questionnaires '!A598),'Questionnaires '!N598,"")</f>
        <v/>
      </c>
      <c r="H599" s="47" t="str">
        <f>IF(ISTEXT('Questionnaires '!A598),'Questionnaires '!P598,"")</f>
        <v/>
      </c>
      <c r="I599" s="49" t="str">
        <f>IF(ISTEXT('Questionnaires '!A598),'Questionnaires '!R598,"")</f>
        <v/>
      </c>
      <c r="J599" s="65"/>
    </row>
    <row r="600" spans="1:10" ht="20.100000000000001" customHeight="1" x14ac:dyDescent="0.25">
      <c r="A600" s="45" t="str">
        <f>IF(ISTEXT('Questionnaires '!A599),'Questionnaires '!A599,"")</f>
        <v/>
      </c>
      <c r="B600" s="46" t="str">
        <f>IF(ISTEXT('Questionnaires '!A599),'Questionnaires '!G599,"")</f>
        <v/>
      </c>
      <c r="C600" s="47" t="str">
        <f>IF(ISTEXT('Questionnaires '!A599),'Questionnaires '!T599,"")</f>
        <v/>
      </c>
      <c r="D600" s="47" t="str">
        <f>IF(ISTEXT('Questionnaires '!A599),(SUM('Questionnaires '!G599+'Questionnaires '!T599)),"")</f>
        <v/>
      </c>
      <c r="E600" s="48" t="str">
        <f>IF('Questionnaires '!S599=0,"",'Questionnaires '!S599)</f>
        <v/>
      </c>
      <c r="F600" s="46" t="str">
        <f>IF(ISTEXT('Questionnaires '!A599),'Questionnaires '!I599,"")</f>
        <v/>
      </c>
      <c r="G600" s="47" t="str">
        <f>IF(ISTEXT('Questionnaires '!A599),'Questionnaires '!N599,"")</f>
        <v/>
      </c>
      <c r="H600" s="47" t="str">
        <f>IF(ISTEXT('Questionnaires '!A599),'Questionnaires '!P599,"")</f>
        <v/>
      </c>
      <c r="I600" s="49" t="str">
        <f>IF(ISTEXT('Questionnaires '!A599),'Questionnaires '!R599,"")</f>
        <v/>
      </c>
      <c r="J600" s="65"/>
    </row>
    <row r="601" spans="1:10" ht="20.100000000000001" customHeight="1" x14ac:dyDescent="0.25">
      <c r="A601" s="45" t="str">
        <f>IF(ISTEXT('Questionnaires '!A600),'Questionnaires '!A600,"")</f>
        <v/>
      </c>
      <c r="B601" s="46" t="str">
        <f>IF(ISTEXT('Questionnaires '!A600),'Questionnaires '!G600,"")</f>
        <v/>
      </c>
      <c r="C601" s="47" t="str">
        <f>IF(ISTEXT('Questionnaires '!A600),'Questionnaires '!T600,"")</f>
        <v/>
      </c>
      <c r="D601" s="47" t="str">
        <f>IF(ISTEXT('Questionnaires '!A600),(SUM('Questionnaires '!G600+'Questionnaires '!T600)),"")</f>
        <v/>
      </c>
      <c r="E601" s="48" t="str">
        <f>IF('Questionnaires '!S600=0,"",'Questionnaires '!S600)</f>
        <v/>
      </c>
      <c r="F601" s="46" t="str">
        <f>IF(ISTEXT('Questionnaires '!A600),'Questionnaires '!I600,"")</f>
        <v/>
      </c>
      <c r="G601" s="47" t="str">
        <f>IF(ISTEXT('Questionnaires '!A600),'Questionnaires '!N600,"")</f>
        <v/>
      </c>
      <c r="H601" s="47" t="str">
        <f>IF(ISTEXT('Questionnaires '!A600),'Questionnaires '!P600,"")</f>
        <v/>
      </c>
      <c r="I601" s="49" t="str">
        <f>IF(ISTEXT('Questionnaires '!A600),'Questionnaires '!R600,"")</f>
        <v/>
      </c>
      <c r="J601" s="65"/>
    </row>
    <row r="602" spans="1:10" ht="20.100000000000001" customHeight="1" x14ac:dyDescent="0.25">
      <c r="A602" s="45" t="str">
        <f>IF(ISTEXT('Questionnaires '!A601),'Questionnaires '!A601,"")</f>
        <v/>
      </c>
      <c r="B602" s="46" t="str">
        <f>IF(ISTEXT('Questionnaires '!A601),'Questionnaires '!G601,"")</f>
        <v/>
      </c>
      <c r="C602" s="47" t="str">
        <f>IF(ISTEXT('Questionnaires '!A601),'Questionnaires '!T601,"")</f>
        <v/>
      </c>
      <c r="D602" s="47" t="str">
        <f>IF(ISTEXT('Questionnaires '!A601),(SUM('Questionnaires '!G601+'Questionnaires '!T601)),"")</f>
        <v/>
      </c>
      <c r="E602" s="48" t="str">
        <f>IF('Questionnaires '!S601=0,"",'Questionnaires '!S601)</f>
        <v/>
      </c>
      <c r="F602" s="46" t="str">
        <f>IF(ISTEXT('Questionnaires '!A601),'Questionnaires '!I601,"")</f>
        <v/>
      </c>
      <c r="G602" s="47" t="str">
        <f>IF(ISTEXT('Questionnaires '!A601),'Questionnaires '!N601,"")</f>
        <v/>
      </c>
      <c r="H602" s="47" t="str">
        <f>IF(ISTEXT('Questionnaires '!A601),'Questionnaires '!P601,"")</f>
        <v/>
      </c>
      <c r="I602" s="49" t="str">
        <f>IF(ISTEXT('Questionnaires '!A601),'Questionnaires '!R601,"")</f>
        <v/>
      </c>
      <c r="J602" s="65"/>
    </row>
    <row r="603" spans="1:10" ht="20.100000000000001" customHeight="1" x14ac:dyDescent="0.25">
      <c r="A603" s="45" t="str">
        <f>IF(ISTEXT('Questionnaires '!A602),'Questionnaires '!A602,"")</f>
        <v/>
      </c>
      <c r="B603" s="46" t="str">
        <f>IF(ISTEXT('Questionnaires '!A602),'Questionnaires '!G602,"")</f>
        <v/>
      </c>
      <c r="C603" s="47" t="str">
        <f>IF(ISTEXT('Questionnaires '!A602),'Questionnaires '!T602,"")</f>
        <v/>
      </c>
      <c r="D603" s="47" t="str">
        <f>IF(ISTEXT('Questionnaires '!A602),(SUM('Questionnaires '!G602+'Questionnaires '!T602)),"")</f>
        <v/>
      </c>
      <c r="E603" s="48" t="str">
        <f>IF('Questionnaires '!S602=0,"",'Questionnaires '!S602)</f>
        <v/>
      </c>
      <c r="F603" s="46" t="str">
        <f>IF(ISTEXT('Questionnaires '!A602),'Questionnaires '!I602,"")</f>
        <v/>
      </c>
      <c r="G603" s="47" t="str">
        <f>IF(ISTEXT('Questionnaires '!A602),'Questionnaires '!N602,"")</f>
        <v/>
      </c>
      <c r="H603" s="47" t="str">
        <f>IF(ISTEXT('Questionnaires '!A602),'Questionnaires '!P602,"")</f>
        <v/>
      </c>
      <c r="I603" s="49" t="str">
        <f>IF(ISTEXT('Questionnaires '!A602),'Questionnaires '!R602,"")</f>
        <v/>
      </c>
      <c r="J603" s="65"/>
    </row>
    <row r="604" spans="1:10" ht="20.100000000000001" customHeight="1" x14ac:dyDescent="0.25">
      <c r="A604" s="45" t="str">
        <f>IF(ISTEXT('Questionnaires '!A603),'Questionnaires '!A603,"")</f>
        <v/>
      </c>
      <c r="B604" s="46" t="str">
        <f>IF(ISTEXT('Questionnaires '!A603),'Questionnaires '!G603,"")</f>
        <v/>
      </c>
      <c r="C604" s="47" t="str">
        <f>IF(ISTEXT('Questionnaires '!A603),'Questionnaires '!T603,"")</f>
        <v/>
      </c>
      <c r="D604" s="47" t="str">
        <f>IF(ISTEXT('Questionnaires '!A603),(SUM('Questionnaires '!G603+'Questionnaires '!T603)),"")</f>
        <v/>
      </c>
      <c r="E604" s="48" t="str">
        <f>IF('Questionnaires '!S603=0,"",'Questionnaires '!S603)</f>
        <v/>
      </c>
      <c r="F604" s="46" t="str">
        <f>IF(ISTEXT('Questionnaires '!A603),'Questionnaires '!I603,"")</f>
        <v/>
      </c>
      <c r="G604" s="47" t="str">
        <f>IF(ISTEXT('Questionnaires '!A603),'Questionnaires '!N603,"")</f>
        <v/>
      </c>
      <c r="H604" s="47" t="str">
        <f>IF(ISTEXT('Questionnaires '!A603),'Questionnaires '!P603,"")</f>
        <v/>
      </c>
      <c r="I604" s="49" t="str">
        <f>IF(ISTEXT('Questionnaires '!A603),'Questionnaires '!R603,"")</f>
        <v/>
      </c>
      <c r="J604" s="65"/>
    </row>
    <row r="605" spans="1:10" ht="20.100000000000001" customHeight="1" x14ac:dyDescent="0.25">
      <c r="A605" s="45" t="str">
        <f>IF(ISTEXT('Questionnaires '!A604),'Questionnaires '!A604,"")</f>
        <v/>
      </c>
      <c r="B605" s="46" t="str">
        <f>IF(ISTEXT('Questionnaires '!A604),'Questionnaires '!G604,"")</f>
        <v/>
      </c>
      <c r="C605" s="47" t="str">
        <f>IF(ISTEXT('Questionnaires '!A604),'Questionnaires '!T604,"")</f>
        <v/>
      </c>
      <c r="D605" s="47" t="str">
        <f>IF(ISTEXT('Questionnaires '!A604),(SUM('Questionnaires '!G604+'Questionnaires '!T604)),"")</f>
        <v/>
      </c>
      <c r="E605" s="48" t="str">
        <f>IF('Questionnaires '!S604=0,"",'Questionnaires '!S604)</f>
        <v/>
      </c>
      <c r="F605" s="46" t="str">
        <f>IF(ISTEXT('Questionnaires '!A604),'Questionnaires '!I604,"")</f>
        <v/>
      </c>
      <c r="G605" s="47" t="str">
        <f>IF(ISTEXT('Questionnaires '!A604),'Questionnaires '!N604,"")</f>
        <v/>
      </c>
      <c r="H605" s="47" t="str">
        <f>IF(ISTEXT('Questionnaires '!A604),'Questionnaires '!P604,"")</f>
        <v/>
      </c>
      <c r="I605" s="49" t="str">
        <f>IF(ISTEXT('Questionnaires '!A604),'Questionnaires '!R604,"")</f>
        <v/>
      </c>
      <c r="J605" s="65"/>
    </row>
    <row r="606" spans="1:10" ht="20.100000000000001" customHeight="1" x14ac:dyDescent="0.25">
      <c r="A606" s="45" t="str">
        <f>IF(ISTEXT('Questionnaires '!A605),'Questionnaires '!A605,"")</f>
        <v/>
      </c>
      <c r="B606" s="46" t="str">
        <f>IF(ISTEXT('Questionnaires '!A605),'Questionnaires '!G605,"")</f>
        <v/>
      </c>
      <c r="C606" s="47" t="str">
        <f>IF(ISTEXT('Questionnaires '!A605),'Questionnaires '!T605,"")</f>
        <v/>
      </c>
      <c r="D606" s="47" t="str">
        <f>IF(ISTEXT('Questionnaires '!A605),(SUM('Questionnaires '!G605+'Questionnaires '!T605)),"")</f>
        <v/>
      </c>
      <c r="E606" s="48" t="str">
        <f>IF('Questionnaires '!S605=0,"",'Questionnaires '!S605)</f>
        <v/>
      </c>
      <c r="F606" s="46" t="str">
        <f>IF(ISTEXT('Questionnaires '!A605),'Questionnaires '!I605,"")</f>
        <v/>
      </c>
      <c r="G606" s="47" t="str">
        <f>IF(ISTEXT('Questionnaires '!A605),'Questionnaires '!N605,"")</f>
        <v/>
      </c>
      <c r="H606" s="47" t="str">
        <f>IF(ISTEXT('Questionnaires '!A605),'Questionnaires '!P605,"")</f>
        <v/>
      </c>
      <c r="I606" s="49" t="str">
        <f>IF(ISTEXT('Questionnaires '!A605),'Questionnaires '!R605,"")</f>
        <v/>
      </c>
      <c r="J606" s="65"/>
    </row>
    <row r="607" spans="1:10" ht="20.100000000000001" customHeight="1" x14ac:dyDescent="0.25">
      <c r="A607" s="45" t="str">
        <f>IF(ISTEXT('Questionnaires '!A606),'Questionnaires '!A606,"")</f>
        <v/>
      </c>
      <c r="B607" s="46" t="str">
        <f>IF(ISTEXT('Questionnaires '!A606),'Questionnaires '!G606,"")</f>
        <v/>
      </c>
      <c r="C607" s="47" t="str">
        <f>IF(ISTEXT('Questionnaires '!A606),'Questionnaires '!T606,"")</f>
        <v/>
      </c>
      <c r="D607" s="47" t="str">
        <f>IF(ISTEXT('Questionnaires '!A606),(SUM('Questionnaires '!G606+'Questionnaires '!T606)),"")</f>
        <v/>
      </c>
      <c r="E607" s="48" t="str">
        <f>IF('Questionnaires '!S606=0,"",'Questionnaires '!S606)</f>
        <v/>
      </c>
      <c r="F607" s="46" t="str">
        <f>IF(ISTEXT('Questionnaires '!A606),'Questionnaires '!I606,"")</f>
        <v/>
      </c>
      <c r="G607" s="47" t="str">
        <f>IF(ISTEXT('Questionnaires '!A606),'Questionnaires '!N606,"")</f>
        <v/>
      </c>
      <c r="H607" s="47" t="str">
        <f>IF(ISTEXT('Questionnaires '!A606),'Questionnaires '!P606,"")</f>
        <v/>
      </c>
      <c r="I607" s="49" t="str">
        <f>IF(ISTEXT('Questionnaires '!A606),'Questionnaires '!R606,"")</f>
        <v/>
      </c>
      <c r="J607" s="65"/>
    </row>
    <row r="608" spans="1:10" ht="20.100000000000001" customHeight="1" x14ac:dyDescent="0.25">
      <c r="A608" s="45" t="str">
        <f>IF(ISTEXT('Questionnaires '!A607),'Questionnaires '!A607,"")</f>
        <v/>
      </c>
      <c r="B608" s="46" t="str">
        <f>IF(ISTEXT('Questionnaires '!A607),'Questionnaires '!G607,"")</f>
        <v/>
      </c>
      <c r="C608" s="47" t="str">
        <f>IF(ISTEXT('Questionnaires '!A607),'Questionnaires '!T607,"")</f>
        <v/>
      </c>
      <c r="D608" s="47" t="str">
        <f>IF(ISTEXT('Questionnaires '!A607),(SUM('Questionnaires '!G607+'Questionnaires '!T607)),"")</f>
        <v/>
      </c>
      <c r="E608" s="48" t="str">
        <f>IF('Questionnaires '!S607=0,"",'Questionnaires '!S607)</f>
        <v/>
      </c>
      <c r="F608" s="46" t="str">
        <f>IF(ISTEXT('Questionnaires '!A607),'Questionnaires '!I607,"")</f>
        <v/>
      </c>
      <c r="G608" s="47" t="str">
        <f>IF(ISTEXT('Questionnaires '!A607),'Questionnaires '!N607,"")</f>
        <v/>
      </c>
      <c r="H608" s="47" t="str">
        <f>IF(ISTEXT('Questionnaires '!A607),'Questionnaires '!P607,"")</f>
        <v/>
      </c>
      <c r="I608" s="49" t="str">
        <f>IF(ISTEXT('Questionnaires '!A607),'Questionnaires '!R607,"")</f>
        <v/>
      </c>
      <c r="J608" s="65"/>
    </row>
    <row r="609" spans="1:10" ht="20.100000000000001" customHeight="1" x14ac:dyDescent="0.25">
      <c r="A609" s="45" t="str">
        <f>IF(ISTEXT('Questionnaires '!A608),'Questionnaires '!A608,"")</f>
        <v/>
      </c>
      <c r="B609" s="46" t="str">
        <f>IF(ISTEXT('Questionnaires '!A608),'Questionnaires '!G608,"")</f>
        <v/>
      </c>
      <c r="C609" s="47" t="str">
        <f>IF(ISTEXT('Questionnaires '!A608),'Questionnaires '!T608,"")</f>
        <v/>
      </c>
      <c r="D609" s="47" t="str">
        <f>IF(ISTEXT('Questionnaires '!A608),(SUM('Questionnaires '!G608+'Questionnaires '!T608)),"")</f>
        <v/>
      </c>
      <c r="E609" s="48" t="str">
        <f>IF('Questionnaires '!S608=0,"",'Questionnaires '!S608)</f>
        <v/>
      </c>
      <c r="F609" s="46" t="str">
        <f>IF(ISTEXT('Questionnaires '!A608),'Questionnaires '!I608,"")</f>
        <v/>
      </c>
      <c r="G609" s="47" t="str">
        <f>IF(ISTEXT('Questionnaires '!A608),'Questionnaires '!N608,"")</f>
        <v/>
      </c>
      <c r="H609" s="47" t="str">
        <f>IF(ISTEXT('Questionnaires '!A608),'Questionnaires '!P608,"")</f>
        <v/>
      </c>
      <c r="I609" s="49" t="str">
        <f>IF(ISTEXT('Questionnaires '!A608),'Questionnaires '!R608,"")</f>
        <v/>
      </c>
      <c r="J609" s="65"/>
    </row>
    <row r="610" spans="1:10" ht="20.100000000000001" customHeight="1" x14ac:dyDescent="0.25">
      <c r="A610" s="45" t="str">
        <f>IF(ISTEXT('Questionnaires '!A609),'Questionnaires '!A609,"")</f>
        <v/>
      </c>
      <c r="B610" s="46" t="str">
        <f>IF(ISTEXT('Questionnaires '!A609),'Questionnaires '!G609,"")</f>
        <v/>
      </c>
      <c r="C610" s="47" t="str">
        <f>IF(ISTEXT('Questionnaires '!A609),'Questionnaires '!T609,"")</f>
        <v/>
      </c>
      <c r="D610" s="47" t="str">
        <f>IF(ISTEXT('Questionnaires '!A609),(SUM('Questionnaires '!G609+'Questionnaires '!T609)),"")</f>
        <v/>
      </c>
      <c r="E610" s="48" t="str">
        <f>IF('Questionnaires '!S609=0,"",'Questionnaires '!S609)</f>
        <v/>
      </c>
      <c r="F610" s="46" t="str">
        <f>IF(ISTEXT('Questionnaires '!A609),'Questionnaires '!I609,"")</f>
        <v/>
      </c>
      <c r="G610" s="47" t="str">
        <f>IF(ISTEXT('Questionnaires '!A609),'Questionnaires '!N609,"")</f>
        <v/>
      </c>
      <c r="H610" s="47" t="str">
        <f>IF(ISTEXT('Questionnaires '!A609),'Questionnaires '!P609,"")</f>
        <v/>
      </c>
      <c r="I610" s="49" t="str">
        <f>IF(ISTEXT('Questionnaires '!A609),'Questionnaires '!R609,"")</f>
        <v/>
      </c>
      <c r="J610" s="65"/>
    </row>
    <row r="611" spans="1:10" ht="20.100000000000001" customHeight="1" x14ac:dyDescent="0.25">
      <c r="A611" s="45" t="str">
        <f>IF(ISTEXT('Questionnaires '!A610),'Questionnaires '!A610,"")</f>
        <v/>
      </c>
      <c r="B611" s="46" t="str">
        <f>IF(ISTEXT('Questionnaires '!A610),'Questionnaires '!G610,"")</f>
        <v/>
      </c>
      <c r="C611" s="47" t="str">
        <f>IF(ISTEXT('Questionnaires '!A610),'Questionnaires '!T610,"")</f>
        <v/>
      </c>
      <c r="D611" s="47" t="str">
        <f>IF(ISTEXT('Questionnaires '!A610),(SUM('Questionnaires '!G610+'Questionnaires '!T610)),"")</f>
        <v/>
      </c>
      <c r="E611" s="48" t="str">
        <f>IF('Questionnaires '!S610=0,"",'Questionnaires '!S610)</f>
        <v/>
      </c>
      <c r="F611" s="46" t="str">
        <f>IF(ISTEXT('Questionnaires '!A610),'Questionnaires '!I610,"")</f>
        <v/>
      </c>
      <c r="G611" s="47" t="str">
        <f>IF(ISTEXT('Questionnaires '!A610),'Questionnaires '!N610,"")</f>
        <v/>
      </c>
      <c r="H611" s="47" t="str">
        <f>IF(ISTEXT('Questionnaires '!A610),'Questionnaires '!P610,"")</f>
        <v/>
      </c>
      <c r="I611" s="49" t="str">
        <f>IF(ISTEXT('Questionnaires '!A610),'Questionnaires '!R610,"")</f>
        <v/>
      </c>
      <c r="J611" s="65"/>
    </row>
    <row r="612" spans="1:10" ht="20.100000000000001" customHeight="1" x14ac:dyDescent="0.25">
      <c r="A612" s="45" t="str">
        <f>IF(ISTEXT('Questionnaires '!A611),'Questionnaires '!A611,"")</f>
        <v/>
      </c>
      <c r="B612" s="46" t="str">
        <f>IF(ISTEXT('Questionnaires '!A611),'Questionnaires '!G611,"")</f>
        <v/>
      </c>
      <c r="C612" s="47" t="str">
        <f>IF(ISTEXT('Questionnaires '!A611),'Questionnaires '!T611,"")</f>
        <v/>
      </c>
      <c r="D612" s="47" t="str">
        <f>IF(ISTEXT('Questionnaires '!A611),(SUM('Questionnaires '!G611+'Questionnaires '!T611)),"")</f>
        <v/>
      </c>
      <c r="E612" s="48" t="str">
        <f>IF('Questionnaires '!S611=0,"",'Questionnaires '!S611)</f>
        <v/>
      </c>
      <c r="F612" s="46" t="str">
        <f>IF(ISTEXT('Questionnaires '!A611),'Questionnaires '!I611,"")</f>
        <v/>
      </c>
      <c r="G612" s="47" t="str">
        <f>IF(ISTEXT('Questionnaires '!A611),'Questionnaires '!N611,"")</f>
        <v/>
      </c>
      <c r="H612" s="47" t="str">
        <f>IF(ISTEXT('Questionnaires '!A611),'Questionnaires '!P611,"")</f>
        <v/>
      </c>
      <c r="I612" s="49" t="str">
        <f>IF(ISTEXT('Questionnaires '!A611),'Questionnaires '!R611,"")</f>
        <v/>
      </c>
      <c r="J612" s="65"/>
    </row>
    <row r="613" spans="1:10" ht="20.100000000000001" customHeight="1" x14ac:dyDescent="0.25">
      <c r="A613" s="45" t="str">
        <f>IF(ISTEXT('Questionnaires '!A612),'Questionnaires '!A612,"")</f>
        <v/>
      </c>
      <c r="B613" s="46" t="str">
        <f>IF(ISTEXT('Questionnaires '!A612),'Questionnaires '!G612,"")</f>
        <v/>
      </c>
      <c r="C613" s="47" t="str">
        <f>IF(ISTEXT('Questionnaires '!A612),'Questionnaires '!T612,"")</f>
        <v/>
      </c>
      <c r="D613" s="47" t="str">
        <f>IF(ISTEXT('Questionnaires '!A612),(SUM('Questionnaires '!G612+'Questionnaires '!T612)),"")</f>
        <v/>
      </c>
      <c r="E613" s="48" t="str">
        <f>IF('Questionnaires '!S612=0,"",'Questionnaires '!S612)</f>
        <v/>
      </c>
      <c r="F613" s="46" t="str">
        <f>IF(ISTEXT('Questionnaires '!A612),'Questionnaires '!I612,"")</f>
        <v/>
      </c>
      <c r="G613" s="47" t="str">
        <f>IF(ISTEXT('Questionnaires '!A612),'Questionnaires '!N612,"")</f>
        <v/>
      </c>
      <c r="H613" s="47" t="str">
        <f>IF(ISTEXT('Questionnaires '!A612),'Questionnaires '!P612,"")</f>
        <v/>
      </c>
      <c r="I613" s="49" t="str">
        <f>IF(ISTEXT('Questionnaires '!A612),'Questionnaires '!R612,"")</f>
        <v/>
      </c>
      <c r="J613" s="65"/>
    </row>
    <row r="614" spans="1:10" ht="20.100000000000001" customHeight="1" x14ac:dyDescent="0.25">
      <c r="A614" s="45" t="str">
        <f>IF(ISTEXT('Questionnaires '!A613),'Questionnaires '!A613,"")</f>
        <v/>
      </c>
      <c r="B614" s="46" t="str">
        <f>IF(ISTEXT('Questionnaires '!A613),'Questionnaires '!G613,"")</f>
        <v/>
      </c>
      <c r="C614" s="47" t="str">
        <f>IF(ISTEXT('Questionnaires '!A613),'Questionnaires '!T613,"")</f>
        <v/>
      </c>
      <c r="D614" s="47" t="str">
        <f>IF(ISTEXT('Questionnaires '!A613),(SUM('Questionnaires '!G613+'Questionnaires '!T613)),"")</f>
        <v/>
      </c>
      <c r="E614" s="48" t="str">
        <f>IF('Questionnaires '!S613=0,"",'Questionnaires '!S613)</f>
        <v/>
      </c>
      <c r="F614" s="46" t="str">
        <f>IF(ISTEXT('Questionnaires '!A613),'Questionnaires '!I613,"")</f>
        <v/>
      </c>
      <c r="G614" s="47" t="str">
        <f>IF(ISTEXT('Questionnaires '!A613),'Questionnaires '!N613,"")</f>
        <v/>
      </c>
      <c r="H614" s="47" t="str">
        <f>IF(ISTEXT('Questionnaires '!A613),'Questionnaires '!P613,"")</f>
        <v/>
      </c>
      <c r="I614" s="49" t="str">
        <f>IF(ISTEXT('Questionnaires '!A613),'Questionnaires '!R613,"")</f>
        <v/>
      </c>
      <c r="J614" s="65"/>
    </row>
    <row r="615" spans="1:10" ht="20.100000000000001" customHeight="1" x14ac:dyDescent="0.25">
      <c r="A615" s="45" t="str">
        <f>IF(ISTEXT('Questionnaires '!A614),'Questionnaires '!A614,"")</f>
        <v/>
      </c>
      <c r="B615" s="46" t="str">
        <f>IF(ISTEXT('Questionnaires '!A614),'Questionnaires '!G614,"")</f>
        <v/>
      </c>
      <c r="C615" s="47" t="str">
        <f>IF(ISTEXT('Questionnaires '!A614),'Questionnaires '!T614,"")</f>
        <v/>
      </c>
      <c r="D615" s="47" t="str">
        <f>IF(ISTEXT('Questionnaires '!A614),(SUM('Questionnaires '!G614+'Questionnaires '!T614)),"")</f>
        <v/>
      </c>
      <c r="E615" s="48" t="str">
        <f>IF('Questionnaires '!S614=0,"",'Questionnaires '!S614)</f>
        <v/>
      </c>
      <c r="F615" s="46" t="str">
        <f>IF(ISTEXT('Questionnaires '!A614),'Questionnaires '!I614,"")</f>
        <v/>
      </c>
      <c r="G615" s="47" t="str">
        <f>IF(ISTEXT('Questionnaires '!A614),'Questionnaires '!N614,"")</f>
        <v/>
      </c>
      <c r="H615" s="47" t="str">
        <f>IF(ISTEXT('Questionnaires '!A614),'Questionnaires '!P614,"")</f>
        <v/>
      </c>
      <c r="I615" s="49" t="str">
        <f>IF(ISTEXT('Questionnaires '!A614),'Questionnaires '!R614,"")</f>
        <v/>
      </c>
      <c r="J615" s="65"/>
    </row>
    <row r="616" spans="1:10" ht="20.100000000000001" customHeight="1" x14ac:dyDescent="0.25">
      <c r="A616" s="45" t="str">
        <f>IF(ISTEXT('Questionnaires '!A615),'Questionnaires '!A615,"")</f>
        <v/>
      </c>
      <c r="B616" s="46" t="str">
        <f>IF(ISTEXT('Questionnaires '!A615),'Questionnaires '!G615,"")</f>
        <v/>
      </c>
      <c r="C616" s="47" t="str">
        <f>IF(ISTEXT('Questionnaires '!A615),'Questionnaires '!T615,"")</f>
        <v/>
      </c>
      <c r="D616" s="47" t="str">
        <f>IF(ISTEXT('Questionnaires '!A615),(SUM('Questionnaires '!G615+'Questionnaires '!T615)),"")</f>
        <v/>
      </c>
      <c r="E616" s="48" t="str">
        <f>IF('Questionnaires '!S615=0,"",'Questionnaires '!S615)</f>
        <v/>
      </c>
      <c r="F616" s="46" t="str">
        <f>IF(ISTEXT('Questionnaires '!A615),'Questionnaires '!I615,"")</f>
        <v/>
      </c>
      <c r="G616" s="47" t="str">
        <f>IF(ISTEXT('Questionnaires '!A615),'Questionnaires '!N615,"")</f>
        <v/>
      </c>
      <c r="H616" s="47" t="str">
        <f>IF(ISTEXT('Questionnaires '!A615),'Questionnaires '!P615,"")</f>
        <v/>
      </c>
      <c r="I616" s="49" t="str">
        <f>IF(ISTEXT('Questionnaires '!A615),'Questionnaires '!R615,"")</f>
        <v/>
      </c>
      <c r="J616" s="65"/>
    </row>
    <row r="617" spans="1:10" ht="20.100000000000001" customHeight="1" x14ac:dyDescent="0.25">
      <c r="A617" s="45" t="str">
        <f>IF(ISTEXT('Questionnaires '!A616),'Questionnaires '!A616,"")</f>
        <v/>
      </c>
      <c r="B617" s="46" t="str">
        <f>IF(ISTEXT('Questionnaires '!A616),'Questionnaires '!G616,"")</f>
        <v/>
      </c>
      <c r="C617" s="47" t="str">
        <f>IF(ISTEXT('Questionnaires '!A616),'Questionnaires '!T616,"")</f>
        <v/>
      </c>
      <c r="D617" s="47" t="str">
        <f>IF(ISTEXT('Questionnaires '!A616),(SUM('Questionnaires '!G616+'Questionnaires '!T616)),"")</f>
        <v/>
      </c>
      <c r="E617" s="48" t="str">
        <f>IF('Questionnaires '!S616=0,"",'Questionnaires '!S616)</f>
        <v/>
      </c>
      <c r="F617" s="46" t="str">
        <f>IF(ISTEXT('Questionnaires '!A616),'Questionnaires '!I616,"")</f>
        <v/>
      </c>
      <c r="G617" s="47" t="str">
        <f>IF(ISTEXT('Questionnaires '!A616),'Questionnaires '!N616,"")</f>
        <v/>
      </c>
      <c r="H617" s="47" t="str">
        <f>IF(ISTEXT('Questionnaires '!A616),'Questionnaires '!P616,"")</f>
        <v/>
      </c>
      <c r="I617" s="49" t="str">
        <f>IF(ISTEXT('Questionnaires '!A616),'Questionnaires '!R616,"")</f>
        <v/>
      </c>
      <c r="J617" s="65"/>
    </row>
    <row r="618" spans="1:10" ht="20.100000000000001" customHeight="1" x14ac:dyDescent="0.25">
      <c r="A618" s="45" t="str">
        <f>IF(ISTEXT('Questionnaires '!A617),'Questionnaires '!A617,"")</f>
        <v/>
      </c>
      <c r="B618" s="46" t="str">
        <f>IF(ISTEXT('Questionnaires '!A617),'Questionnaires '!G617,"")</f>
        <v/>
      </c>
      <c r="C618" s="47" t="str">
        <f>IF(ISTEXT('Questionnaires '!A617),'Questionnaires '!T617,"")</f>
        <v/>
      </c>
      <c r="D618" s="47" t="str">
        <f>IF(ISTEXT('Questionnaires '!A617),(SUM('Questionnaires '!G617+'Questionnaires '!T617)),"")</f>
        <v/>
      </c>
      <c r="E618" s="48" t="str">
        <f>IF('Questionnaires '!S617=0,"",'Questionnaires '!S617)</f>
        <v/>
      </c>
      <c r="F618" s="46" t="str">
        <f>IF(ISTEXT('Questionnaires '!A617),'Questionnaires '!I617,"")</f>
        <v/>
      </c>
      <c r="G618" s="47" t="str">
        <f>IF(ISTEXT('Questionnaires '!A617),'Questionnaires '!N617,"")</f>
        <v/>
      </c>
      <c r="H618" s="47" t="str">
        <f>IF(ISTEXT('Questionnaires '!A617),'Questionnaires '!P617,"")</f>
        <v/>
      </c>
      <c r="I618" s="49" t="str">
        <f>IF(ISTEXT('Questionnaires '!A617),'Questionnaires '!R617,"")</f>
        <v/>
      </c>
      <c r="J618" s="65"/>
    </row>
    <row r="619" spans="1:10" ht="20.100000000000001" customHeight="1" x14ac:dyDescent="0.25">
      <c r="A619" s="45" t="str">
        <f>IF(ISTEXT('Questionnaires '!A618),'Questionnaires '!A618,"")</f>
        <v/>
      </c>
      <c r="B619" s="46" t="str">
        <f>IF(ISTEXT('Questionnaires '!A618),'Questionnaires '!G618,"")</f>
        <v/>
      </c>
      <c r="C619" s="47" t="str">
        <f>IF(ISTEXT('Questionnaires '!A618),'Questionnaires '!T618,"")</f>
        <v/>
      </c>
      <c r="D619" s="47" t="str">
        <f>IF(ISTEXT('Questionnaires '!A618),(SUM('Questionnaires '!G618+'Questionnaires '!T618)),"")</f>
        <v/>
      </c>
      <c r="E619" s="48" t="str">
        <f>IF('Questionnaires '!S618=0,"",'Questionnaires '!S618)</f>
        <v/>
      </c>
      <c r="F619" s="46" t="str">
        <f>IF(ISTEXT('Questionnaires '!A618),'Questionnaires '!I618,"")</f>
        <v/>
      </c>
      <c r="G619" s="47" t="str">
        <f>IF(ISTEXT('Questionnaires '!A618),'Questionnaires '!N618,"")</f>
        <v/>
      </c>
      <c r="H619" s="47" t="str">
        <f>IF(ISTEXT('Questionnaires '!A618),'Questionnaires '!P618,"")</f>
        <v/>
      </c>
      <c r="I619" s="49" t="str">
        <f>IF(ISTEXT('Questionnaires '!A618),'Questionnaires '!R618,"")</f>
        <v/>
      </c>
      <c r="J619" s="65"/>
    </row>
    <row r="620" spans="1:10" ht="20.100000000000001" customHeight="1" x14ac:dyDescent="0.25">
      <c r="A620" s="45" t="str">
        <f>IF(ISTEXT('Questionnaires '!A619),'Questionnaires '!A619,"")</f>
        <v/>
      </c>
      <c r="B620" s="46" t="str">
        <f>IF(ISTEXT('Questionnaires '!A619),'Questionnaires '!G619,"")</f>
        <v/>
      </c>
      <c r="C620" s="47" t="str">
        <f>IF(ISTEXT('Questionnaires '!A619),'Questionnaires '!T619,"")</f>
        <v/>
      </c>
      <c r="D620" s="47" t="str">
        <f>IF(ISTEXT('Questionnaires '!A619),(SUM('Questionnaires '!G619+'Questionnaires '!T619)),"")</f>
        <v/>
      </c>
      <c r="E620" s="48" t="str">
        <f>IF('Questionnaires '!S619=0,"",'Questionnaires '!S619)</f>
        <v/>
      </c>
      <c r="F620" s="46" t="str">
        <f>IF(ISTEXT('Questionnaires '!A619),'Questionnaires '!I619,"")</f>
        <v/>
      </c>
      <c r="G620" s="47" t="str">
        <f>IF(ISTEXT('Questionnaires '!A619),'Questionnaires '!N619,"")</f>
        <v/>
      </c>
      <c r="H620" s="47" t="str">
        <f>IF(ISTEXT('Questionnaires '!A619),'Questionnaires '!P619,"")</f>
        <v/>
      </c>
      <c r="I620" s="49" t="str">
        <f>IF(ISTEXT('Questionnaires '!A619),'Questionnaires '!R619,"")</f>
        <v/>
      </c>
      <c r="J620" s="65"/>
    </row>
    <row r="621" spans="1:10" ht="20.100000000000001" customHeight="1" x14ac:dyDescent="0.25">
      <c r="A621" s="45" t="str">
        <f>IF(ISTEXT('Questionnaires '!A620),'Questionnaires '!A620,"")</f>
        <v/>
      </c>
      <c r="B621" s="46" t="str">
        <f>IF(ISTEXT('Questionnaires '!A620),'Questionnaires '!G620,"")</f>
        <v/>
      </c>
      <c r="C621" s="47" t="str">
        <f>IF(ISTEXT('Questionnaires '!A620),'Questionnaires '!T620,"")</f>
        <v/>
      </c>
      <c r="D621" s="47" t="str">
        <f>IF(ISTEXT('Questionnaires '!A620),(SUM('Questionnaires '!G620+'Questionnaires '!T620)),"")</f>
        <v/>
      </c>
      <c r="E621" s="48" t="str">
        <f>IF('Questionnaires '!S620=0,"",'Questionnaires '!S620)</f>
        <v/>
      </c>
      <c r="F621" s="46" t="str">
        <f>IF(ISTEXT('Questionnaires '!A620),'Questionnaires '!I620,"")</f>
        <v/>
      </c>
      <c r="G621" s="47" t="str">
        <f>IF(ISTEXT('Questionnaires '!A620),'Questionnaires '!N620,"")</f>
        <v/>
      </c>
      <c r="H621" s="47" t="str">
        <f>IF(ISTEXT('Questionnaires '!A620),'Questionnaires '!P620,"")</f>
        <v/>
      </c>
      <c r="I621" s="49" t="str">
        <f>IF(ISTEXT('Questionnaires '!A620),'Questionnaires '!R620,"")</f>
        <v/>
      </c>
      <c r="J621" s="65"/>
    </row>
    <row r="622" spans="1:10" ht="20.100000000000001" customHeight="1" x14ac:dyDescent="0.25">
      <c r="A622" s="45" t="str">
        <f>IF(ISTEXT('Questionnaires '!A621),'Questionnaires '!A621,"")</f>
        <v/>
      </c>
      <c r="B622" s="46" t="str">
        <f>IF(ISTEXT('Questionnaires '!A621),'Questionnaires '!G621,"")</f>
        <v/>
      </c>
      <c r="C622" s="47" t="str">
        <f>IF(ISTEXT('Questionnaires '!A621),'Questionnaires '!T621,"")</f>
        <v/>
      </c>
      <c r="D622" s="47" t="str">
        <f>IF(ISTEXT('Questionnaires '!A621),(SUM('Questionnaires '!G621+'Questionnaires '!T621)),"")</f>
        <v/>
      </c>
      <c r="E622" s="48" t="str">
        <f>IF('Questionnaires '!S621=0,"",'Questionnaires '!S621)</f>
        <v/>
      </c>
      <c r="F622" s="46" t="str">
        <f>IF(ISTEXT('Questionnaires '!A621),'Questionnaires '!I621,"")</f>
        <v/>
      </c>
      <c r="G622" s="47" t="str">
        <f>IF(ISTEXT('Questionnaires '!A621),'Questionnaires '!N621,"")</f>
        <v/>
      </c>
      <c r="H622" s="47" t="str">
        <f>IF(ISTEXT('Questionnaires '!A621),'Questionnaires '!P621,"")</f>
        <v/>
      </c>
      <c r="I622" s="49" t="str">
        <f>IF(ISTEXT('Questionnaires '!A621),'Questionnaires '!R621,"")</f>
        <v/>
      </c>
      <c r="J622" s="65"/>
    </row>
    <row r="623" spans="1:10" ht="20.100000000000001" customHeight="1" x14ac:dyDescent="0.25">
      <c r="A623" s="45" t="str">
        <f>IF(ISTEXT('Questionnaires '!A622),'Questionnaires '!A622,"")</f>
        <v/>
      </c>
      <c r="B623" s="46" t="str">
        <f>IF(ISTEXT('Questionnaires '!A622),'Questionnaires '!G622,"")</f>
        <v/>
      </c>
      <c r="C623" s="47" t="str">
        <f>IF(ISTEXT('Questionnaires '!A622),'Questionnaires '!T622,"")</f>
        <v/>
      </c>
      <c r="D623" s="47" t="str">
        <f>IF(ISTEXT('Questionnaires '!A622),(SUM('Questionnaires '!G622+'Questionnaires '!T622)),"")</f>
        <v/>
      </c>
      <c r="E623" s="48" t="str">
        <f>IF('Questionnaires '!S622=0,"",'Questionnaires '!S622)</f>
        <v/>
      </c>
      <c r="F623" s="46" t="str">
        <f>IF(ISTEXT('Questionnaires '!A622),'Questionnaires '!I622,"")</f>
        <v/>
      </c>
      <c r="G623" s="47" t="str">
        <f>IF(ISTEXT('Questionnaires '!A622),'Questionnaires '!N622,"")</f>
        <v/>
      </c>
      <c r="H623" s="47" t="str">
        <f>IF(ISTEXT('Questionnaires '!A622),'Questionnaires '!P622,"")</f>
        <v/>
      </c>
      <c r="I623" s="49" t="str">
        <f>IF(ISTEXT('Questionnaires '!A622),'Questionnaires '!R622,"")</f>
        <v/>
      </c>
      <c r="J623" s="65"/>
    </row>
    <row r="624" spans="1:10" ht="20.100000000000001" customHeight="1" x14ac:dyDescent="0.25">
      <c r="A624" s="45" t="str">
        <f>IF(ISTEXT('Questionnaires '!A623),'Questionnaires '!A623,"")</f>
        <v/>
      </c>
      <c r="B624" s="46" t="str">
        <f>IF(ISTEXT('Questionnaires '!A623),'Questionnaires '!G623,"")</f>
        <v/>
      </c>
      <c r="C624" s="47" t="str">
        <f>IF(ISTEXT('Questionnaires '!A623),'Questionnaires '!T623,"")</f>
        <v/>
      </c>
      <c r="D624" s="47" t="str">
        <f>IF(ISTEXT('Questionnaires '!A623),(SUM('Questionnaires '!G623+'Questionnaires '!T623)),"")</f>
        <v/>
      </c>
      <c r="E624" s="48" t="str">
        <f>IF('Questionnaires '!S623=0,"",'Questionnaires '!S623)</f>
        <v/>
      </c>
      <c r="F624" s="46" t="str">
        <f>IF(ISTEXT('Questionnaires '!A623),'Questionnaires '!I623,"")</f>
        <v/>
      </c>
      <c r="G624" s="47" t="str">
        <f>IF(ISTEXT('Questionnaires '!A623),'Questionnaires '!N623,"")</f>
        <v/>
      </c>
      <c r="H624" s="47" t="str">
        <f>IF(ISTEXT('Questionnaires '!A623),'Questionnaires '!P623,"")</f>
        <v/>
      </c>
      <c r="I624" s="49" t="str">
        <f>IF(ISTEXT('Questionnaires '!A623),'Questionnaires '!R623,"")</f>
        <v/>
      </c>
      <c r="J624" s="65"/>
    </row>
    <row r="625" spans="1:10" ht="20.100000000000001" customHeight="1" x14ac:dyDescent="0.25">
      <c r="A625" s="45" t="str">
        <f>IF(ISTEXT('Questionnaires '!A624),'Questionnaires '!A624,"")</f>
        <v/>
      </c>
      <c r="B625" s="46" t="str">
        <f>IF(ISTEXT('Questionnaires '!A624),'Questionnaires '!G624,"")</f>
        <v/>
      </c>
      <c r="C625" s="47" t="str">
        <f>IF(ISTEXT('Questionnaires '!A624),'Questionnaires '!T624,"")</f>
        <v/>
      </c>
      <c r="D625" s="47" t="str">
        <f>IF(ISTEXT('Questionnaires '!A624),(SUM('Questionnaires '!G624+'Questionnaires '!T624)),"")</f>
        <v/>
      </c>
      <c r="E625" s="48" t="str">
        <f>IF('Questionnaires '!S624=0,"",'Questionnaires '!S624)</f>
        <v/>
      </c>
      <c r="F625" s="46" t="str">
        <f>IF(ISTEXT('Questionnaires '!A624),'Questionnaires '!I624,"")</f>
        <v/>
      </c>
      <c r="G625" s="47" t="str">
        <f>IF(ISTEXT('Questionnaires '!A624),'Questionnaires '!N624,"")</f>
        <v/>
      </c>
      <c r="H625" s="47" t="str">
        <f>IF(ISTEXT('Questionnaires '!A624),'Questionnaires '!P624,"")</f>
        <v/>
      </c>
      <c r="I625" s="49" t="str">
        <f>IF(ISTEXT('Questionnaires '!A624),'Questionnaires '!R624,"")</f>
        <v/>
      </c>
      <c r="J625" s="65"/>
    </row>
    <row r="626" spans="1:10" ht="20.100000000000001" customHeight="1" x14ac:dyDescent="0.25">
      <c r="A626" s="45" t="str">
        <f>IF(ISTEXT('Questionnaires '!A625),'Questionnaires '!A625,"")</f>
        <v/>
      </c>
      <c r="B626" s="46" t="str">
        <f>IF(ISTEXT('Questionnaires '!A625),'Questionnaires '!G625,"")</f>
        <v/>
      </c>
      <c r="C626" s="47" t="str">
        <f>IF(ISTEXT('Questionnaires '!A625),'Questionnaires '!T625,"")</f>
        <v/>
      </c>
      <c r="D626" s="47" t="str">
        <f>IF(ISTEXT('Questionnaires '!A625),(SUM('Questionnaires '!G625+'Questionnaires '!T625)),"")</f>
        <v/>
      </c>
      <c r="E626" s="48" t="str">
        <f>IF('Questionnaires '!S625=0,"",'Questionnaires '!S625)</f>
        <v/>
      </c>
      <c r="F626" s="46" t="str">
        <f>IF(ISTEXT('Questionnaires '!A625),'Questionnaires '!I625,"")</f>
        <v/>
      </c>
      <c r="G626" s="47" t="str">
        <f>IF(ISTEXT('Questionnaires '!A625),'Questionnaires '!N625,"")</f>
        <v/>
      </c>
      <c r="H626" s="47" t="str">
        <f>IF(ISTEXT('Questionnaires '!A625),'Questionnaires '!P625,"")</f>
        <v/>
      </c>
      <c r="I626" s="49" t="str">
        <f>IF(ISTEXT('Questionnaires '!A625),'Questionnaires '!R625,"")</f>
        <v/>
      </c>
      <c r="J626" s="65"/>
    </row>
    <row r="627" spans="1:10" ht="20.100000000000001" customHeight="1" x14ac:dyDescent="0.25">
      <c r="A627" s="45" t="str">
        <f>IF(ISTEXT('Questionnaires '!A626),'Questionnaires '!A626,"")</f>
        <v/>
      </c>
      <c r="B627" s="46" t="str">
        <f>IF(ISTEXT('Questionnaires '!A626),'Questionnaires '!G626,"")</f>
        <v/>
      </c>
      <c r="C627" s="47" t="str">
        <f>IF(ISTEXT('Questionnaires '!A626),'Questionnaires '!T626,"")</f>
        <v/>
      </c>
      <c r="D627" s="47" t="str">
        <f>IF(ISTEXT('Questionnaires '!A626),(SUM('Questionnaires '!G626+'Questionnaires '!T626)),"")</f>
        <v/>
      </c>
      <c r="E627" s="48" t="str">
        <f>IF('Questionnaires '!S626=0,"",'Questionnaires '!S626)</f>
        <v/>
      </c>
      <c r="F627" s="46" t="str">
        <f>IF(ISTEXT('Questionnaires '!A626),'Questionnaires '!I626,"")</f>
        <v/>
      </c>
      <c r="G627" s="47" t="str">
        <f>IF(ISTEXT('Questionnaires '!A626),'Questionnaires '!N626,"")</f>
        <v/>
      </c>
      <c r="H627" s="47" t="str">
        <f>IF(ISTEXT('Questionnaires '!A626),'Questionnaires '!P626,"")</f>
        <v/>
      </c>
      <c r="I627" s="49" t="str">
        <f>IF(ISTEXT('Questionnaires '!A626),'Questionnaires '!R626,"")</f>
        <v/>
      </c>
      <c r="J627" s="65"/>
    </row>
    <row r="628" spans="1:10" ht="20.100000000000001" customHeight="1" x14ac:dyDescent="0.25">
      <c r="A628" s="45" t="str">
        <f>IF(ISTEXT('Questionnaires '!A627),'Questionnaires '!A627,"")</f>
        <v/>
      </c>
      <c r="B628" s="46" t="str">
        <f>IF(ISTEXT('Questionnaires '!A627),'Questionnaires '!G627,"")</f>
        <v/>
      </c>
      <c r="C628" s="47" t="str">
        <f>IF(ISTEXT('Questionnaires '!A627),'Questionnaires '!T627,"")</f>
        <v/>
      </c>
      <c r="D628" s="47" t="str">
        <f>IF(ISTEXT('Questionnaires '!A627),(SUM('Questionnaires '!G627+'Questionnaires '!T627)),"")</f>
        <v/>
      </c>
      <c r="E628" s="48" t="str">
        <f>IF('Questionnaires '!S627=0,"",'Questionnaires '!S627)</f>
        <v/>
      </c>
      <c r="F628" s="46" t="str">
        <f>IF(ISTEXT('Questionnaires '!A627),'Questionnaires '!I627,"")</f>
        <v/>
      </c>
      <c r="G628" s="47" t="str">
        <f>IF(ISTEXT('Questionnaires '!A627),'Questionnaires '!N627,"")</f>
        <v/>
      </c>
      <c r="H628" s="47" t="str">
        <f>IF(ISTEXT('Questionnaires '!A627),'Questionnaires '!P627,"")</f>
        <v/>
      </c>
      <c r="I628" s="49" t="str">
        <f>IF(ISTEXT('Questionnaires '!A627),'Questionnaires '!R627,"")</f>
        <v/>
      </c>
      <c r="J628" s="65"/>
    </row>
    <row r="629" spans="1:10" ht="20.100000000000001" customHeight="1" x14ac:dyDescent="0.25">
      <c r="A629" s="45" t="str">
        <f>IF(ISTEXT('Questionnaires '!A628),'Questionnaires '!A628,"")</f>
        <v/>
      </c>
      <c r="B629" s="46" t="str">
        <f>IF(ISTEXT('Questionnaires '!A628),'Questionnaires '!G628,"")</f>
        <v/>
      </c>
      <c r="C629" s="47" t="str">
        <f>IF(ISTEXT('Questionnaires '!A628),'Questionnaires '!T628,"")</f>
        <v/>
      </c>
      <c r="D629" s="47" t="str">
        <f>IF(ISTEXT('Questionnaires '!A628),(SUM('Questionnaires '!G628+'Questionnaires '!T628)),"")</f>
        <v/>
      </c>
      <c r="E629" s="48" t="str">
        <f>IF('Questionnaires '!S628=0,"",'Questionnaires '!S628)</f>
        <v/>
      </c>
      <c r="F629" s="46" t="str">
        <f>IF(ISTEXT('Questionnaires '!A628),'Questionnaires '!I628,"")</f>
        <v/>
      </c>
      <c r="G629" s="47" t="str">
        <f>IF(ISTEXT('Questionnaires '!A628),'Questionnaires '!N628,"")</f>
        <v/>
      </c>
      <c r="H629" s="47" t="str">
        <f>IF(ISTEXT('Questionnaires '!A628),'Questionnaires '!P628,"")</f>
        <v/>
      </c>
      <c r="I629" s="49" t="str">
        <f>IF(ISTEXT('Questionnaires '!A628),'Questionnaires '!R628,"")</f>
        <v/>
      </c>
      <c r="J629" s="65"/>
    </row>
    <row r="630" spans="1:10" ht="20.100000000000001" customHeight="1" x14ac:dyDescent="0.25">
      <c r="A630" s="45" t="str">
        <f>IF(ISTEXT('Questionnaires '!A629),'Questionnaires '!A629,"")</f>
        <v/>
      </c>
      <c r="B630" s="46" t="str">
        <f>IF(ISTEXT('Questionnaires '!A629),'Questionnaires '!G629,"")</f>
        <v/>
      </c>
      <c r="C630" s="47" t="str">
        <f>IF(ISTEXT('Questionnaires '!A629),'Questionnaires '!T629,"")</f>
        <v/>
      </c>
      <c r="D630" s="47" t="str">
        <f>IF(ISTEXT('Questionnaires '!A629),(SUM('Questionnaires '!G629+'Questionnaires '!T629)),"")</f>
        <v/>
      </c>
      <c r="E630" s="48" t="str">
        <f>IF('Questionnaires '!S629=0,"",'Questionnaires '!S629)</f>
        <v/>
      </c>
      <c r="F630" s="46" t="str">
        <f>IF(ISTEXT('Questionnaires '!A629),'Questionnaires '!I629,"")</f>
        <v/>
      </c>
      <c r="G630" s="47" t="str">
        <f>IF(ISTEXT('Questionnaires '!A629),'Questionnaires '!N629,"")</f>
        <v/>
      </c>
      <c r="H630" s="47" t="str">
        <f>IF(ISTEXT('Questionnaires '!A629),'Questionnaires '!P629,"")</f>
        <v/>
      </c>
      <c r="I630" s="49" t="str">
        <f>IF(ISTEXT('Questionnaires '!A629),'Questionnaires '!R629,"")</f>
        <v/>
      </c>
      <c r="J630" s="65"/>
    </row>
    <row r="631" spans="1:10" ht="20.100000000000001" customHeight="1" x14ac:dyDescent="0.25">
      <c r="A631" s="45" t="str">
        <f>IF(ISTEXT('Questionnaires '!A630),'Questionnaires '!A630,"")</f>
        <v/>
      </c>
      <c r="B631" s="46" t="str">
        <f>IF(ISTEXT('Questionnaires '!A630),'Questionnaires '!G630,"")</f>
        <v/>
      </c>
      <c r="C631" s="47" t="str">
        <f>IF(ISTEXT('Questionnaires '!A630),'Questionnaires '!T630,"")</f>
        <v/>
      </c>
      <c r="D631" s="47" t="str">
        <f>IF(ISTEXT('Questionnaires '!A630),(SUM('Questionnaires '!G630+'Questionnaires '!T630)),"")</f>
        <v/>
      </c>
      <c r="E631" s="48" t="str">
        <f>IF('Questionnaires '!S630=0,"",'Questionnaires '!S630)</f>
        <v/>
      </c>
      <c r="F631" s="46" t="str">
        <f>IF(ISTEXT('Questionnaires '!A630),'Questionnaires '!I630,"")</f>
        <v/>
      </c>
      <c r="G631" s="47" t="str">
        <f>IF(ISTEXT('Questionnaires '!A630),'Questionnaires '!N630,"")</f>
        <v/>
      </c>
      <c r="H631" s="47" t="str">
        <f>IF(ISTEXT('Questionnaires '!A630),'Questionnaires '!P630,"")</f>
        <v/>
      </c>
      <c r="I631" s="49" t="str">
        <f>IF(ISTEXT('Questionnaires '!A630),'Questionnaires '!R630,"")</f>
        <v/>
      </c>
      <c r="J631" s="65"/>
    </row>
    <row r="632" spans="1:10" ht="20.100000000000001" customHeight="1" x14ac:dyDescent="0.25">
      <c r="A632" s="45" t="str">
        <f>IF(ISTEXT('Questionnaires '!A631),'Questionnaires '!A631,"")</f>
        <v/>
      </c>
      <c r="B632" s="46" t="str">
        <f>IF(ISTEXT('Questionnaires '!A631),'Questionnaires '!G631,"")</f>
        <v/>
      </c>
      <c r="C632" s="47" t="str">
        <f>IF(ISTEXT('Questionnaires '!A631),'Questionnaires '!T631,"")</f>
        <v/>
      </c>
      <c r="D632" s="47" t="str">
        <f>IF(ISTEXT('Questionnaires '!A631),(SUM('Questionnaires '!G631+'Questionnaires '!T631)),"")</f>
        <v/>
      </c>
      <c r="E632" s="48" t="str">
        <f>IF('Questionnaires '!S631=0,"",'Questionnaires '!S631)</f>
        <v/>
      </c>
      <c r="F632" s="46" t="str">
        <f>IF(ISTEXT('Questionnaires '!A631),'Questionnaires '!I631,"")</f>
        <v/>
      </c>
      <c r="G632" s="47" t="str">
        <f>IF(ISTEXT('Questionnaires '!A631),'Questionnaires '!N631,"")</f>
        <v/>
      </c>
      <c r="H632" s="47" t="str">
        <f>IF(ISTEXT('Questionnaires '!A631),'Questionnaires '!P631,"")</f>
        <v/>
      </c>
      <c r="I632" s="49" t="str">
        <f>IF(ISTEXT('Questionnaires '!A631),'Questionnaires '!R631,"")</f>
        <v/>
      </c>
      <c r="J632" s="65"/>
    </row>
    <row r="633" spans="1:10" ht="20.100000000000001" customHeight="1" x14ac:dyDescent="0.25">
      <c r="A633" s="45" t="str">
        <f>IF(ISTEXT('Questionnaires '!A632),'Questionnaires '!A632,"")</f>
        <v/>
      </c>
      <c r="B633" s="46" t="str">
        <f>IF(ISTEXT('Questionnaires '!A632),'Questionnaires '!G632,"")</f>
        <v/>
      </c>
      <c r="C633" s="47" t="str">
        <f>IF(ISTEXT('Questionnaires '!A632),'Questionnaires '!T632,"")</f>
        <v/>
      </c>
      <c r="D633" s="47" t="str">
        <f>IF(ISTEXT('Questionnaires '!A632),(SUM('Questionnaires '!G632+'Questionnaires '!T632)),"")</f>
        <v/>
      </c>
      <c r="E633" s="48" t="str">
        <f>IF('Questionnaires '!S632=0,"",'Questionnaires '!S632)</f>
        <v/>
      </c>
      <c r="F633" s="46" t="str">
        <f>IF(ISTEXT('Questionnaires '!A632),'Questionnaires '!I632,"")</f>
        <v/>
      </c>
      <c r="G633" s="47" t="str">
        <f>IF(ISTEXT('Questionnaires '!A632),'Questionnaires '!N632,"")</f>
        <v/>
      </c>
      <c r="H633" s="47" t="str">
        <f>IF(ISTEXT('Questionnaires '!A632),'Questionnaires '!P632,"")</f>
        <v/>
      </c>
      <c r="I633" s="49" t="str">
        <f>IF(ISTEXT('Questionnaires '!A632),'Questionnaires '!R632,"")</f>
        <v/>
      </c>
      <c r="J633" s="65"/>
    </row>
    <row r="634" spans="1:10" ht="20.100000000000001" customHeight="1" x14ac:dyDescent="0.25">
      <c r="A634" s="45" t="str">
        <f>IF(ISTEXT('Questionnaires '!A633),'Questionnaires '!A633,"")</f>
        <v/>
      </c>
      <c r="B634" s="46" t="str">
        <f>IF(ISTEXT('Questionnaires '!A633),'Questionnaires '!G633,"")</f>
        <v/>
      </c>
      <c r="C634" s="47" t="str">
        <f>IF(ISTEXT('Questionnaires '!A633),'Questionnaires '!T633,"")</f>
        <v/>
      </c>
      <c r="D634" s="47" t="str">
        <f>IF(ISTEXT('Questionnaires '!A633),(SUM('Questionnaires '!G633+'Questionnaires '!T633)),"")</f>
        <v/>
      </c>
      <c r="E634" s="48" t="str">
        <f>IF('Questionnaires '!S633=0,"",'Questionnaires '!S633)</f>
        <v/>
      </c>
      <c r="F634" s="46" t="str">
        <f>IF(ISTEXT('Questionnaires '!A633),'Questionnaires '!I633,"")</f>
        <v/>
      </c>
      <c r="G634" s="47" t="str">
        <f>IF(ISTEXT('Questionnaires '!A633),'Questionnaires '!N633,"")</f>
        <v/>
      </c>
      <c r="H634" s="47" t="str">
        <f>IF(ISTEXT('Questionnaires '!A633),'Questionnaires '!P633,"")</f>
        <v/>
      </c>
      <c r="I634" s="49" t="str">
        <f>IF(ISTEXT('Questionnaires '!A633),'Questionnaires '!R633,"")</f>
        <v/>
      </c>
      <c r="J634" s="65"/>
    </row>
    <row r="635" spans="1:10" ht="20.100000000000001" customHeight="1" x14ac:dyDescent="0.25">
      <c r="A635" s="45" t="str">
        <f>IF(ISTEXT('Questionnaires '!A634),'Questionnaires '!A634,"")</f>
        <v/>
      </c>
      <c r="B635" s="46" t="str">
        <f>IF(ISTEXT('Questionnaires '!A634),'Questionnaires '!G634,"")</f>
        <v/>
      </c>
      <c r="C635" s="47" t="str">
        <f>IF(ISTEXT('Questionnaires '!A634),'Questionnaires '!T634,"")</f>
        <v/>
      </c>
      <c r="D635" s="47" t="str">
        <f>IF(ISTEXT('Questionnaires '!A634),(SUM('Questionnaires '!G634+'Questionnaires '!T634)),"")</f>
        <v/>
      </c>
      <c r="E635" s="48" t="str">
        <f>IF('Questionnaires '!S634=0,"",'Questionnaires '!S634)</f>
        <v/>
      </c>
      <c r="F635" s="46" t="str">
        <f>IF(ISTEXT('Questionnaires '!A634),'Questionnaires '!I634,"")</f>
        <v/>
      </c>
      <c r="G635" s="47" t="str">
        <f>IF(ISTEXT('Questionnaires '!A634),'Questionnaires '!N634,"")</f>
        <v/>
      </c>
      <c r="H635" s="47" t="str">
        <f>IF(ISTEXT('Questionnaires '!A634),'Questionnaires '!P634,"")</f>
        <v/>
      </c>
      <c r="I635" s="49" t="str">
        <f>IF(ISTEXT('Questionnaires '!A634),'Questionnaires '!R634,"")</f>
        <v/>
      </c>
      <c r="J635" s="65"/>
    </row>
    <row r="636" spans="1:10" ht="20.100000000000001" customHeight="1" x14ac:dyDescent="0.25">
      <c r="A636" s="45" t="str">
        <f>IF(ISTEXT('Questionnaires '!A635),'Questionnaires '!A635,"")</f>
        <v/>
      </c>
      <c r="B636" s="46" t="str">
        <f>IF(ISTEXT('Questionnaires '!A635),'Questionnaires '!G635,"")</f>
        <v/>
      </c>
      <c r="C636" s="47" t="str">
        <f>IF(ISTEXT('Questionnaires '!A635),'Questionnaires '!T635,"")</f>
        <v/>
      </c>
      <c r="D636" s="47" t="str">
        <f>IF(ISTEXT('Questionnaires '!A635),(SUM('Questionnaires '!G635+'Questionnaires '!T635)),"")</f>
        <v/>
      </c>
      <c r="E636" s="48" t="str">
        <f>IF('Questionnaires '!S635=0,"",'Questionnaires '!S635)</f>
        <v/>
      </c>
      <c r="F636" s="46" t="str">
        <f>IF(ISTEXT('Questionnaires '!A635),'Questionnaires '!I635,"")</f>
        <v/>
      </c>
      <c r="G636" s="47" t="str">
        <f>IF(ISTEXT('Questionnaires '!A635),'Questionnaires '!N635,"")</f>
        <v/>
      </c>
      <c r="H636" s="47" t="str">
        <f>IF(ISTEXT('Questionnaires '!A635),'Questionnaires '!P635,"")</f>
        <v/>
      </c>
      <c r="I636" s="49" t="str">
        <f>IF(ISTEXT('Questionnaires '!A635),'Questionnaires '!R635,"")</f>
        <v/>
      </c>
      <c r="J636" s="65"/>
    </row>
    <row r="637" spans="1:10" ht="20.100000000000001" customHeight="1" x14ac:dyDescent="0.25">
      <c r="A637" s="45" t="str">
        <f>IF(ISTEXT('Questionnaires '!A636),'Questionnaires '!A636,"")</f>
        <v/>
      </c>
      <c r="B637" s="46" t="str">
        <f>IF(ISTEXT('Questionnaires '!A636),'Questionnaires '!G636,"")</f>
        <v/>
      </c>
      <c r="C637" s="47" t="str">
        <f>IF(ISTEXT('Questionnaires '!A636),'Questionnaires '!T636,"")</f>
        <v/>
      </c>
      <c r="D637" s="47" t="str">
        <f>IF(ISTEXT('Questionnaires '!A636),(SUM('Questionnaires '!G636+'Questionnaires '!T636)),"")</f>
        <v/>
      </c>
      <c r="E637" s="48" t="str">
        <f>IF('Questionnaires '!S636=0,"",'Questionnaires '!S636)</f>
        <v/>
      </c>
      <c r="F637" s="46" t="str">
        <f>IF(ISTEXT('Questionnaires '!A636),'Questionnaires '!I636,"")</f>
        <v/>
      </c>
      <c r="G637" s="47" t="str">
        <f>IF(ISTEXT('Questionnaires '!A636),'Questionnaires '!N636,"")</f>
        <v/>
      </c>
      <c r="H637" s="47" t="str">
        <f>IF(ISTEXT('Questionnaires '!A636),'Questionnaires '!P636,"")</f>
        <v/>
      </c>
      <c r="I637" s="49" t="str">
        <f>IF(ISTEXT('Questionnaires '!A636),'Questionnaires '!R636,"")</f>
        <v/>
      </c>
      <c r="J637" s="65"/>
    </row>
    <row r="638" spans="1:10" ht="20.100000000000001" customHeight="1" x14ac:dyDescent="0.25">
      <c r="A638" s="45" t="str">
        <f>IF(ISTEXT('Questionnaires '!A637),'Questionnaires '!A637,"")</f>
        <v/>
      </c>
      <c r="B638" s="46" t="str">
        <f>IF(ISTEXT('Questionnaires '!A637),'Questionnaires '!G637,"")</f>
        <v/>
      </c>
      <c r="C638" s="47" t="str">
        <f>IF(ISTEXT('Questionnaires '!A637),'Questionnaires '!T637,"")</f>
        <v/>
      </c>
      <c r="D638" s="47" t="str">
        <f>IF(ISTEXT('Questionnaires '!A637),(SUM('Questionnaires '!G637+'Questionnaires '!T637)),"")</f>
        <v/>
      </c>
      <c r="E638" s="48" t="str">
        <f>IF('Questionnaires '!S637=0,"",'Questionnaires '!S637)</f>
        <v/>
      </c>
      <c r="F638" s="46" t="str">
        <f>IF(ISTEXT('Questionnaires '!A637),'Questionnaires '!I637,"")</f>
        <v/>
      </c>
      <c r="G638" s="47" t="str">
        <f>IF(ISTEXT('Questionnaires '!A637),'Questionnaires '!N637,"")</f>
        <v/>
      </c>
      <c r="H638" s="47" t="str">
        <f>IF(ISTEXT('Questionnaires '!A637),'Questionnaires '!P637,"")</f>
        <v/>
      </c>
      <c r="I638" s="49" t="str">
        <f>IF(ISTEXT('Questionnaires '!A637),'Questionnaires '!R637,"")</f>
        <v/>
      </c>
      <c r="J638" s="65"/>
    </row>
    <row r="639" spans="1:10" ht="20.100000000000001" customHeight="1" x14ac:dyDescent="0.25">
      <c r="A639" s="45" t="str">
        <f>IF(ISTEXT('Questionnaires '!A638),'Questionnaires '!A638,"")</f>
        <v/>
      </c>
      <c r="B639" s="46" t="str">
        <f>IF(ISTEXT('Questionnaires '!A638),'Questionnaires '!G638,"")</f>
        <v/>
      </c>
      <c r="C639" s="47" t="str">
        <f>IF(ISTEXT('Questionnaires '!A638),'Questionnaires '!T638,"")</f>
        <v/>
      </c>
      <c r="D639" s="47" t="str">
        <f>IF(ISTEXT('Questionnaires '!A638),(SUM('Questionnaires '!G638+'Questionnaires '!T638)),"")</f>
        <v/>
      </c>
      <c r="E639" s="48" t="str">
        <f>IF('Questionnaires '!S638=0,"",'Questionnaires '!S638)</f>
        <v/>
      </c>
      <c r="F639" s="46" t="str">
        <f>IF(ISTEXT('Questionnaires '!A638),'Questionnaires '!I638,"")</f>
        <v/>
      </c>
      <c r="G639" s="47" t="str">
        <f>IF(ISTEXT('Questionnaires '!A638),'Questionnaires '!N638,"")</f>
        <v/>
      </c>
      <c r="H639" s="47" t="str">
        <f>IF(ISTEXT('Questionnaires '!A638),'Questionnaires '!P638,"")</f>
        <v/>
      </c>
      <c r="I639" s="49" t="str">
        <f>IF(ISTEXT('Questionnaires '!A638),'Questionnaires '!R638,"")</f>
        <v/>
      </c>
      <c r="J639" s="65"/>
    </row>
    <row r="640" spans="1:10" ht="20.100000000000001" customHeight="1" x14ac:dyDescent="0.25">
      <c r="A640" s="45" t="str">
        <f>IF(ISTEXT('Questionnaires '!A639),'Questionnaires '!A639,"")</f>
        <v/>
      </c>
      <c r="B640" s="46" t="str">
        <f>IF(ISTEXT('Questionnaires '!A639),'Questionnaires '!G639,"")</f>
        <v/>
      </c>
      <c r="C640" s="47" t="str">
        <f>IF(ISTEXT('Questionnaires '!A639),'Questionnaires '!T639,"")</f>
        <v/>
      </c>
      <c r="D640" s="47" t="str">
        <f>IF(ISTEXT('Questionnaires '!A639),(SUM('Questionnaires '!G639+'Questionnaires '!T639)),"")</f>
        <v/>
      </c>
      <c r="E640" s="48" t="str">
        <f>IF('Questionnaires '!S639=0,"",'Questionnaires '!S639)</f>
        <v/>
      </c>
      <c r="F640" s="46" t="str">
        <f>IF(ISTEXT('Questionnaires '!A639),'Questionnaires '!I639,"")</f>
        <v/>
      </c>
      <c r="G640" s="47" t="str">
        <f>IF(ISTEXT('Questionnaires '!A639),'Questionnaires '!N639,"")</f>
        <v/>
      </c>
      <c r="H640" s="47" t="str">
        <f>IF(ISTEXT('Questionnaires '!A639),'Questionnaires '!P639,"")</f>
        <v/>
      </c>
      <c r="I640" s="49" t="str">
        <f>IF(ISTEXT('Questionnaires '!A639),'Questionnaires '!R639,"")</f>
        <v/>
      </c>
      <c r="J640" s="65"/>
    </row>
    <row r="641" spans="1:10" ht="20.100000000000001" customHeight="1" x14ac:dyDescent="0.25">
      <c r="A641" s="45" t="str">
        <f>IF(ISTEXT('Questionnaires '!A640),'Questionnaires '!A640,"")</f>
        <v/>
      </c>
      <c r="B641" s="46" t="str">
        <f>IF(ISTEXT('Questionnaires '!A640),'Questionnaires '!G640,"")</f>
        <v/>
      </c>
      <c r="C641" s="47" t="str">
        <f>IF(ISTEXT('Questionnaires '!A640),'Questionnaires '!T640,"")</f>
        <v/>
      </c>
      <c r="D641" s="47" t="str">
        <f>IF(ISTEXT('Questionnaires '!A640),(SUM('Questionnaires '!G640+'Questionnaires '!T640)),"")</f>
        <v/>
      </c>
      <c r="E641" s="48" t="str">
        <f>IF('Questionnaires '!S640=0,"",'Questionnaires '!S640)</f>
        <v/>
      </c>
      <c r="F641" s="46" t="str">
        <f>IF(ISTEXT('Questionnaires '!A640),'Questionnaires '!I640,"")</f>
        <v/>
      </c>
      <c r="G641" s="47" t="str">
        <f>IF(ISTEXT('Questionnaires '!A640),'Questionnaires '!N640,"")</f>
        <v/>
      </c>
      <c r="H641" s="47" t="str">
        <f>IF(ISTEXT('Questionnaires '!A640),'Questionnaires '!P640,"")</f>
        <v/>
      </c>
      <c r="I641" s="49" t="str">
        <f>IF(ISTEXT('Questionnaires '!A640),'Questionnaires '!R640,"")</f>
        <v/>
      </c>
      <c r="J641" s="65"/>
    </row>
    <row r="642" spans="1:10" ht="20.100000000000001" customHeight="1" x14ac:dyDescent="0.25">
      <c r="A642" s="45" t="str">
        <f>IF(ISTEXT('Questionnaires '!A641),'Questionnaires '!A641,"")</f>
        <v/>
      </c>
      <c r="B642" s="46" t="str">
        <f>IF(ISTEXT('Questionnaires '!A641),'Questionnaires '!G641,"")</f>
        <v/>
      </c>
      <c r="C642" s="47" t="str">
        <f>IF(ISTEXT('Questionnaires '!A641),'Questionnaires '!T641,"")</f>
        <v/>
      </c>
      <c r="D642" s="47" t="str">
        <f>IF(ISTEXT('Questionnaires '!A641),(SUM('Questionnaires '!G641+'Questionnaires '!T641)),"")</f>
        <v/>
      </c>
      <c r="E642" s="48" t="str">
        <f>IF('Questionnaires '!S641=0,"",'Questionnaires '!S641)</f>
        <v/>
      </c>
      <c r="F642" s="46" t="str">
        <f>IF(ISTEXT('Questionnaires '!A641),'Questionnaires '!I641,"")</f>
        <v/>
      </c>
      <c r="G642" s="47" t="str">
        <f>IF(ISTEXT('Questionnaires '!A641),'Questionnaires '!N641,"")</f>
        <v/>
      </c>
      <c r="H642" s="47" t="str">
        <f>IF(ISTEXT('Questionnaires '!A641),'Questionnaires '!P641,"")</f>
        <v/>
      </c>
      <c r="I642" s="49" t="str">
        <f>IF(ISTEXT('Questionnaires '!A641),'Questionnaires '!R641,"")</f>
        <v/>
      </c>
      <c r="J642" s="65"/>
    </row>
    <row r="643" spans="1:10" ht="20.100000000000001" customHeight="1" x14ac:dyDescent="0.25">
      <c r="A643" s="45" t="str">
        <f>IF(ISTEXT('Questionnaires '!A642),'Questionnaires '!A642,"")</f>
        <v/>
      </c>
      <c r="B643" s="46" t="str">
        <f>IF(ISTEXT('Questionnaires '!A642),'Questionnaires '!G642,"")</f>
        <v/>
      </c>
      <c r="C643" s="47" t="str">
        <f>IF(ISTEXT('Questionnaires '!A642),'Questionnaires '!T642,"")</f>
        <v/>
      </c>
      <c r="D643" s="47" t="str">
        <f>IF(ISTEXT('Questionnaires '!A642),(SUM('Questionnaires '!G642+'Questionnaires '!T642)),"")</f>
        <v/>
      </c>
      <c r="E643" s="48" t="str">
        <f>IF('Questionnaires '!S642=0,"",'Questionnaires '!S642)</f>
        <v/>
      </c>
      <c r="F643" s="46" t="str">
        <f>IF(ISTEXT('Questionnaires '!A642),'Questionnaires '!I642,"")</f>
        <v/>
      </c>
      <c r="G643" s="47" t="str">
        <f>IF(ISTEXT('Questionnaires '!A642),'Questionnaires '!N642,"")</f>
        <v/>
      </c>
      <c r="H643" s="47" t="str">
        <f>IF(ISTEXT('Questionnaires '!A642),'Questionnaires '!P642,"")</f>
        <v/>
      </c>
      <c r="I643" s="49" t="str">
        <f>IF(ISTEXT('Questionnaires '!A642),'Questionnaires '!R642,"")</f>
        <v/>
      </c>
      <c r="J643" s="65"/>
    </row>
    <row r="644" spans="1:10" ht="20.100000000000001" customHeight="1" x14ac:dyDescent="0.25">
      <c r="A644" s="45" t="str">
        <f>IF(ISTEXT('Questionnaires '!A643),'Questionnaires '!A643,"")</f>
        <v/>
      </c>
      <c r="B644" s="46" t="str">
        <f>IF(ISTEXT('Questionnaires '!A643),'Questionnaires '!G643,"")</f>
        <v/>
      </c>
      <c r="C644" s="47" t="str">
        <f>IF(ISTEXT('Questionnaires '!A643),'Questionnaires '!T643,"")</f>
        <v/>
      </c>
      <c r="D644" s="47" t="str">
        <f>IF(ISTEXT('Questionnaires '!A643),(SUM('Questionnaires '!G643+'Questionnaires '!T643)),"")</f>
        <v/>
      </c>
      <c r="E644" s="48" t="str">
        <f>IF('Questionnaires '!S643=0,"",'Questionnaires '!S643)</f>
        <v/>
      </c>
      <c r="F644" s="46" t="str">
        <f>IF(ISTEXT('Questionnaires '!A643),'Questionnaires '!I643,"")</f>
        <v/>
      </c>
      <c r="G644" s="47" t="str">
        <f>IF(ISTEXT('Questionnaires '!A643),'Questionnaires '!N643,"")</f>
        <v/>
      </c>
      <c r="H644" s="47" t="str">
        <f>IF(ISTEXT('Questionnaires '!A643),'Questionnaires '!P643,"")</f>
        <v/>
      </c>
      <c r="I644" s="49" t="str">
        <f>IF(ISTEXT('Questionnaires '!A643),'Questionnaires '!R643,"")</f>
        <v/>
      </c>
      <c r="J644" s="65"/>
    </row>
    <row r="645" spans="1:10" ht="20.100000000000001" customHeight="1" x14ac:dyDescent="0.25">
      <c r="A645" s="45" t="str">
        <f>IF(ISTEXT('Questionnaires '!A644),'Questionnaires '!A644,"")</f>
        <v/>
      </c>
      <c r="B645" s="46" t="str">
        <f>IF(ISTEXT('Questionnaires '!A644),'Questionnaires '!G644,"")</f>
        <v/>
      </c>
      <c r="C645" s="47" t="str">
        <f>IF(ISTEXT('Questionnaires '!A644),'Questionnaires '!T644,"")</f>
        <v/>
      </c>
      <c r="D645" s="47" t="str">
        <f>IF(ISTEXT('Questionnaires '!A644),(SUM('Questionnaires '!G644+'Questionnaires '!T644)),"")</f>
        <v/>
      </c>
      <c r="E645" s="48" t="str">
        <f>IF('Questionnaires '!S644=0,"",'Questionnaires '!S644)</f>
        <v/>
      </c>
      <c r="F645" s="46" t="str">
        <f>IF(ISTEXT('Questionnaires '!A644),'Questionnaires '!I644,"")</f>
        <v/>
      </c>
      <c r="G645" s="47" t="str">
        <f>IF(ISTEXT('Questionnaires '!A644),'Questionnaires '!N644,"")</f>
        <v/>
      </c>
      <c r="H645" s="47" t="str">
        <f>IF(ISTEXT('Questionnaires '!A644),'Questionnaires '!P644,"")</f>
        <v/>
      </c>
      <c r="I645" s="49" t="str">
        <f>IF(ISTEXT('Questionnaires '!A644),'Questionnaires '!R644,"")</f>
        <v/>
      </c>
      <c r="J645" s="65"/>
    </row>
    <row r="646" spans="1:10" ht="20.100000000000001" customHeight="1" x14ac:dyDescent="0.25">
      <c r="A646" s="45" t="str">
        <f>IF(ISTEXT('Questionnaires '!A645),'Questionnaires '!A645,"")</f>
        <v/>
      </c>
      <c r="B646" s="46" t="str">
        <f>IF(ISTEXT('Questionnaires '!A645),'Questionnaires '!G645,"")</f>
        <v/>
      </c>
      <c r="C646" s="47" t="str">
        <f>IF(ISTEXT('Questionnaires '!A645),'Questionnaires '!T645,"")</f>
        <v/>
      </c>
      <c r="D646" s="47" t="str">
        <f>IF(ISTEXT('Questionnaires '!A645),(SUM('Questionnaires '!G645+'Questionnaires '!T645)),"")</f>
        <v/>
      </c>
      <c r="E646" s="48" t="str">
        <f>IF('Questionnaires '!S645=0,"",'Questionnaires '!S645)</f>
        <v/>
      </c>
      <c r="F646" s="46" t="str">
        <f>IF(ISTEXT('Questionnaires '!A645),'Questionnaires '!I645,"")</f>
        <v/>
      </c>
      <c r="G646" s="47" t="str">
        <f>IF(ISTEXT('Questionnaires '!A645),'Questionnaires '!N645,"")</f>
        <v/>
      </c>
      <c r="H646" s="47" t="str">
        <f>IF(ISTEXT('Questionnaires '!A645),'Questionnaires '!P645,"")</f>
        <v/>
      </c>
      <c r="I646" s="49" t="str">
        <f>IF(ISTEXT('Questionnaires '!A645),'Questionnaires '!R645,"")</f>
        <v/>
      </c>
      <c r="J646" s="65"/>
    </row>
    <row r="647" spans="1:10" ht="20.100000000000001" customHeight="1" x14ac:dyDescent="0.25">
      <c r="A647" s="45" t="str">
        <f>IF(ISTEXT('Questionnaires '!A646),'Questionnaires '!A646,"")</f>
        <v/>
      </c>
      <c r="B647" s="46" t="str">
        <f>IF(ISTEXT('Questionnaires '!A646),'Questionnaires '!G646,"")</f>
        <v/>
      </c>
      <c r="C647" s="47" t="str">
        <f>IF(ISTEXT('Questionnaires '!A646),'Questionnaires '!T646,"")</f>
        <v/>
      </c>
      <c r="D647" s="47" t="str">
        <f>IF(ISTEXT('Questionnaires '!A646),(SUM('Questionnaires '!G646+'Questionnaires '!T646)),"")</f>
        <v/>
      </c>
      <c r="E647" s="48" t="str">
        <f>IF('Questionnaires '!S646=0,"",'Questionnaires '!S646)</f>
        <v/>
      </c>
      <c r="F647" s="46" t="str">
        <f>IF(ISTEXT('Questionnaires '!A646),'Questionnaires '!I646,"")</f>
        <v/>
      </c>
      <c r="G647" s="47" t="str">
        <f>IF(ISTEXT('Questionnaires '!A646),'Questionnaires '!N646,"")</f>
        <v/>
      </c>
      <c r="H647" s="47" t="str">
        <f>IF(ISTEXT('Questionnaires '!A646),'Questionnaires '!P646,"")</f>
        <v/>
      </c>
      <c r="I647" s="49" t="str">
        <f>IF(ISTEXT('Questionnaires '!A646),'Questionnaires '!R646,"")</f>
        <v/>
      </c>
      <c r="J647" s="65"/>
    </row>
    <row r="648" spans="1:10" ht="20.100000000000001" customHeight="1" x14ac:dyDescent="0.25">
      <c r="A648" s="45" t="str">
        <f>IF(ISTEXT('Questionnaires '!A647),'Questionnaires '!A647,"")</f>
        <v/>
      </c>
      <c r="B648" s="46" t="str">
        <f>IF(ISTEXT('Questionnaires '!A647),'Questionnaires '!G647,"")</f>
        <v/>
      </c>
      <c r="C648" s="47" t="str">
        <f>IF(ISTEXT('Questionnaires '!A647),'Questionnaires '!T647,"")</f>
        <v/>
      </c>
      <c r="D648" s="47" t="str">
        <f>IF(ISTEXT('Questionnaires '!A647),(SUM('Questionnaires '!G647+'Questionnaires '!T647)),"")</f>
        <v/>
      </c>
      <c r="E648" s="48" t="str">
        <f>IF('Questionnaires '!S647=0,"",'Questionnaires '!S647)</f>
        <v/>
      </c>
      <c r="F648" s="46" t="str">
        <f>IF(ISTEXT('Questionnaires '!A647),'Questionnaires '!I647,"")</f>
        <v/>
      </c>
      <c r="G648" s="47" t="str">
        <f>IF(ISTEXT('Questionnaires '!A647),'Questionnaires '!N647,"")</f>
        <v/>
      </c>
      <c r="H648" s="47" t="str">
        <f>IF(ISTEXT('Questionnaires '!A647),'Questionnaires '!P647,"")</f>
        <v/>
      </c>
      <c r="I648" s="49" t="str">
        <f>IF(ISTEXT('Questionnaires '!A647),'Questionnaires '!R647,"")</f>
        <v/>
      </c>
      <c r="J648" s="65"/>
    </row>
    <row r="649" spans="1:10" ht="20.100000000000001" customHeight="1" x14ac:dyDescent="0.25">
      <c r="A649" s="45" t="str">
        <f>IF(ISTEXT('Questionnaires '!A648),'Questionnaires '!A648,"")</f>
        <v/>
      </c>
      <c r="B649" s="46" t="str">
        <f>IF(ISTEXT('Questionnaires '!A648),'Questionnaires '!G648,"")</f>
        <v/>
      </c>
      <c r="C649" s="47" t="str">
        <f>IF(ISTEXT('Questionnaires '!A648),'Questionnaires '!T648,"")</f>
        <v/>
      </c>
      <c r="D649" s="47" t="str">
        <f>IF(ISTEXT('Questionnaires '!A648),(SUM('Questionnaires '!G648+'Questionnaires '!T648)),"")</f>
        <v/>
      </c>
      <c r="E649" s="48" t="str">
        <f>IF('Questionnaires '!S648=0,"",'Questionnaires '!S648)</f>
        <v/>
      </c>
      <c r="F649" s="46" t="str">
        <f>IF(ISTEXT('Questionnaires '!A648),'Questionnaires '!I648,"")</f>
        <v/>
      </c>
      <c r="G649" s="47" t="str">
        <f>IF(ISTEXT('Questionnaires '!A648),'Questionnaires '!N648,"")</f>
        <v/>
      </c>
      <c r="H649" s="47" t="str">
        <f>IF(ISTEXT('Questionnaires '!A648),'Questionnaires '!P648,"")</f>
        <v/>
      </c>
      <c r="I649" s="49" t="str">
        <f>IF(ISTEXT('Questionnaires '!A648),'Questionnaires '!R648,"")</f>
        <v/>
      </c>
      <c r="J649" s="65"/>
    </row>
    <row r="650" spans="1:10" ht="20.100000000000001" customHeight="1" x14ac:dyDescent="0.25">
      <c r="A650" s="45" t="str">
        <f>IF(ISTEXT('Questionnaires '!A649),'Questionnaires '!A649,"")</f>
        <v/>
      </c>
      <c r="B650" s="46" t="str">
        <f>IF(ISTEXT('Questionnaires '!A649),'Questionnaires '!G649,"")</f>
        <v/>
      </c>
      <c r="C650" s="47" t="str">
        <f>IF(ISTEXT('Questionnaires '!A649),'Questionnaires '!T649,"")</f>
        <v/>
      </c>
      <c r="D650" s="47" t="str">
        <f>IF(ISTEXT('Questionnaires '!A649),(SUM('Questionnaires '!G649+'Questionnaires '!T649)),"")</f>
        <v/>
      </c>
      <c r="E650" s="48" t="str">
        <f>IF('Questionnaires '!S649=0,"",'Questionnaires '!S649)</f>
        <v/>
      </c>
      <c r="F650" s="46" t="str">
        <f>IF(ISTEXT('Questionnaires '!A649),'Questionnaires '!I649,"")</f>
        <v/>
      </c>
      <c r="G650" s="47" t="str">
        <f>IF(ISTEXT('Questionnaires '!A649),'Questionnaires '!N649,"")</f>
        <v/>
      </c>
      <c r="H650" s="47" t="str">
        <f>IF(ISTEXT('Questionnaires '!A649),'Questionnaires '!P649,"")</f>
        <v/>
      </c>
      <c r="I650" s="49" t="str">
        <f>IF(ISTEXT('Questionnaires '!A649),'Questionnaires '!R649,"")</f>
        <v/>
      </c>
      <c r="J650" s="65"/>
    </row>
    <row r="651" spans="1:10" ht="20.100000000000001" customHeight="1" x14ac:dyDescent="0.25">
      <c r="A651" s="45" t="str">
        <f>IF(ISTEXT('Questionnaires '!A650),'Questionnaires '!A650,"")</f>
        <v/>
      </c>
      <c r="B651" s="46" t="str">
        <f>IF(ISTEXT('Questionnaires '!A650),'Questionnaires '!G650,"")</f>
        <v/>
      </c>
      <c r="C651" s="47" t="str">
        <f>IF(ISTEXT('Questionnaires '!A650),'Questionnaires '!T650,"")</f>
        <v/>
      </c>
      <c r="D651" s="47" t="str">
        <f>IF(ISTEXT('Questionnaires '!A650),(SUM('Questionnaires '!G650+'Questionnaires '!T650)),"")</f>
        <v/>
      </c>
      <c r="E651" s="48" t="str">
        <f>IF('Questionnaires '!S650=0,"",'Questionnaires '!S650)</f>
        <v/>
      </c>
      <c r="F651" s="46" t="str">
        <f>IF(ISTEXT('Questionnaires '!A650),'Questionnaires '!I650,"")</f>
        <v/>
      </c>
      <c r="G651" s="47" t="str">
        <f>IF(ISTEXT('Questionnaires '!A650),'Questionnaires '!N650,"")</f>
        <v/>
      </c>
      <c r="H651" s="47" t="str">
        <f>IF(ISTEXT('Questionnaires '!A650),'Questionnaires '!P650,"")</f>
        <v/>
      </c>
      <c r="I651" s="49" t="str">
        <f>IF(ISTEXT('Questionnaires '!A650),'Questionnaires '!R650,"")</f>
        <v/>
      </c>
      <c r="J651" s="65"/>
    </row>
    <row r="652" spans="1:10" ht="20.100000000000001" customHeight="1" x14ac:dyDescent="0.25">
      <c r="A652" s="45" t="str">
        <f>IF(ISTEXT('Questionnaires '!A651),'Questionnaires '!A651,"")</f>
        <v/>
      </c>
      <c r="B652" s="46" t="str">
        <f>IF(ISTEXT('Questionnaires '!A651),'Questionnaires '!G651,"")</f>
        <v/>
      </c>
      <c r="C652" s="47" t="str">
        <f>IF(ISTEXT('Questionnaires '!A651),'Questionnaires '!T651,"")</f>
        <v/>
      </c>
      <c r="D652" s="47" t="str">
        <f>IF(ISTEXT('Questionnaires '!A651),(SUM('Questionnaires '!G651+'Questionnaires '!T651)),"")</f>
        <v/>
      </c>
      <c r="E652" s="48" t="str">
        <f>IF('Questionnaires '!S651=0,"",'Questionnaires '!S651)</f>
        <v/>
      </c>
      <c r="F652" s="46" t="str">
        <f>IF(ISTEXT('Questionnaires '!A651),'Questionnaires '!I651,"")</f>
        <v/>
      </c>
      <c r="G652" s="47" t="str">
        <f>IF(ISTEXT('Questionnaires '!A651),'Questionnaires '!N651,"")</f>
        <v/>
      </c>
      <c r="H652" s="47" t="str">
        <f>IF(ISTEXT('Questionnaires '!A651),'Questionnaires '!P651,"")</f>
        <v/>
      </c>
      <c r="I652" s="49" t="str">
        <f>IF(ISTEXT('Questionnaires '!A651),'Questionnaires '!R651,"")</f>
        <v/>
      </c>
      <c r="J652" s="65"/>
    </row>
    <row r="653" spans="1:10" ht="20.100000000000001" customHeight="1" x14ac:dyDescent="0.25">
      <c r="A653" s="45" t="str">
        <f>IF(ISTEXT('Questionnaires '!A652),'Questionnaires '!A652,"")</f>
        <v/>
      </c>
      <c r="B653" s="46" t="str">
        <f>IF(ISTEXT('Questionnaires '!A652),'Questionnaires '!G652,"")</f>
        <v/>
      </c>
      <c r="C653" s="47" t="str">
        <f>IF(ISTEXT('Questionnaires '!A652),'Questionnaires '!T652,"")</f>
        <v/>
      </c>
      <c r="D653" s="47" t="str">
        <f>IF(ISTEXT('Questionnaires '!A652),(SUM('Questionnaires '!G652+'Questionnaires '!T652)),"")</f>
        <v/>
      </c>
      <c r="E653" s="48" t="str">
        <f>IF('Questionnaires '!S652=0,"",'Questionnaires '!S652)</f>
        <v/>
      </c>
      <c r="F653" s="46" t="str">
        <f>IF(ISTEXT('Questionnaires '!A652),'Questionnaires '!I652,"")</f>
        <v/>
      </c>
      <c r="G653" s="47" t="str">
        <f>IF(ISTEXT('Questionnaires '!A652),'Questionnaires '!N652,"")</f>
        <v/>
      </c>
      <c r="H653" s="47" t="str">
        <f>IF(ISTEXT('Questionnaires '!A652),'Questionnaires '!P652,"")</f>
        <v/>
      </c>
      <c r="I653" s="49" t="str">
        <f>IF(ISTEXT('Questionnaires '!A652),'Questionnaires '!R652,"")</f>
        <v/>
      </c>
      <c r="J653" s="65"/>
    </row>
    <row r="654" spans="1:10" ht="20.100000000000001" customHeight="1" x14ac:dyDescent="0.25">
      <c r="A654" s="45" t="str">
        <f>IF(ISTEXT('Questionnaires '!A653),'Questionnaires '!A653,"")</f>
        <v/>
      </c>
      <c r="B654" s="46" t="str">
        <f>IF(ISTEXT('Questionnaires '!A653),'Questionnaires '!G653,"")</f>
        <v/>
      </c>
      <c r="C654" s="47" t="str">
        <f>IF(ISTEXT('Questionnaires '!A653),'Questionnaires '!T653,"")</f>
        <v/>
      </c>
      <c r="D654" s="47" t="str">
        <f>IF(ISTEXT('Questionnaires '!A653),(SUM('Questionnaires '!G653+'Questionnaires '!T653)),"")</f>
        <v/>
      </c>
      <c r="E654" s="48" t="str">
        <f>IF('Questionnaires '!S653=0,"",'Questionnaires '!S653)</f>
        <v/>
      </c>
      <c r="F654" s="46" t="str">
        <f>IF(ISTEXT('Questionnaires '!A653),'Questionnaires '!I653,"")</f>
        <v/>
      </c>
      <c r="G654" s="47" t="str">
        <f>IF(ISTEXT('Questionnaires '!A653),'Questionnaires '!N653,"")</f>
        <v/>
      </c>
      <c r="H654" s="47" t="str">
        <f>IF(ISTEXT('Questionnaires '!A653),'Questionnaires '!P653,"")</f>
        <v/>
      </c>
      <c r="I654" s="49" t="str">
        <f>IF(ISTEXT('Questionnaires '!A653),'Questionnaires '!R653,"")</f>
        <v/>
      </c>
      <c r="J654" s="65"/>
    </row>
    <row r="655" spans="1:10" ht="20.100000000000001" customHeight="1" x14ac:dyDescent="0.25">
      <c r="A655" s="45" t="str">
        <f>IF(ISTEXT('Questionnaires '!A654),'Questionnaires '!A654,"")</f>
        <v/>
      </c>
      <c r="B655" s="46" t="str">
        <f>IF(ISTEXT('Questionnaires '!A654),'Questionnaires '!G654,"")</f>
        <v/>
      </c>
      <c r="C655" s="47" t="str">
        <f>IF(ISTEXT('Questionnaires '!A654),'Questionnaires '!T654,"")</f>
        <v/>
      </c>
      <c r="D655" s="47" t="str">
        <f>IF(ISTEXT('Questionnaires '!A654),(SUM('Questionnaires '!G654+'Questionnaires '!T654)),"")</f>
        <v/>
      </c>
      <c r="E655" s="48" t="str">
        <f>IF('Questionnaires '!S654=0,"",'Questionnaires '!S654)</f>
        <v/>
      </c>
      <c r="F655" s="46" t="str">
        <f>IF(ISTEXT('Questionnaires '!A654),'Questionnaires '!I654,"")</f>
        <v/>
      </c>
      <c r="G655" s="47" t="str">
        <f>IF(ISTEXT('Questionnaires '!A654),'Questionnaires '!N654,"")</f>
        <v/>
      </c>
      <c r="H655" s="47" t="str">
        <f>IF(ISTEXT('Questionnaires '!A654),'Questionnaires '!P654,"")</f>
        <v/>
      </c>
      <c r="I655" s="49" t="str">
        <f>IF(ISTEXT('Questionnaires '!A654),'Questionnaires '!R654,"")</f>
        <v/>
      </c>
      <c r="J655" s="65"/>
    </row>
    <row r="656" spans="1:10" ht="20.100000000000001" customHeight="1" x14ac:dyDescent="0.25">
      <c r="A656" s="45" t="str">
        <f>IF(ISTEXT('Questionnaires '!A655),'Questionnaires '!A655,"")</f>
        <v/>
      </c>
      <c r="B656" s="46" t="str">
        <f>IF(ISTEXT('Questionnaires '!A655),'Questionnaires '!G655,"")</f>
        <v/>
      </c>
      <c r="C656" s="47" t="str">
        <f>IF(ISTEXT('Questionnaires '!A655),'Questionnaires '!T655,"")</f>
        <v/>
      </c>
      <c r="D656" s="47" t="str">
        <f>IF(ISTEXT('Questionnaires '!A655),(SUM('Questionnaires '!G655+'Questionnaires '!T655)),"")</f>
        <v/>
      </c>
      <c r="E656" s="48" t="str">
        <f>IF('Questionnaires '!S655=0,"",'Questionnaires '!S655)</f>
        <v/>
      </c>
      <c r="F656" s="46" t="str">
        <f>IF(ISTEXT('Questionnaires '!A655),'Questionnaires '!I655,"")</f>
        <v/>
      </c>
      <c r="G656" s="47" t="str">
        <f>IF(ISTEXT('Questionnaires '!A655),'Questionnaires '!N655,"")</f>
        <v/>
      </c>
      <c r="H656" s="47" t="str">
        <f>IF(ISTEXT('Questionnaires '!A655),'Questionnaires '!P655,"")</f>
        <v/>
      </c>
      <c r="I656" s="49" t="str">
        <f>IF(ISTEXT('Questionnaires '!A655),'Questionnaires '!R655,"")</f>
        <v/>
      </c>
      <c r="J656" s="65"/>
    </row>
    <row r="657" spans="1:10" ht="20.100000000000001" customHeight="1" x14ac:dyDescent="0.25">
      <c r="A657" s="45" t="str">
        <f>IF(ISTEXT('Questionnaires '!A656),'Questionnaires '!A656,"")</f>
        <v/>
      </c>
      <c r="B657" s="46" t="str">
        <f>IF(ISTEXT('Questionnaires '!A656),'Questionnaires '!G656,"")</f>
        <v/>
      </c>
      <c r="C657" s="47" t="str">
        <f>IF(ISTEXT('Questionnaires '!A656),'Questionnaires '!T656,"")</f>
        <v/>
      </c>
      <c r="D657" s="47" t="str">
        <f>IF(ISTEXT('Questionnaires '!A656),(SUM('Questionnaires '!G656+'Questionnaires '!T656)),"")</f>
        <v/>
      </c>
      <c r="E657" s="48" t="str">
        <f>IF('Questionnaires '!S656=0,"",'Questionnaires '!S656)</f>
        <v/>
      </c>
      <c r="F657" s="46" t="str">
        <f>IF(ISTEXT('Questionnaires '!A656),'Questionnaires '!I656,"")</f>
        <v/>
      </c>
      <c r="G657" s="47" t="str">
        <f>IF(ISTEXT('Questionnaires '!A656),'Questionnaires '!N656,"")</f>
        <v/>
      </c>
      <c r="H657" s="47" t="str">
        <f>IF(ISTEXT('Questionnaires '!A656),'Questionnaires '!P656,"")</f>
        <v/>
      </c>
      <c r="I657" s="49" t="str">
        <f>IF(ISTEXT('Questionnaires '!A656),'Questionnaires '!R656,"")</f>
        <v/>
      </c>
      <c r="J657" s="65"/>
    </row>
    <row r="658" spans="1:10" ht="20.100000000000001" customHeight="1" x14ac:dyDescent="0.25">
      <c r="A658" s="45" t="str">
        <f>IF(ISTEXT('Questionnaires '!A657),'Questionnaires '!A657,"")</f>
        <v/>
      </c>
      <c r="B658" s="46" t="str">
        <f>IF(ISTEXT('Questionnaires '!A657),'Questionnaires '!G657,"")</f>
        <v/>
      </c>
      <c r="C658" s="47" t="str">
        <f>IF(ISTEXT('Questionnaires '!A657),'Questionnaires '!T657,"")</f>
        <v/>
      </c>
      <c r="D658" s="47" t="str">
        <f>IF(ISTEXT('Questionnaires '!A657),(SUM('Questionnaires '!G657+'Questionnaires '!T657)),"")</f>
        <v/>
      </c>
      <c r="E658" s="48" t="str">
        <f>IF('Questionnaires '!S657=0,"",'Questionnaires '!S657)</f>
        <v/>
      </c>
      <c r="F658" s="46" t="str">
        <f>IF(ISTEXT('Questionnaires '!A657),'Questionnaires '!I657,"")</f>
        <v/>
      </c>
      <c r="G658" s="47" t="str">
        <f>IF(ISTEXT('Questionnaires '!A657),'Questionnaires '!N657,"")</f>
        <v/>
      </c>
      <c r="H658" s="47" t="str">
        <f>IF(ISTEXT('Questionnaires '!A657),'Questionnaires '!P657,"")</f>
        <v/>
      </c>
      <c r="I658" s="49" t="str">
        <f>IF(ISTEXT('Questionnaires '!A657),'Questionnaires '!R657,"")</f>
        <v/>
      </c>
      <c r="J658" s="65"/>
    </row>
    <row r="659" spans="1:10" ht="20.100000000000001" customHeight="1" x14ac:dyDescent="0.25">
      <c r="A659" s="45" t="str">
        <f>IF(ISTEXT('Questionnaires '!A658),'Questionnaires '!A658,"")</f>
        <v/>
      </c>
      <c r="B659" s="46" t="str">
        <f>IF(ISTEXT('Questionnaires '!A658),'Questionnaires '!G658,"")</f>
        <v/>
      </c>
      <c r="C659" s="47" t="str">
        <f>IF(ISTEXT('Questionnaires '!A658),'Questionnaires '!T658,"")</f>
        <v/>
      </c>
      <c r="D659" s="47" t="str">
        <f>IF(ISTEXT('Questionnaires '!A658),(SUM('Questionnaires '!G658+'Questionnaires '!T658)),"")</f>
        <v/>
      </c>
      <c r="E659" s="48" t="str">
        <f>IF('Questionnaires '!S658=0,"",'Questionnaires '!S658)</f>
        <v/>
      </c>
      <c r="F659" s="46" t="str">
        <f>IF(ISTEXT('Questionnaires '!A658),'Questionnaires '!I658,"")</f>
        <v/>
      </c>
      <c r="G659" s="47" t="str">
        <f>IF(ISTEXT('Questionnaires '!A658),'Questionnaires '!N658,"")</f>
        <v/>
      </c>
      <c r="H659" s="47" t="str">
        <f>IF(ISTEXT('Questionnaires '!A658),'Questionnaires '!P658,"")</f>
        <v/>
      </c>
      <c r="I659" s="49" t="str">
        <f>IF(ISTEXT('Questionnaires '!A658),'Questionnaires '!R658,"")</f>
        <v/>
      </c>
      <c r="J659" s="65"/>
    </row>
    <row r="660" spans="1:10" ht="20.100000000000001" customHeight="1" x14ac:dyDescent="0.25">
      <c r="A660" s="45" t="str">
        <f>IF(ISTEXT('Questionnaires '!A659),'Questionnaires '!A659,"")</f>
        <v/>
      </c>
      <c r="B660" s="46" t="str">
        <f>IF(ISTEXT('Questionnaires '!A659),'Questionnaires '!G659,"")</f>
        <v/>
      </c>
      <c r="C660" s="47" t="str">
        <f>IF(ISTEXT('Questionnaires '!A659),'Questionnaires '!T659,"")</f>
        <v/>
      </c>
      <c r="D660" s="47" t="str">
        <f>IF(ISTEXT('Questionnaires '!A659),(SUM('Questionnaires '!G659+'Questionnaires '!T659)),"")</f>
        <v/>
      </c>
      <c r="E660" s="48" t="str">
        <f>IF('Questionnaires '!S659=0,"",'Questionnaires '!S659)</f>
        <v/>
      </c>
      <c r="F660" s="46" t="str">
        <f>IF(ISTEXT('Questionnaires '!A659),'Questionnaires '!I659,"")</f>
        <v/>
      </c>
      <c r="G660" s="47" t="str">
        <f>IF(ISTEXT('Questionnaires '!A659),'Questionnaires '!N659,"")</f>
        <v/>
      </c>
      <c r="H660" s="47" t="str">
        <f>IF(ISTEXT('Questionnaires '!A659),'Questionnaires '!P659,"")</f>
        <v/>
      </c>
      <c r="I660" s="49" t="str">
        <f>IF(ISTEXT('Questionnaires '!A659),'Questionnaires '!R659,"")</f>
        <v/>
      </c>
      <c r="J660" s="65"/>
    </row>
    <row r="661" spans="1:10" ht="20.100000000000001" customHeight="1" x14ac:dyDescent="0.25">
      <c r="A661" s="45" t="str">
        <f>IF(ISTEXT('Questionnaires '!A660),'Questionnaires '!A660,"")</f>
        <v/>
      </c>
      <c r="B661" s="46" t="str">
        <f>IF(ISTEXT('Questionnaires '!A660),'Questionnaires '!G660,"")</f>
        <v/>
      </c>
      <c r="C661" s="47" t="str">
        <f>IF(ISTEXT('Questionnaires '!A660),'Questionnaires '!T660,"")</f>
        <v/>
      </c>
      <c r="D661" s="47" t="str">
        <f>IF(ISTEXT('Questionnaires '!A660),(SUM('Questionnaires '!G660+'Questionnaires '!T660)),"")</f>
        <v/>
      </c>
      <c r="E661" s="48" t="str">
        <f>IF('Questionnaires '!S660=0,"",'Questionnaires '!S660)</f>
        <v/>
      </c>
      <c r="F661" s="46" t="str">
        <f>IF(ISTEXT('Questionnaires '!A660),'Questionnaires '!I660,"")</f>
        <v/>
      </c>
      <c r="G661" s="47" t="str">
        <f>IF(ISTEXT('Questionnaires '!A660),'Questionnaires '!N660,"")</f>
        <v/>
      </c>
      <c r="H661" s="47" t="str">
        <f>IF(ISTEXT('Questionnaires '!A660),'Questionnaires '!P660,"")</f>
        <v/>
      </c>
      <c r="I661" s="49" t="str">
        <f>IF(ISTEXT('Questionnaires '!A660),'Questionnaires '!R660,"")</f>
        <v/>
      </c>
      <c r="J661" s="65"/>
    </row>
    <row r="662" spans="1:10" ht="20.100000000000001" customHeight="1" x14ac:dyDescent="0.25">
      <c r="A662" s="45" t="str">
        <f>IF(ISTEXT('Questionnaires '!A661),'Questionnaires '!A661,"")</f>
        <v/>
      </c>
      <c r="B662" s="46" t="str">
        <f>IF(ISTEXT('Questionnaires '!A661),'Questionnaires '!G661,"")</f>
        <v/>
      </c>
      <c r="C662" s="47" t="str">
        <f>IF(ISTEXT('Questionnaires '!A661),'Questionnaires '!T661,"")</f>
        <v/>
      </c>
      <c r="D662" s="47" t="str">
        <f>IF(ISTEXT('Questionnaires '!A661),(SUM('Questionnaires '!G661+'Questionnaires '!T661)),"")</f>
        <v/>
      </c>
      <c r="E662" s="48" t="str">
        <f>IF('Questionnaires '!S661=0,"",'Questionnaires '!S661)</f>
        <v/>
      </c>
      <c r="F662" s="46" t="str">
        <f>IF(ISTEXT('Questionnaires '!A661),'Questionnaires '!I661,"")</f>
        <v/>
      </c>
      <c r="G662" s="47" t="str">
        <f>IF(ISTEXT('Questionnaires '!A661),'Questionnaires '!N661,"")</f>
        <v/>
      </c>
      <c r="H662" s="47" t="str">
        <f>IF(ISTEXT('Questionnaires '!A661),'Questionnaires '!P661,"")</f>
        <v/>
      </c>
      <c r="I662" s="49" t="str">
        <f>IF(ISTEXT('Questionnaires '!A661),'Questionnaires '!R661,"")</f>
        <v/>
      </c>
      <c r="J662" s="65"/>
    </row>
    <row r="663" spans="1:10" ht="20.100000000000001" customHeight="1" x14ac:dyDescent="0.25">
      <c r="A663" s="45" t="str">
        <f>IF(ISTEXT('Questionnaires '!A662),'Questionnaires '!A662,"")</f>
        <v/>
      </c>
      <c r="B663" s="46" t="str">
        <f>IF(ISTEXT('Questionnaires '!A662),'Questionnaires '!G662,"")</f>
        <v/>
      </c>
      <c r="C663" s="47" t="str">
        <f>IF(ISTEXT('Questionnaires '!A662),'Questionnaires '!T662,"")</f>
        <v/>
      </c>
      <c r="D663" s="47" t="str">
        <f>IF(ISTEXT('Questionnaires '!A662),(SUM('Questionnaires '!G662+'Questionnaires '!T662)),"")</f>
        <v/>
      </c>
      <c r="E663" s="48" t="str">
        <f>IF('Questionnaires '!S662=0,"",'Questionnaires '!S662)</f>
        <v/>
      </c>
      <c r="F663" s="46" t="str">
        <f>IF(ISTEXT('Questionnaires '!A662),'Questionnaires '!I662,"")</f>
        <v/>
      </c>
      <c r="G663" s="47" t="str">
        <f>IF(ISTEXT('Questionnaires '!A662),'Questionnaires '!N662,"")</f>
        <v/>
      </c>
      <c r="H663" s="47" t="str">
        <f>IF(ISTEXT('Questionnaires '!A662),'Questionnaires '!P662,"")</f>
        <v/>
      </c>
      <c r="I663" s="49" t="str">
        <f>IF(ISTEXT('Questionnaires '!A662),'Questionnaires '!R662,"")</f>
        <v/>
      </c>
      <c r="J663" s="65"/>
    </row>
    <row r="664" spans="1:10" ht="20.100000000000001" customHeight="1" x14ac:dyDescent="0.25">
      <c r="A664" s="45" t="str">
        <f>IF(ISTEXT('Questionnaires '!A663),'Questionnaires '!A663,"")</f>
        <v/>
      </c>
      <c r="B664" s="46" t="str">
        <f>IF(ISTEXT('Questionnaires '!A663),'Questionnaires '!G663,"")</f>
        <v/>
      </c>
      <c r="C664" s="47" t="str">
        <f>IF(ISTEXT('Questionnaires '!A663),'Questionnaires '!T663,"")</f>
        <v/>
      </c>
      <c r="D664" s="47" t="str">
        <f>IF(ISTEXT('Questionnaires '!A663),(SUM('Questionnaires '!G663+'Questionnaires '!T663)),"")</f>
        <v/>
      </c>
      <c r="E664" s="48" t="str">
        <f>IF('Questionnaires '!S663=0,"",'Questionnaires '!S663)</f>
        <v/>
      </c>
      <c r="F664" s="46" t="str">
        <f>IF(ISTEXT('Questionnaires '!A663),'Questionnaires '!I663,"")</f>
        <v/>
      </c>
      <c r="G664" s="47" t="str">
        <f>IF(ISTEXT('Questionnaires '!A663),'Questionnaires '!N663,"")</f>
        <v/>
      </c>
      <c r="H664" s="47" t="str">
        <f>IF(ISTEXT('Questionnaires '!A663),'Questionnaires '!P663,"")</f>
        <v/>
      </c>
      <c r="I664" s="49" t="str">
        <f>IF(ISTEXT('Questionnaires '!A663),'Questionnaires '!R663,"")</f>
        <v/>
      </c>
      <c r="J664" s="65"/>
    </row>
    <row r="665" spans="1:10" ht="20.100000000000001" customHeight="1" x14ac:dyDescent="0.25">
      <c r="A665" s="45" t="str">
        <f>IF(ISTEXT('Questionnaires '!A664),'Questionnaires '!A664,"")</f>
        <v/>
      </c>
      <c r="B665" s="46" t="str">
        <f>IF(ISTEXT('Questionnaires '!A664),'Questionnaires '!G664,"")</f>
        <v/>
      </c>
      <c r="C665" s="47" t="str">
        <f>IF(ISTEXT('Questionnaires '!A664),'Questionnaires '!T664,"")</f>
        <v/>
      </c>
      <c r="D665" s="47" t="str">
        <f>IF(ISTEXT('Questionnaires '!A664),(SUM('Questionnaires '!G664+'Questionnaires '!T664)),"")</f>
        <v/>
      </c>
      <c r="E665" s="48" t="str">
        <f>IF('Questionnaires '!S664=0,"",'Questionnaires '!S664)</f>
        <v/>
      </c>
      <c r="F665" s="46" t="str">
        <f>IF(ISTEXT('Questionnaires '!A664),'Questionnaires '!I664,"")</f>
        <v/>
      </c>
      <c r="G665" s="47" t="str">
        <f>IF(ISTEXT('Questionnaires '!A664),'Questionnaires '!N664,"")</f>
        <v/>
      </c>
      <c r="H665" s="47" t="str">
        <f>IF(ISTEXT('Questionnaires '!A664),'Questionnaires '!P664,"")</f>
        <v/>
      </c>
      <c r="I665" s="49" t="str">
        <f>IF(ISTEXT('Questionnaires '!A664),'Questionnaires '!R664,"")</f>
        <v/>
      </c>
      <c r="J665" s="65"/>
    </row>
    <row r="666" spans="1:10" ht="20.100000000000001" customHeight="1" x14ac:dyDescent="0.25">
      <c r="A666" s="45" t="str">
        <f>IF(ISTEXT('Questionnaires '!A665),'Questionnaires '!A665,"")</f>
        <v/>
      </c>
      <c r="B666" s="46" t="str">
        <f>IF(ISTEXT('Questionnaires '!A665),'Questionnaires '!G665,"")</f>
        <v/>
      </c>
      <c r="C666" s="47" t="str">
        <f>IF(ISTEXT('Questionnaires '!A665),'Questionnaires '!T665,"")</f>
        <v/>
      </c>
      <c r="D666" s="47" t="str">
        <f>IF(ISTEXT('Questionnaires '!A665),(SUM('Questionnaires '!G665+'Questionnaires '!T665)),"")</f>
        <v/>
      </c>
      <c r="E666" s="48" t="str">
        <f>IF('Questionnaires '!S665=0,"",'Questionnaires '!S665)</f>
        <v/>
      </c>
      <c r="F666" s="46" t="str">
        <f>IF(ISTEXT('Questionnaires '!A665),'Questionnaires '!I665,"")</f>
        <v/>
      </c>
      <c r="G666" s="47" t="str">
        <f>IF(ISTEXT('Questionnaires '!A665),'Questionnaires '!N665,"")</f>
        <v/>
      </c>
      <c r="H666" s="47" t="str">
        <f>IF(ISTEXT('Questionnaires '!A665),'Questionnaires '!P665,"")</f>
        <v/>
      </c>
      <c r="I666" s="49" t="str">
        <f>IF(ISTEXT('Questionnaires '!A665),'Questionnaires '!R665,"")</f>
        <v/>
      </c>
      <c r="J666" s="65"/>
    </row>
    <row r="667" spans="1:10" ht="20.100000000000001" customHeight="1" x14ac:dyDescent="0.25">
      <c r="A667" s="45" t="str">
        <f>IF(ISTEXT('Questionnaires '!A666),'Questionnaires '!A666,"")</f>
        <v/>
      </c>
      <c r="B667" s="46" t="str">
        <f>IF(ISTEXT('Questionnaires '!A666),'Questionnaires '!G666,"")</f>
        <v/>
      </c>
      <c r="C667" s="47" t="str">
        <f>IF(ISTEXT('Questionnaires '!A666),'Questionnaires '!T666,"")</f>
        <v/>
      </c>
      <c r="D667" s="47" t="str">
        <f>IF(ISTEXT('Questionnaires '!A666),(SUM('Questionnaires '!G666+'Questionnaires '!T666)),"")</f>
        <v/>
      </c>
      <c r="E667" s="48" t="str">
        <f>IF('Questionnaires '!S666=0,"",'Questionnaires '!S666)</f>
        <v/>
      </c>
      <c r="F667" s="46" t="str">
        <f>IF(ISTEXT('Questionnaires '!A666),'Questionnaires '!I666,"")</f>
        <v/>
      </c>
      <c r="G667" s="47" t="str">
        <f>IF(ISTEXT('Questionnaires '!A666),'Questionnaires '!N666,"")</f>
        <v/>
      </c>
      <c r="H667" s="47" t="str">
        <f>IF(ISTEXT('Questionnaires '!A666),'Questionnaires '!P666,"")</f>
        <v/>
      </c>
      <c r="I667" s="49" t="str">
        <f>IF(ISTEXT('Questionnaires '!A666),'Questionnaires '!R666,"")</f>
        <v/>
      </c>
      <c r="J667" s="65"/>
    </row>
    <row r="668" spans="1:10" ht="20.100000000000001" customHeight="1" x14ac:dyDescent="0.25">
      <c r="A668" s="45" t="str">
        <f>IF(ISTEXT('Questionnaires '!A667),'Questionnaires '!A667,"")</f>
        <v/>
      </c>
      <c r="B668" s="46" t="str">
        <f>IF(ISTEXT('Questionnaires '!A667),'Questionnaires '!G667,"")</f>
        <v/>
      </c>
      <c r="C668" s="47" t="str">
        <f>IF(ISTEXT('Questionnaires '!A667),'Questionnaires '!T667,"")</f>
        <v/>
      </c>
      <c r="D668" s="47" t="str">
        <f>IF(ISTEXT('Questionnaires '!A667),(SUM('Questionnaires '!G667+'Questionnaires '!T667)),"")</f>
        <v/>
      </c>
      <c r="E668" s="48" t="str">
        <f>IF('Questionnaires '!S667=0,"",'Questionnaires '!S667)</f>
        <v/>
      </c>
      <c r="F668" s="46" t="str">
        <f>IF(ISTEXT('Questionnaires '!A667),'Questionnaires '!I667,"")</f>
        <v/>
      </c>
      <c r="G668" s="47" t="str">
        <f>IF(ISTEXT('Questionnaires '!A667),'Questionnaires '!N667,"")</f>
        <v/>
      </c>
      <c r="H668" s="47" t="str">
        <f>IF(ISTEXT('Questionnaires '!A667),'Questionnaires '!P667,"")</f>
        <v/>
      </c>
      <c r="I668" s="49" t="str">
        <f>IF(ISTEXT('Questionnaires '!A667),'Questionnaires '!R667,"")</f>
        <v/>
      </c>
      <c r="J668" s="65"/>
    </row>
    <row r="669" spans="1:10" ht="20.100000000000001" customHeight="1" x14ac:dyDescent="0.25">
      <c r="A669" s="45" t="str">
        <f>IF(ISTEXT('Questionnaires '!A668),'Questionnaires '!A668,"")</f>
        <v/>
      </c>
      <c r="B669" s="46" t="str">
        <f>IF(ISTEXT('Questionnaires '!A668),'Questionnaires '!G668,"")</f>
        <v/>
      </c>
      <c r="C669" s="47" t="str">
        <f>IF(ISTEXT('Questionnaires '!A668),'Questionnaires '!T668,"")</f>
        <v/>
      </c>
      <c r="D669" s="47" t="str">
        <f>IF(ISTEXT('Questionnaires '!A668),(SUM('Questionnaires '!G668+'Questionnaires '!T668)),"")</f>
        <v/>
      </c>
      <c r="E669" s="48" t="str">
        <f>IF('Questionnaires '!S668=0,"",'Questionnaires '!S668)</f>
        <v/>
      </c>
      <c r="F669" s="46" t="str">
        <f>IF(ISTEXT('Questionnaires '!A668),'Questionnaires '!I668,"")</f>
        <v/>
      </c>
      <c r="G669" s="47" t="str">
        <f>IF(ISTEXT('Questionnaires '!A668),'Questionnaires '!N668,"")</f>
        <v/>
      </c>
      <c r="H669" s="47" t="str">
        <f>IF(ISTEXT('Questionnaires '!A668),'Questionnaires '!P668,"")</f>
        <v/>
      </c>
      <c r="I669" s="49" t="str">
        <f>IF(ISTEXT('Questionnaires '!A668),'Questionnaires '!R668,"")</f>
        <v/>
      </c>
      <c r="J669" s="65"/>
    </row>
    <row r="670" spans="1:10" ht="20.100000000000001" customHeight="1" x14ac:dyDescent="0.25">
      <c r="A670" s="45" t="str">
        <f>IF(ISTEXT('Questionnaires '!A669),'Questionnaires '!A669,"")</f>
        <v/>
      </c>
      <c r="B670" s="46" t="str">
        <f>IF(ISTEXT('Questionnaires '!A669),'Questionnaires '!G669,"")</f>
        <v/>
      </c>
      <c r="C670" s="47" t="str">
        <f>IF(ISTEXT('Questionnaires '!A669),'Questionnaires '!T669,"")</f>
        <v/>
      </c>
      <c r="D670" s="47" t="str">
        <f>IF(ISTEXT('Questionnaires '!A669),(SUM('Questionnaires '!G669+'Questionnaires '!T669)),"")</f>
        <v/>
      </c>
      <c r="E670" s="48" t="str">
        <f>IF('Questionnaires '!S669=0,"",'Questionnaires '!S669)</f>
        <v/>
      </c>
      <c r="F670" s="46" t="str">
        <f>IF(ISTEXT('Questionnaires '!A669),'Questionnaires '!I669,"")</f>
        <v/>
      </c>
      <c r="G670" s="47" t="str">
        <f>IF(ISTEXT('Questionnaires '!A669),'Questionnaires '!N669,"")</f>
        <v/>
      </c>
      <c r="H670" s="47" t="str">
        <f>IF(ISTEXT('Questionnaires '!A669),'Questionnaires '!P669,"")</f>
        <v/>
      </c>
      <c r="I670" s="49" t="str">
        <f>IF(ISTEXT('Questionnaires '!A669),'Questionnaires '!R669,"")</f>
        <v/>
      </c>
      <c r="J670" s="65"/>
    </row>
    <row r="671" spans="1:10" ht="20.100000000000001" customHeight="1" x14ac:dyDescent="0.25">
      <c r="A671" s="45" t="str">
        <f>IF(ISTEXT('Questionnaires '!A670),'Questionnaires '!A670,"")</f>
        <v/>
      </c>
      <c r="B671" s="46" t="str">
        <f>IF(ISTEXT('Questionnaires '!A670),'Questionnaires '!G670,"")</f>
        <v/>
      </c>
      <c r="C671" s="47" t="str">
        <f>IF(ISTEXT('Questionnaires '!A670),'Questionnaires '!T670,"")</f>
        <v/>
      </c>
      <c r="D671" s="47" t="str">
        <f>IF(ISTEXT('Questionnaires '!A670),(SUM('Questionnaires '!G670+'Questionnaires '!T670)),"")</f>
        <v/>
      </c>
      <c r="E671" s="48" t="str">
        <f>IF('Questionnaires '!S670=0,"",'Questionnaires '!S670)</f>
        <v/>
      </c>
      <c r="F671" s="46" t="str">
        <f>IF(ISTEXT('Questionnaires '!A670),'Questionnaires '!I670,"")</f>
        <v/>
      </c>
      <c r="G671" s="47" t="str">
        <f>IF(ISTEXT('Questionnaires '!A670),'Questionnaires '!N670,"")</f>
        <v/>
      </c>
      <c r="H671" s="47" t="str">
        <f>IF(ISTEXT('Questionnaires '!A670),'Questionnaires '!P670,"")</f>
        <v/>
      </c>
      <c r="I671" s="49" t="str">
        <f>IF(ISTEXT('Questionnaires '!A670),'Questionnaires '!R670,"")</f>
        <v/>
      </c>
      <c r="J671" s="65"/>
    </row>
    <row r="672" spans="1:10" ht="20.100000000000001" customHeight="1" x14ac:dyDescent="0.25">
      <c r="A672" s="45" t="str">
        <f>IF(ISTEXT('Questionnaires '!A671),'Questionnaires '!A671,"")</f>
        <v/>
      </c>
      <c r="B672" s="46" t="str">
        <f>IF(ISTEXT('Questionnaires '!A671),'Questionnaires '!G671,"")</f>
        <v/>
      </c>
      <c r="C672" s="47" t="str">
        <f>IF(ISTEXT('Questionnaires '!A671),'Questionnaires '!T671,"")</f>
        <v/>
      </c>
      <c r="D672" s="47" t="str">
        <f>IF(ISTEXT('Questionnaires '!A671),(SUM('Questionnaires '!G671+'Questionnaires '!T671)),"")</f>
        <v/>
      </c>
      <c r="E672" s="48" t="str">
        <f>IF('Questionnaires '!S671=0,"",'Questionnaires '!S671)</f>
        <v/>
      </c>
      <c r="F672" s="46" t="str">
        <f>IF(ISTEXT('Questionnaires '!A671),'Questionnaires '!I671,"")</f>
        <v/>
      </c>
      <c r="G672" s="47" t="str">
        <f>IF(ISTEXT('Questionnaires '!A671),'Questionnaires '!N671,"")</f>
        <v/>
      </c>
      <c r="H672" s="47" t="str">
        <f>IF(ISTEXT('Questionnaires '!A671),'Questionnaires '!P671,"")</f>
        <v/>
      </c>
      <c r="I672" s="49" t="str">
        <f>IF(ISTEXT('Questionnaires '!A671),'Questionnaires '!R671,"")</f>
        <v/>
      </c>
      <c r="J672" s="65"/>
    </row>
    <row r="673" spans="1:10" ht="20.100000000000001" customHeight="1" x14ac:dyDescent="0.25">
      <c r="A673" s="45" t="str">
        <f>IF(ISTEXT('Questionnaires '!A672),'Questionnaires '!A672,"")</f>
        <v/>
      </c>
      <c r="B673" s="46" t="str">
        <f>IF(ISTEXT('Questionnaires '!A672),'Questionnaires '!G672,"")</f>
        <v/>
      </c>
      <c r="C673" s="47" t="str">
        <f>IF(ISTEXT('Questionnaires '!A672),'Questionnaires '!T672,"")</f>
        <v/>
      </c>
      <c r="D673" s="47" t="str">
        <f>IF(ISTEXT('Questionnaires '!A672),(SUM('Questionnaires '!G672+'Questionnaires '!T672)),"")</f>
        <v/>
      </c>
      <c r="E673" s="48" t="str">
        <f>IF('Questionnaires '!S672=0,"",'Questionnaires '!S672)</f>
        <v/>
      </c>
      <c r="F673" s="46" t="str">
        <f>IF(ISTEXT('Questionnaires '!A672),'Questionnaires '!I672,"")</f>
        <v/>
      </c>
      <c r="G673" s="47" t="str">
        <f>IF(ISTEXT('Questionnaires '!A672),'Questionnaires '!N672,"")</f>
        <v/>
      </c>
      <c r="H673" s="47" t="str">
        <f>IF(ISTEXT('Questionnaires '!A672),'Questionnaires '!P672,"")</f>
        <v/>
      </c>
      <c r="I673" s="49" t="str">
        <f>IF(ISTEXT('Questionnaires '!A672),'Questionnaires '!R672,"")</f>
        <v/>
      </c>
      <c r="J673" s="65"/>
    </row>
    <row r="674" spans="1:10" ht="20.100000000000001" customHeight="1" x14ac:dyDescent="0.25">
      <c r="A674" s="45" t="str">
        <f>IF(ISTEXT('Questionnaires '!A673),'Questionnaires '!A673,"")</f>
        <v/>
      </c>
      <c r="B674" s="46" t="str">
        <f>IF(ISTEXT('Questionnaires '!A673),'Questionnaires '!G673,"")</f>
        <v/>
      </c>
      <c r="C674" s="47" t="str">
        <f>IF(ISTEXT('Questionnaires '!A673),'Questionnaires '!T673,"")</f>
        <v/>
      </c>
      <c r="D674" s="47" t="str">
        <f>IF(ISTEXT('Questionnaires '!A673),(SUM('Questionnaires '!G673+'Questionnaires '!T673)),"")</f>
        <v/>
      </c>
      <c r="E674" s="48" t="str">
        <f>IF('Questionnaires '!S673=0,"",'Questionnaires '!S673)</f>
        <v/>
      </c>
      <c r="F674" s="46" t="str">
        <f>IF(ISTEXT('Questionnaires '!A673),'Questionnaires '!I673,"")</f>
        <v/>
      </c>
      <c r="G674" s="47" t="str">
        <f>IF(ISTEXT('Questionnaires '!A673),'Questionnaires '!N673,"")</f>
        <v/>
      </c>
      <c r="H674" s="47" t="str">
        <f>IF(ISTEXT('Questionnaires '!A673),'Questionnaires '!P673,"")</f>
        <v/>
      </c>
      <c r="I674" s="49" t="str">
        <f>IF(ISTEXT('Questionnaires '!A673),'Questionnaires '!R673,"")</f>
        <v/>
      </c>
      <c r="J674" s="65"/>
    </row>
    <row r="675" spans="1:10" ht="20.100000000000001" customHeight="1" x14ac:dyDescent="0.25">
      <c r="A675" s="45" t="str">
        <f>IF(ISTEXT('Questionnaires '!A674),'Questionnaires '!A674,"")</f>
        <v/>
      </c>
      <c r="B675" s="46" t="str">
        <f>IF(ISTEXT('Questionnaires '!A674),'Questionnaires '!G674,"")</f>
        <v/>
      </c>
      <c r="C675" s="47" t="str">
        <f>IF(ISTEXT('Questionnaires '!A674),'Questionnaires '!T674,"")</f>
        <v/>
      </c>
      <c r="D675" s="47" t="str">
        <f>IF(ISTEXT('Questionnaires '!A674),(SUM('Questionnaires '!G674+'Questionnaires '!T674)),"")</f>
        <v/>
      </c>
      <c r="E675" s="48" t="str">
        <f>IF('Questionnaires '!S674=0,"",'Questionnaires '!S674)</f>
        <v/>
      </c>
      <c r="F675" s="46" t="str">
        <f>IF(ISTEXT('Questionnaires '!A674),'Questionnaires '!I674,"")</f>
        <v/>
      </c>
      <c r="G675" s="47" t="str">
        <f>IF(ISTEXT('Questionnaires '!A674),'Questionnaires '!N674,"")</f>
        <v/>
      </c>
      <c r="H675" s="47" t="str">
        <f>IF(ISTEXT('Questionnaires '!A674),'Questionnaires '!P674,"")</f>
        <v/>
      </c>
      <c r="I675" s="49" t="str">
        <f>IF(ISTEXT('Questionnaires '!A674),'Questionnaires '!R674,"")</f>
        <v/>
      </c>
      <c r="J675" s="65"/>
    </row>
    <row r="676" spans="1:10" ht="20.100000000000001" customHeight="1" x14ac:dyDescent="0.25">
      <c r="A676" s="45" t="str">
        <f>IF(ISTEXT('Questionnaires '!A675),'Questionnaires '!A675,"")</f>
        <v/>
      </c>
      <c r="B676" s="46" t="str">
        <f>IF(ISTEXT('Questionnaires '!A675),'Questionnaires '!G675,"")</f>
        <v/>
      </c>
      <c r="C676" s="47" t="str">
        <f>IF(ISTEXT('Questionnaires '!A675),'Questionnaires '!T675,"")</f>
        <v/>
      </c>
      <c r="D676" s="47" t="str">
        <f>IF(ISTEXT('Questionnaires '!A675),(SUM('Questionnaires '!G675+'Questionnaires '!T675)),"")</f>
        <v/>
      </c>
      <c r="E676" s="48" t="str">
        <f>IF('Questionnaires '!S675=0,"",'Questionnaires '!S675)</f>
        <v/>
      </c>
      <c r="F676" s="46" t="str">
        <f>IF(ISTEXT('Questionnaires '!A675),'Questionnaires '!I675,"")</f>
        <v/>
      </c>
      <c r="G676" s="47" t="str">
        <f>IF(ISTEXT('Questionnaires '!A675),'Questionnaires '!N675,"")</f>
        <v/>
      </c>
      <c r="H676" s="47" t="str">
        <f>IF(ISTEXT('Questionnaires '!A675),'Questionnaires '!P675,"")</f>
        <v/>
      </c>
      <c r="I676" s="49" t="str">
        <f>IF(ISTEXT('Questionnaires '!A675),'Questionnaires '!R675,"")</f>
        <v/>
      </c>
      <c r="J676" s="65"/>
    </row>
    <row r="677" spans="1:10" ht="20.100000000000001" customHeight="1" x14ac:dyDescent="0.25">
      <c r="A677" s="45" t="str">
        <f>IF(ISTEXT('Questionnaires '!A676),'Questionnaires '!A676,"")</f>
        <v/>
      </c>
      <c r="B677" s="46" t="str">
        <f>IF(ISTEXT('Questionnaires '!A676),'Questionnaires '!G676,"")</f>
        <v/>
      </c>
      <c r="C677" s="47" t="str">
        <f>IF(ISTEXT('Questionnaires '!A676),'Questionnaires '!T676,"")</f>
        <v/>
      </c>
      <c r="D677" s="47" t="str">
        <f>IF(ISTEXT('Questionnaires '!A676),(SUM('Questionnaires '!G676+'Questionnaires '!T676)),"")</f>
        <v/>
      </c>
      <c r="E677" s="48" t="str">
        <f>IF('Questionnaires '!S676=0,"",'Questionnaires '!S676)</f>
        <v/>
      </c>
      <c r="F677" s="46" t="str">
        <f>IF(ISTEXT('Questionnaires '!A676),'Questionnaires '!I676,"")</f>
        <v/>
      </c>
      <c r="G677" s="47" t="str">
        <f>IF(ISTEXT('Questionnaires '!A676),'Questionnaires '!N676,"")</f>
        <v/>
      </c>
      <c r="H677" s="47" t="str">
        <f>IF(ISTEXT('Questionnaires '!A676),'Questionnaires '!P676,"")</f>
        <v/>
      </c>
      <c r="I677" s="49" t="str">
        <f>IF(ISTEXT('Questionnaires '!A676),'Questionnaires '!R676,"")</f>
        <v/>
      </c>
      <c r="J677" s="65"/>
    </row>
    <row r="678" spans="1:10" ht="20.100000000000001" customHeight="1" x14ac:dyDescent="0.25">
      <c r="A678" s="45" t="str">
        <f>IF(ISTEXT('Questionnaires '!A677),'Questionnaires '!A677,"")</f>
        <v/>
      </c>
      <c r="B678" s="46" t="str">
        <f>IF(ISTEXT('Questionnaires '!A677),'Questionnaires '!G677,"")</f>
        <v/>
      </c>
      <c r="C678" s="47" t="str">
        <f>IF(ISTEXT('Questionnaires '!A677),'Questionnaires '!T677,"")</f>
        <v/>
      </c>
      <c r="D678" s="47" t="str">
        <f>IF(ISTEXT('Questionnaires '!A677),(SUM('Questionnaires '!G677+'Questionnaires '!T677)),"")</f>
        <v/>
      </c>
      <c r="E678" s="48" t="str">
        <f>IF('Questionnaires '!S677=0,"",'Questionnaires '!S677)</f>
        <v/>
      </c>
      <c r="F678" s="46" t="str">
        <f>IF(ISTEXT('Questionnaires '!A677),'Questionnaires '!I677,"")</f>
        <v/>
      </c>
      <c r="G678" s="47" t="str">
        <f>IF(ISTEXT('Questionnaires '!A677),'Questionnaires '!N677,"")</f>
        <v/>
      </c>
      <c r="H678" s="47" t="str">
        <f>IF(ISTEXT('Questionnaires '!A677),'Questionnaires '!P677,"")</f>
        <v/>
      </c>
      <c r="I678" s="49" t="str">
        <f>IF(ISTEXT('Questionnaires '!A677),'Questionnaires '!R677,"")</f>
        <v/>
      </c>
      <c r="J678" s="65"/>
    </row>
    <row r="679" spans="1:10" ht="20.100000000000001" customHeight="1" x14ac:dyDescent="0.25">
      <c r="A679" s="45" t="str">
        <f>IF(ISTEXT('Questionnaires '!A678),'Questionnaires '!A678,"")</f>
        <v/>
      </c>
      <c r="B679" s="46" t="str">
        <f>IF(ISTEXT('Questionnaires '!A678),'Questionnaires '!G678,"")</f>
        <v/>
      </c>
      <c r="C679" s="47" t="str">
        <f>IF(ISTEXT('Questionnaires '!A678),'Questionnaires '!T678,"")</f>
        <v/>
      </c>
      <c r="D679" s="47" t="str">
        <f>IF(ISTEXT('Questionnaires '!A678),(SUM('Questionnaires '!G678+'Questionnaires '!T678)),"")</f>
        <v/>
      </c>
      <c r="E679" s="48" t="str">
        <f>IF('Questionnaires '!S678=0,"",'Questionnaires '!S678)</f>
        <v/>
      </c>
      <c r="F679" s="46" t="str">
        <f>IF(ISTEXT('Questionnaires '!A678),'Questionnaires '!I678,"")</f>
        <v/>
      </c>
      <c r="G679" s="47" t="str">
        <f>IF(ISTEXT('Questionnaires '!A678),'Questionnaires '!N678,"")</f>
        <v/>
      </c>
      <c r="H679" s="47" t="str">
        <f>IF(ISTEXT('Questionnaires '!A678),'Questionnaires '!P678,"")</f>
        <v/>
      </c>
      <c r="I679" s="49" t="str">
        <f>IF(ISTEXT('Questionnaires '!A678),'Questionnaires '!R678,"")</f>
        <v/>
      </c>
      <c r="J679" s="65"/>
    </row>
    <row r="680" spans="1:10" ht="20.100000000000001" customHeight="1" x14ac:dyDescent="0.25">
      <c r="A680" s="45" t="str">
        <f>IF(ISTEXT('Questionnaires '!A679),'Questionnaires '!A679,"")</f>
        <v/>
      </c>
      <c r="B680" s="46" t="str">
        <f>IF(ISTEXT('Questionnaires '!A679),'Questionnaires '!G679,"")</f>
        <v/>
      </c>
      <c r="C680" s="47" t="str">
        <f>IF(ISTEXT('Questionnaires '!A679),'Questionnaires '!T679,"")</f>
        <v/>
      </c>
      <c r="D680" s="47" t="str">
        <f>IF(ISTEXT('Questionnaires '!A679),(SUM('Questionnaires '!G679+'Questionnaires '!T679)),"")</f>
        <v/>
      </c>
      <c r="E680" s="48" t="str">
        <f>IF('Questionnaires '!S679=0,"",'Questionnaires '!S679)</f>
        <v/>
      </c>
      <c r="F680" s="46" t="str">
        <f>IF(ISTEXT('Questionnaires '!A679),'Questionnaires '!I679,"")</f>
        <v/>
      </c>
      <c r="G680" s="47" t="str">
        <f>IF(ISTEXT('Questionnaires '!A679),'Questionnaires '!N679,"")</f>
        <v/>
      </c>
      <c r="H680" s="47" t="str">
        <f>IF(ISTEXT('Questionnaires '!A679),'Questionnaires '!P679,"")</f>
        <v/>
      </c>
      <c r="I680" s="49" t="str">
        <f>IF(ISTEXT('Questionnaires '!A679),'Questionnaires '!R679,"")</f>
        <v/>
      </c>
      <c r="J680" s="65"/>
    </row>
    <row r="681" spans="1:10" ht="20.100000000000001" customHeight="1" x14ac:dyDescent="0.25">
      <c r="A681" s="45" t="str">
        <f>IF(ISTEXT('Questionnaires '!A680),'Questionnaires '!A680,"")</f>
        <v/>
      </c>
      <c r="B681" s="46" t="str">
        <f>IF(ISTEXT('Questionnaires '!A680),'Questionnaires '!G680,"")</f>
        <v/>
      </c>
      <c r="C681" s="47" t="str">
        <f>IF(ISTEXT('Questionnaires '!A680),'Questionnaires '!T680,"")</f>
        <v/>
      </c>
      <c r="D681" s="47" t="str">
        <f>IF(ISTEXT('Questionnaires '!A680),(SUM('Questionnaires '!G680+'Questionnaires '!T680)),"")</f>
        <v/>
      </c>
      <c r="E681" s="48" t="str">
        <f>IF('Questionnaires '!S680=0,"",'Questionnaires '!S680)</f>
        <v/>
      </c>
      <c r="F681" s="46" t="str">
        <f>IF(ISTEXT('Questionnaires '!A680),'Questionnaires '!I680,"")</f>
        <v/>
      </c>
      <c r="G681" s="47" t="str">
        <f>IF(ISTEXT('Questionnaires '!A680),'Questionnaires '!N680,"")</f>
        <v/>
      </c>
      <c r="H681" s="47" t="str">
        <f>IF(ISTEXT('Questionnaires '!A680),'Questionnaires '!P680,"")</f>
        <v/>
      </c>
      <c r="I681" s="49" t="str">
        <f>IF(ISTEXT('Questionnaires '!A680),'Questionnaires '!R680,"")</f>
        <v/>
      </c>
      <c r="J681" s="65"/>
    </row>
    <row r="682" spans="1:10" ht="20.100000000000001" customHeight="1" x14ac:dyDescent="0.25">
      <c r="A682" s="45" t="str">
        <f>IF(ISTEXT('Questionnaires '!A681),'Questionnaires '!A681,"")</f>
        <v/>
      </c>
      <c r="B682" s="46" t="str">
        <f>IF(ISTEXT('Questionnaires '!A681),'Questionnaires '!G681,"")</f>
        <v/>
      </c>
      <c r="C682" s="47" t="str">
        <f>IF(ISTEXT('Questionnaires '!A681),'Questionnaires '!T681,"")</f>
        <v/>
      </c>
      <c r="D682" s="47" t="str">
        <f>IF(ISTEXT('Questionnaires '!A681),(SUM('Questionnaires '!G681+'Questionnaires '!T681)),"")</f>
        <v/>
      </c>
      <c r="E682" s="48" t="str">
        <f>IF('Questionnaires '!S681=0,"",'Questionnaires '!S681)</f>
        <v/>
      </c>
      <c r="F682" s="46" t="str">
        <f>IF(ISTEXT('Questionnaires '!A681),'Questionnaires '!I681,"")</f>
        <v/>
      </c>
      <c r="G682" s="47" t="str">
        <f>IF(ISTEXT('Questionnaires '!A681),'Questionnaires '!N681,"")</f>
        <v/>
      </c>
      <c r="H682" s="47" t="str">
        <f>IF(ISTEXT('Questionnaires '!A681),'Questionnaires '!P681,"")</f>
        <v/>
      </c>
      <c r="I682" s="49" t="str">
        <f>IF(ISTEXT('Questionnaires '!A681),'Questionnaires '!R681,"")</f>
        <v/>
      </c>
      <c r="J682" s="65"/>
    </row>
    <row r="683" spans="1:10" ht="20.100000000000001" customHeight="1" x14ac:dyDescent="0.25">
      <c r="A683" s="45" t="str">
        <f>IF(ISTEXT('Questionnaires '!A682),'Questionnaires '!A682,"")</f>
        <v/>
      </c>
      <c r="B683" s="46" t="str">
        <f>IF(ISTEXT('Questionnaires '!A682),'Questionnaires '!G682,"")</f>
        <v/>
      </c>
      <c r="C683" s="47" t="str">
        <f>IF(ISTEXT('Questionnaires '!A682),'Questionnaires '!T682,"")</f>
        <v/>
      </c>
      <c r="D683" s="47" t="str">
        <f>IF(ISTEXT('Questionnaires '!A682),(SUM('Questionnaires '!G682+'Questionnaires '!T682)),"")</f>
        <v/>
      </c>
      <c r="E683" s="48" t="str">
        <f>IF('Questionnaires '!S682=0,"",'Questionnaires '!S682)</f>
        <v/>
      </c>
      <c r="F683" s="46" t="str">
        <f>IF(ISTEXT('Questionnaires '!A682),'Questionnaires '!I682,"")</f>
        <v/>
      </c>
      <c r="G683" s="47" t="str">
        <f>IF(ISTEXT('Questionnaires '!A682),'Questionnaires '!N682,"")</f>
        <v/>
      </c>
      <c r="H683" s="47" t="str">
        <f>IF(ISTEXT('Questionnaires '!A682),'Questionnaires '!P682,"")</f>
        <v/>
      </c>
      <c r="I683" s="49" t="str">
        <f>IF(ISTEXT('Questionnaires '!A682),'Questionnaires '!R682,"")</f>
        <v/>
      </c>
      <c r="J683" s="65"/>
    </row>
    <row r="684" spans="1:10" ht="20.100000000000001" customHeight="1" x14ac:dyDescent="0.25">
      <c r="A684" s="45" t="str">
        <f>IF(ISTEXT('Questionnaires '!A683),'Questionnaires '!A683,"")</f>
        <v/>
      </c>
      <c r="B684" s="46" t="str">
        <f>IF(ISTEXT('Questionnaires '!A683),'Questionnaires '!G683,"")</f>
        <v/>
      </c>
      <c r="C684" s="47" t="str">
        <f>IF(ISTEXT('Questionnaires '!A683),'Questionnaires '!T683,"")</f>
        <v/>
      </c>
      <c r="D684" s="47" t="str">
        <f>IF(ISTEXT('Questionnaires '!A683),(SUM('Questionnaires '!G683+'Questionnaires '!T683)),"")</f>
        <v/>
      </c>
      <c r="E684" s="48" t="str">
        <f>IF('Questionnaires '!S683=0,"",'Questionnaires '!S683)</f>
        <v/>
      </c>
      <c r="F684" s="46" t="str">
        <f>IF(ISTEXT('Questionnaires '!A683),'Questionnaires '!I683,"")</f>
        <v/>
      </c>
      <c r="G684" s="47" t="str">
        <f>IF(ISTEXT('Questionnaires '!A683),'Questionnaires '!N683,"")</f>
        <v/>
      </c>
      <c r="H684" s="47" t="str">
        <f>IF(ISTEXT('Questionnaires '!A683),'Questionnaires '!P683,"")</f>
        <v/>
      </c>
      <c r="I684" s="49" t="str">
        <f>IF(ISTEXT('Questionnaires '!A683),'Questionnaires '!R683,"")</f>
        <v/>
      </c>
      <c r="J684" s="65"/>
    </row>
    <row r="685" spans="1:10" ht="20.100000000000001" customHeight="1" x14ac:dyDescent="0.25">
      <c r="A685" s="45" t="str">
        <f>IF(ISTEXT('Questionnaires '!A684),'Questionnaires '!A684,"")</f>
        <v/>
      </c>
      <c r="B685" s="46" t="str">
        <f>IF(ISTEXT('Questionnaires '!A684),'Questionnaires '!G684,"")</f>
        <v/>
      </c>
      <c r="C685" s="47" t="str">
        <f>IF(ISTEXT('Questionnaires '!A684),'Questionnaires '!T684,"")</f>
        <v/>
      </c>
      <c r="D685" s="47" t="str">
        <f>IF(ISTEXT('Questionnaires '!A684),(SUM('Questionnaires '!G684+'Questionnaires '!T684)),"")</f>
        <v/>
      </c>
      <c r="E685" s="48" t="str">
        <f>IF('Questionnaires '!S684=0,"",'Questionnaires '!S684)</f>
        <v/>
      </c>
      <c r="F685" s="46" t="str">
        <f>IF(ISTEXT('Questionnaires '!A684),'Questionnaires '!I684,"")</f>
        <v/>
      </c>
      <c r="G685" s="47" t="str">
        <f>IF(ISTEXT('Questionnaires '!A684),'Questionnaires '!N684,"")</f>
        <v/>
      </c>
      <c r="H685" s="47" t="str">
        <f>IF(ISTEXT('Questionnaires '!A684),'Questionnaires '!P684,"")</f>
        <v/>
      </c>
      <c r="I685" s="49" t="str">
        <f>IF(ISTEXT('Questionnaires '!A684),'Questionnaires '!R684,"")</f>
        <v/>
      </c>
      <c r="J685" s="65"/>
    </row>
    <row r="686" spans="1:10" ht="20.100000000000001" customHeight="1" x14ac:dyDescent="0.25">
      <c r="A686" s="45" t="str">
        <f>IF(ISTEXT('Questionnaires '!A685),'Questionnaires '!A685,"")</f>
        <v/>
      </c>
      <c r="B686" s="46" t="str">
        <f>IF(ISTEXT('Questionnaires '!A685),'Questionnaires '!G685,"")</f>
        <v/>
      </c>
      <c r="C686" s="47" t="str">
        <f>IF(ISTEXT('Questionnaires '!A685),'Questionnaires '!T685,"")</f>
        <v/>
      </c>
      <c r="D686" s="47" t="str">
        <f>IF(ISTEXT('Questionnaires '!A685),(SUM('Questionnaires '!G685+'Questionnaires '!T685)),"")</f>
        <v/>
      </c>
      <c r="E686" s="48" t="str">
        <f>IF('Questionnaires '!S685=0,"",'Questionnaires '!S685)</f>
        <v/>
      </c>
      <c r="F686" s="46" t="str">
        <f>IF(ISTEXT('Questionnaires '!A685),'Questionnaires '!I685,"")</f>
        <v/>
      </c>
      <c r="G686" s="47" t="str">
        <f>IF(ISTEXT('Questionnaires '!A685),'Questionnaires '!N685,"")</f>
        <v/>
      </c>
      <c r="H686" s="47" t="str">
        <f>IF(ISTEXT('Questionnaires '!A685),'Questionnaires '!P685,"")</f>
        <v/>
      </c>
      <c r="I686" s="49" t="str">
        <f>IF(ISTEXT('Questionnaires '!A685),'Questionnaires '!R685,"")</f>
        <v/>
      </c>
      <c r="J686" s="65"/>
    </row>
    <row r="687" spans="1:10" ht="20.100000000000001" customHeight="1" x14ac:dyDescent="0.25">
      <c r="A687" s="45" t="str">
        <f>IF(ISTEXT('Questionnaires '!A686),'Questionnaires '!A686,"")</f>
        <v/>
      </c>
      <c r="B687" s="46" t="str">
        <f>IF(ISTEXT('Questionnaires '!A686),'Questionnaires '!G686,"")</f>
        <v/>
      </c>
      <c r="C687" s="47" t="str">
        <f>IF(ISTEXT('Questionnaires '!A686),'Questionnaires '!T686,"")</f>
        <v/>
      </c>
      <c r="D687" s="47" t="str">
        <f>IF(ISTEXT('Questionnaires '!A686),(SUM('Questionnaires '!G686+'Questionnaires '!T686)),"")</f>
        <v/>
      </c>
      <c r="E687" s="48" t="str">
        <f>IF('Questionnaires '!S686=0,"",'Questionnaires '!S686)</f>
        <v/>
      </c>
      <c r="F687" s="46" t="str">
        <f>IF(ISTEXT('Questionnaires '!A686),'Questionnaires '!I686,"")</f>
        <v/>
      </c>
      <c r="G687" s="47" t="str">
        <f>IF(ISTEXT('Questionnaires '!A686),'Questionnaires '!N686,"")</f>
        <v/>
      </c>
      <c r="H687" s="47" t="str">
        <f>IF(ISTEXT('Questionnaires '!A686),'Questionnaires '!P686,"")</f>
        <v/>
      </c>
      <c r="I687" s="49" t="str">
        <f>IF(ISTEXT('Questionnaires '!A686),'Questionnaires '!R686,"")</f>
        <v/>
      </c>
      <c r="J687" s="65"/>
    </row>
    <row r="688" spans="1:10" ht="20.100000000000001" customHeight="1" x14ac:dyDescent="0.25">
      <c r="A688" s="45" t="str">
        <f>IF(ISTEXT('Questionnaires '!A687),'Questionnaires '!A687,"")</f>
        <v/>
      </c>
      <c r="B688" s="46" t="str">
        <f>IF(ISTEXT('Questionnaires '!A687),'Questionnaires '!G687,"")</f>
        <v/>
      </c>
      <c r="C688" s="47" t="str">
        <f>IF(ISTEXT('Questionnaires '!A687),'Questionnaires '!T687,"")</f>
        <v/>
      </c>
      <c r="D688" s="47" t="str">
        <f>IF(ISTEXT('Questionnaires '!A687),(SUM('Questionnaires '!G687+'Questionnaires '!T687)),"")</f>
        <v/>
      </c>
      <c r="E688" s="48" t="str">
        <f>IF('Questionnaires '!S687=0,"",'Questionnaires '!S687)</f>
        <v/>
      </c>
      <c r="F688" s="46" t="str">
        <f>IF(ISTEXT('Questionnaires '!A687),'Questionnaires '!I687,"")</f>
        <v/>
      </c>
      <c r="G688" s="47" t="str">
        <f>IF(ISTEXT('Questionnaires '!A687),'Questionnaires '!N687,"")</f>
        <v/>
      </c>
      <c r="H688" s="47" t="str">
        <f>IF(ISTEXT('Questionnaires '!A687),'Questionnaires '!P687,"")</f>
        <v/>
      </c>
      <c r="I688" s="49" t="str">
        <f>IF(ISTEXT('Questionnaires '!A687),'Questionnaires '!R687,"")</f>
        <v/>
      </c>
      <c r="J688" s="65"/>
    </row>
    <row r="689" spans="1:10" ht="20.100000000000001" customHeight="1" x14ac:dyDescent="0.25">
      <c r="A689" s="45" t="str">
        <f>IF(ISTEXT('Questionnaires '!A688),'Questionnaires '!A688,"")</f>
        <v/>
      </c>
      <c r="B689" s="46" t="str">
        <f>IF(ISTEXT('Questionnaires '!A688),'Questionnaires '!G688,"")</f>
        <v/>
      </c>
      <c r="C689" s="47" t="str">
        <f>IF(ISTEXT('Questionnaires '!A688),'Questionnaires '!T688,"")</f>
        <v/>
      </c>
      <c r="D689" s="47" t="str">
        <f>IF(ISTEXT('Questionnaires '!A688),(SUM('Questionnaires '!G688+'Questionnaires '!T688)),"")</f>
        <v/>
      </c>
      <c r="E689" s="48" t="str">
        <f>IF('Questionnaires '!S688=0,"",'Questionnaires '!S688)</f>
        <v/>
      </c>
      <c r="F689" s="46" t="str">
        <f>IF(ISTEXT('Questionnaires '!A688),'Questionnaires '!I688,"")</f>
        <v/>
      </c>
      <c r="G689" s="47" t="str">
        <f>IF(ISTEXT('Questionnaires '!A688),'Questionnaires '!N688,"")</f>
        <v/>
      </c>
      <c r="H689" s="47" t="str">
        <f>IF(ISTEXT('Questionnaires '!A688),'Questionnaires '!P688,"")</f>
        <v/>
      </c>
      <c r="I689" s="49" t="str">
        <f>IF(ISTEXT('Questionnaires '!A688),'Questionnaires '!R688,"")</f>
        <v/>
      </c>
      <c r="J689" s="65"/>
    </row>
    <row r="690" spans="1:10" ht="20.100000000000001" customHeight="1" x14ac:dyDescent="0.25">
      <c r="A690" s="45" t="str">
        <f>IF(ISTEXT('Questionnaires '!A689),'Questionnaires '!A689,"")</f>
        <v/>
      </c>
      <c r="B690" s="46" t="str">
        <f>IF(ISTEXT('Questionnaires '!A689),'Questionnaires '!G689,"")</f>
        <v/>
      </c>
      <c r="C690" s="47" t="str">
        <f>IF(ISTEXT('Questionnaires '!A689),'Questionnaires '!T689,"")</f>
        <v/>
      </c>
      <c r="D690" s="47" t="str">
        <f>IF(ISTEXT('Questionnaires '!A689),(SUM('Questionnaires '!G689+'Questionnaires '!T689)),"")</f>
        <v/>
      </c>
      <c r="E690" s="48" t="str">
        <f>IF('Questionnaires '!S689=0,"",'Questionnaires '!S689)</f>
        <v/>
      </c>
      <c r="F690" s="46" t="str">
        <f>IF(ISTEXT('Questionnaires '!A689),'Questionnaires '!I689,"")</f>
        <v/>
      </c>
      <c r="G690" s="47" t="str">
        <f>IF(ISTEXT('Questionnaires '!A689),'Questionnaires '!N689,"")</f>
        <v/>
      </c>
      <c r="H690" s="47" t="str">
        <f>IF(ISTEXT('Questionnaires '!A689),'Questionnaires '!P689,"")</f>
        <v/>
      </c>
      <c r="I690" s="49" t="str">
        <f>IF(ISTEXT('Questionnaires '!A689),'Questionnaires '!R689,"")</f>
        <v/>
      </c>
      <c r="J690" s="65"/>
    </row>
    <row r="691" spans="1:10" ht="20.100000000000001" customHeight="1" x14ac:dyDescent="0.25">
      <c r="A691" s="45" t="str">
        <f>IF(ISTEXT('Questionnaires '!A690),'Questionnaires '!A690,"")</f>
        <v/>
      </c>
      <c r="B691" s="46" t="str">
        <f>IF(ISTEXT('Questionnaires '!A690),'Questionnaires '!G690,"")</f>
        <v/>
      </c>
      <c r="C691" s="47" t="str">
        <f>IF(ISTEXT('Questionnaires '!A690),'Questionnaires '!T690,"")</f>
        <v/>
      </c>
      <c r="D691" s="47" t="str">
        <f>IF(ISTEXT('Questionnaires '!A690),(SUM('Questionnaires '!G690+'Questionnaires '!T690)),"")</f>
        <v/>
      </c>
      <c r="E691" s="48" t="str">
        <f>IF('Questionnaires '!S690=0,"",'Questionnaires '!S690)</f>
        <v/>
      </c>
      <c r="F691" s="46" t="str">
        <f>IF(ISTEXT('Questionnaires '!A690),'Questionnaires '!I690,"")</f>
        <v/>
      </c>
      <c r="G691" s="47" t="str">
        <f>IF(ISTEXT('Questionnaires '!A690),'Questionnaires '!N690,"")</f>
        <v/>
      </c>
      <c r="H691" s="47" t="str">
        <f>IF(ISTEXT('Questionnaires '!A690),'Questionnaires '!P690,"")</f>
        <v/>
      </c>
      <c r="I691" s="49" t="str">
        <f>IF(ISTEXT('Questionnaires '!A690),'Questionnaires '!R690,"")</f>
        <v/>
      </c>
      <c r="J691" s="65"/>
    </row>
    <row r="692" spans="1:10" ht="20.100000000000001" customHeight="1" x14ac:dyDescent="0.25">
      <c r="A692" s="45" t="str">
        <f>IF(ISTEXT('Questionnaires '!A691),'Questionnaires '!A691,"")</f>
        <v/>
      </c>
      <c r="B692" s="46" t="str">
        <f>IF(ISTEXT('Questionnaires '!A691),'Questionnaires '!G691,"")</f>
        <v/>
      </c>
      <c r="C692" s="47" t="str">
        <f>IF(ISTEXT('Questionnaires '!A691),'Questionnaires '!T691,"")</f>
        <v/>
      </c>
      <c r="D692" s="47" t="str">
        <f>IF(ISTEXT('Questionnaires '!A691),(SUM('Questionnaires '!G691+'Questionnaires '!T691)),"")</f>
        <v/>
      </c>
      <c r="E692" s="48" t="str">
        <f>IF('Questionnaires '!S691=0,"",'Questionnaires '!S691)</f>
        <v/>
      </c>
      <c r="F692" s="46" t="str">
        <f>IF(ISTEXT('Questionnaires '!A691),'Questionnaires '!I691,"")</f>
        <v/>
      </c>
      <c r="G692" s="47" t="str">
        <f>IF(ISTEXT('Questionnaires '!A691),'Questionnaires '!N691,"")</f>
        <v/>
      </c>
      <c r="H692" s="47" t="str">
        <f>IF(ISTEXT('Questionnaires '!A691),'Questionnaires '!P691,"")</f>
        <v/>
      </c>
      <c r="I692" s="49" t="str">
        <f>IF(ISTEXT('Questionnaires '!A691),'Questionnaires '!R691,"")</f>
        <v/>
      </c>
      <c r="J692" s="65"/>
    </row>
    <row r="693" spans="1:10" ht="20.100000000000001" customHeight="1" x14ac:dyDescent="0.25">
      <c r="A693" s="45" t="str">
        <f>IF(ISTEXT('Questionnaires '!A692),'Questionnaires '!A692,"")</f>
        <v/>
      </c>
      <c r="B693" s="46" t="str">
        <f>IF(ISTEXT('Questionnaires '!A692),'Questionnaires '!G692,"")</f>
        <v/>
      </c>
      <c r="C693" s="47" t="str">
        <f>IF(ISTEXT('Questionnaires '!A692),'Questionnaires '!T692,"")</f>
        <v/>
      </c>
      <c r="D693" s="47" t="str">
        <f>IF(ISTEXT('Questionnaires '!A692),(SUM('Questionnaires '!G692+'Questionnaires '!T692)),"")</f>
        <v/>
      </c>
      <c r="E693" s="48" t="str">
        <f>IF('Questionnaires '!S692=0,"",'Questionnaires '!S692)</f>
        <v/>
      </c>
      <c r="F693" s="46" t="str">
        <f>IF(ISTEXT('Questionnaires '!A692),'Questionnaires '!I692,"")</f>
        <v/>
      </c>
      <c r="G693" s="47" t="str">
        <f>IF(ISTEXT('Questionnaires '!A692),'Questionnaires '!N692,"")</f>
        <v/>
      </c>
      <c r="H693" s="47" t="str">
        <f>IF(ISTEXT('Questionnaires '!A692),'Questionnaires '!P692,"")</f>
        <v/>
      </c>
      <c r="I693" s="49" t="str">
        <f>IF(ISTEXT('Questionnaires '!A692),'Questionnaires '!R692,"")</f>
        <v/>
      </c>
      <c r="J693" s="65"/>
    </row>
    <row r="694" spans="1:10" ht="20.100000000000001" customHeight="1" x14ac:dyDescent="0.25">
      <c r="A694" s="45" t="str">
        <f>IF(ISTEXT('Questionnaires '!A693),'Questionnaires '!A693,"")</f>
        <v/>
      </c>
      <c r="B694" s="46" t="str">
        <f>IF(ISTEXT('Questionnaires '!A693),'Questionnaires '!G693,"")</f>
        <v/>
      </c>
      <c r="C694" s="47" t="str">
        <f>IF(ISTEXT('Questionnaires '!A693),'Questionnaires '!T693,"")</f>
        <v/>
      </c>
      <c r="D694" s="47" t="str">
        <f>IF(ISTEXT('Questionnaires '!A693),(SUM('Questionnaires '!G693+'Questionnaires '!T693)),"")</f>
        <v/>
      </c>
      <c r="E694" s="48" t="str">
        <f>IF('Questionnaires '!S693=0,"",'Questionnaires '!S693)</f>
        <v/>
      </c>
      <c r="F694" s="46" t="str">
        <f>IF(ISTEXT('Questionnaires '!A693),'Questionnaires '!I693,"")</f>
        <v/>
      </c>
      <c r="G694" s="47" t="str">
        <f>IF(ISTEXT('Questionnaires '!A693),'Questionnaires '!N693,"")</f>
        <v/>
      </c>
      <c r="H694" s="47" t="str">
        <f>IF(ISTEXT('Questionnaires '!A693),'Questionnaires '!P693,"")</f>
        <v/>
      </c>
      <c r="I694" s="49" t="str">
        <f>IF(ISTEXT('Questionnaires '!A693),'Questionnaires '!R693,"")</f>
        <v/>
      </c>
      <c r="J694" s="65"/>
    </row>
    <row r="695" spans="1:10" ht="20.100000000000001" customHeight="1" x14ac:dyDescent="0.25">
      <c r="A695" s="45" t="str">
        <f>IF(ISTEXT('Questionnaires '!A694),'Questionnaires '!A694,"")</f>
        <v/>
      </c>
      <c r="B695" s="46" t="str">
        <f>IF(ISTEXT('Questionnaires '!A694),'Questionnaires '!G694,"")</f>
        <v/>
      </c>
      <c r="C695" s="47" t="str">
        <f>IF(ISTEXT('Questionnaires '!A694),'Questionnaires '!T694,"")</f>
        <v/>
      </c>
      <c r="D695" s="47" t="str">
        <f>IF(ISTEXT('Questionnaires '!A694),(SUM('Questionnaires '!G694+'Questionnaires '!T694)),"")</f>
        <v/>
      </c>
      <c r="E695" s="48" t="str">
        <f>IF('Questionnaires '!S694=0,"",'Questionnaires '!S694)</f>
        <v/>
      </c>
      <c r="F695" s="46" t="str">
        <f>IF(ISTEXT('Questionnaires '!A694),'Questionnaires '!I694,"")</f>
        <v/>
      </c>
      <c r="G695" s="47" t="str">
        <f>IF(ISTEXT('Questionnaires '!A694),'Questionnaires '!N694,"")</f>
        <v/>
      </c>
      <c r="H695" s="47" t="str">
        <f>IF(ISTEXT('Questionnaires '!A694),'Questionnaires '!P694,"")</f>
        <v/>
      </c>
      <c r="I695" s="49" t="str">
        <f>IF(ISTEXT('Questionnaires '!A694),'Questionnaires '!R694,"")</f>
        <v/>
      </c>
      <c r="J695" s="65"/>
    </row>
    <row r="696" spans="1:10" ht="20.100000000000001" customHeight="1" x14ac:dyDescent="0.25">
      <c r="A696" s="45" t="str">
        <f>IF(ISTEXT('Questionnaires '!A695),'Questionnaires '!A695,"")</f>
        <v/>
      </c>
      <c r="B696" s="46" t="str">
        <f>IF(ISTEXT('Questionnaires '!A695),'Questionnaires '!G695,"")</f>
        <v/>
      </c>
      <c r="C696" s="47" t="str">
        <f>IF(ISTEXT('Questionnaires '!A695),'Questionnaires '!T695,"")</f>
        <v/>
      </c>
      <c r="D696" s="47" t="str">
        <f>IF(ISTEXT('Questionnaires '!A695),(SUM('Questionnaires '!G695+'Questionnaires '!T695)),"")</f>
        <v/>
      </c>
      <c r="E696" s="48" t="str">
        <f>IF('Questionnaires '!S695=0,"",'Questionnaires '!S695)</f>
        <v/>
      </c>
      <c r="F696" s="46" t="str">
        <f>IF(ISTEXT('Questionnaires '!A695),'Questionnaires '!I695,"")</f>
        <v/>
      </c>
      <c r="G696" s="47" t="str">
        <f>IF(ISTEXT('Questionnaires '!A695),'Questionnaires '!N695,"")</f>
        <v/>
      </c>
      <c r="H696" s="47" t="str">
        <f>IF(ISTEXT('Questionnaires '!A695),'Questionnaires '!P695,"")</f>
        <v/>
      </c>
      <c r="I696" s="49" t="str">
        <f>IF(ISTEXT('Questionnaires '!A695),'Questionnaires '!R695,"")</f>
        <v/>
      </c>
      <c r="J696" s="65"/>
    </row>
    <row r="697" spans="1:10" ht="20.100000000000001" customHeight="1" x14ac:dyDescent="0.25">
      <c r="A697" s="45" t="str">
        <f>IF(ISTEXT('Questionnaires '!A696),'Questionnaires '!A696,"")</f>
        <v/>
      </c>
      <c r="B697" s="46" t="str">
        <f>IF(ISTEXT('Questionnaires '!A696),'Questionnaires '!G696,"")</f>
        <v/>
      </c>
      <c r="C697" s="47" t="str">
        <f>IF(ISTEXT('Questionnaires '!A696),'Questionnaires '!T696,"")</f>
        <v/>
      </c>
      <c r="D697" s="47" t="str">
        <f>IF(ISTEXT('Questionnaires '!A696),(SUM('Questionnaires '!G696+'Questionnaires '!T696)),"")</f>
        <v/>
      </c>
      <c r="E697" s="48" t="str">
        <f>IF('Questionnaires '!S696=0,"",'Questionnaires '!S696)</f>
        <v/>
      </c>
      <c r="F697" s="46" t="str">
        <f>IF(ISTEXT('Questionnaires '!A696),'Questionnaires '!I696,"")</f>
        <v/>
      </c>
      <c r="G697" s="47" t="str">
        <f>IF(ISTEXT('Questionnaires '!A696),'Questionnaires '!N696,"")</f>
        <v/>
      </c>
      <c r="H697" s="47" t="str">
        <f>IF(ISTEXT('Questionnaires '!A696),'Questionnaires '!P696,"")</f>
        <v/>
      </c>
      <c r="I697" s="49" t="str">
        <f>IF(ISTEXT('Questionnaires '!A696),'Questionnaires '!R696,"")</f>
        <v/>
      </c>
      <c r="J697" s="65"/>
    </row>
    <row r="698" spans="1:10" ht="20.100000000000001" customHeight="1" x14ac:dyDescent="0.25">
      <c r="A698" s="45" t="str">
        <f>IF(ISTEXT('Questionnaires '!A697),'Questionnaires '!A697,"")</f>
        <v/>
      </c>
      <c r="B698" s="46" t="str">
        <f>IF(ISTEXT('Questionnaires '!A697),'Questionnaires '!G697,"")</f>
        <v/>
      </c>
      <c r="C698" s="47" t="str">
        <f>IF(ISTEXT('Questionnaires '!A697),'Questionnaires '!T697,"")</f>
        <v/>
      </c>
      <c r="D698" s="47" t="str">
        <f>IF(ISTEXT('Questionnaires '!A697),(SUM('Questionnaires '!G697+'Questionnaires '!T697)),"")</f>
        <v/>
      </c>
      <c r="E698" s="48" t="str">
        <f>IF('Questionnaires '!S697=0,"",'Questionnaires '!S697)</f>
        <v/>
      </c>
      <c r="F698" s="46" t="str">
        <f>IF(ISTEXT('Questionnaires '!A697),'Questionnaires '!I697,"")</f>
        <v/>
      </c>
      <c r="G698" s="47" t="str">
        <f>IF(ISTEXT('Questionnaires '!A697),'Questionnaires '!N697,"")</f>
        <v/>
      </c>
      <c r="H698" s="47" t="str">
        <f>IF(ISTEXT('Questionnaires '!A697),'Questionnaires '!P697,"")</f>
        <v/>
      </c>
      <c r="I698" s="49" t="str">
        <f>IF(ISTEXT('Questionnaires '!A697),'Questionnaires '!R697,"")</f>
        <v/>
      </c>
      <c r="J698" s="65"/>
    </row>
    <row r="699" spans="1:10" ht="20.100000000000001" customHeight="1" x14ac:dyDescent="0.25">
      <c r="A699" s="45" t="str">
        <f>IF(ISTEXT('Questionnaires '!A698),'Questionnaires '!A698,"")</f>
        <v/>
      </c>
      <c r="B699" s="46" t="str">
        <f>IF(ISTEXT('Questionnaires '!A698),'Questionnaires '!G698,"")</f>
        <v/>
      </c>
      <c r="C699" s="47" t="str">
        <f>IF(ISTEXT('Questionnaires '!A698),'Questionnaires '!T698,"")</f>
        <v/>
      </c>
      <c r="D699" s="47" t="str">
        <f>IF(ISTEXT('Questionnaires '!A698),(SUM('Questionnaires '!G698+'Questionnaires '!T698)),"")</f>
        <v/>
      </c>
      <c r="E699" s="48" t="str">
        <f>IF('Questionnaires '!S698=0,"",'Questionnaires '!S698)</f>
        <v/>
      </c>
      <c r="F699" s="46" t="str">
        <f>IF(ISTEXT('Questionnaires '!A698),'Questionnaires '!I698,"")</f>
        <v/>
      </c>
      <c r="G699" s="47" t="str">
        <f>IF(ISTEXT('Questionnaires '!A698),'Questionnaires '!N698,"")</f>
        <v/>
      </c>
      <c r="H699" s="47" t="str">
        <f>IF(ISTEXT('Questionnaires '!A698),'Questionnaires '!P698,"")</f>
        <v/>
      </c>
      <c r="I699" s="49" t="str">
        <f>IF(ISTEXT('Questionnaires '!A698),'Questionnaires '!R698,"")</f>
        <v/>
      </c>
      <c r="J699" s="65"/>
    </row>
    <row r="700" spans="1:10" ht="20.100000000000001" customHeight="1" x14ac:dyDescent="0.25">
      <c r="A700" s="45" t="str">
        <f>IF(ISTEXT('Questionnaires '!A699),'Questionnaires '!A699,"")</f>
        <v/>
      </c>
      <c r="B700" s="46" t="str">
        <f>IF(ISTEXT('Questionnaires '!A699),'Questionnaires '!G699,"")</f>
        <v/>
      </c>
      <c r="C700" s="47" t="str">
        <f>IF(ISTEXT('Questionnaires '!A699),'Questionnaires '!T699,"")</f>
        <v/>
      </c>
      <c r="D700" s="47" t="str">
        <f>IF(ISTEXT('Questionnaires '!A699),(SUM('Questionnaires '!G699+'Questionnaires '!T699)),"")</f>
        <v/>
      </c>
      <c r="E700" s="48" t="str">
        <f>IF('Questionnaires '!S699=0,"",'Questionnaires '!S699)</f>
        <v/>
      </c>
      <c r="F700" s="46" t="str">
        <f>IF(ISTEXT('Questionnaires '!A699),'Questionnaires '!I699,"")</f>
        <v/>
      </c>
      <c r="G700" s="47" t="str">
        <f>IF(ISTEXT('Questionnaires '!A699),'Questionnaires '!N699,"")</f>
        <v/>
      </c>
      <c r="H700" s="47" t="str">
        <f>IF(ISTEXT('Questionnaires '!A699),'Questionnaires '!P699,"")</f>
        <v/>
      </c>
      <c r="I700" s="49" t="str">
        <f>IF(ISTEXT('Questionnaires '!A699),'Questionnaires '!R699,"")</f>
        <v/>
      </c>
      <c r="J700" s="65"/>
    </row>
    <row r="701" spans="1:10" ht="20.100000000000001" customHeight="1" x14ac:dyDescent="0.25">
      <c r="A701" s="45" t="str">
        <f>IF(ISTEXT('Questionnaires '!A700),'Questionnaires '!A700,"")</f>
        <v/>
      </c>
      <c r="B701" s="46" t="str">
        <f>IF(ISTEXT('Questionnaires '!A700),'Questionnaires '!G700,"")</f>
        <v/>
      </c>
      <c r="C701" s="47" t="str">
        <f>IF(ISTEXT('Questionnaires '!A700),'Questionnaires '!T700,"")</f>
        <v/>
      </c>
      <c r="D701" s="47" t="str">
        <f>IF(ISTEXT('Questionnaires '!A700),(SUM('Questionnaires '!G700+'Questionnaires '!T700)),"")</f>
        <v/>
      </c>
      <c r="E701" s="48" t="str">
        <f>IF('Questionnaires '!S700=0,"",'Questionnaires '!S700)</f>
        <v/>
      </c>
      <c r="F701" s="46" t="str">
        <f>IF(ISTEXT('Questionnaires '!A700),'Questionnaires '!I700,"")</f>
        <v/>
      </c>
      <c r="G701" s="47" t="str">
        <f>IF(ISTEXT('Questionnaires '!A700),'Questionnaires '!N700,"")</f>
        <v/>
      </c>
      <c r="H701" s="47" t="str">
        <f>IF(ISTEXT('Questionnaires '!A700),'Questionnaires '!P700,"")</f>
        <v/>
      </c>
      <c r="I701" s="49" t="str">
        <f>IF(ISTEXT('Questionnaires '!A700),'Questionnaires '!R700,"")</f>
        <v/>
      </c>
      <c r="J701" s="65"/>
    </row>
    <row r="702" spans="1:10" ht="20.100000000000001" customHeight="1" x14ac:dyDescent="0.25">
      <c r="A702" s="45" t="str">
        <f>IF(ISTEXT('Questionnaires '!A701),'Questionnaires '!A701,"")</f>
        <v/>
      </c>
      <c r="B702" s="46" t="str">
        <f>IF(ISTEXT('Questionnaires '!A701),'Questionnaires '!G701,"")</f>
        <v/>
      </c>
      <c r="C702" s="47" t="str">
        <f>IF(ISTEXT('Questionnaires '!A701),'Questionnaires '!T701,"")</f>
        <v/>
      </c>
      <c r="D702" s="47" t="str">
        <f>IF(ISTEXT('Questionnaires '!A701),(SUM('Questionnaires '!G701+'Questionnaires '!T701)),"")</f>
        <v/>
      </c>
      <c r="E702" s="48" t="str">
        <f>IF('Questionnaires '!S701=0,"",'Questionnaires '!S701)</f>
        <v/>
      </c>
      <c r="F702" s="46" t="str">
        <f>IF(ISTEXT('Questionnaires '!A701),'Questionnaires '!I701,"")</f>
        <v/>
      </c>
      <c r="G702" s="47" t="str">
        <f>IF(ISTEXT('Questionnaires '!A701),'Questionnaires '!N701,"")</f>
        <v/>
      </c>
      <c r="H702" s="47" t="str">
        <f>IF(ISTEXT('Questionnaires '!A701),'Questionnaires '!P701,"")</f>
        <v/>
      </c>
      <c r="I702" s="49" t="str">
        <f>IF(ISTEXT('Questionnaires '!A701),'Questionnaires '!R701,"")</f>
        <v/>
      </c>
      <c r="J702" s="65"/>
    </row>
    <row r="703" spans="1:10" ht="20.100000000000001" customHeight="1" x14ac:dyDescent="0.25">
      <c r="A703" s="45" t="str">
        <f>IF(ISTEXT('Questionnaires '!A702),'Questionnaires '!A702,"")</f>
        <v/>
      </c>
      <c r="B703" s="46" t="str">
        <f>IF(ISTEXT('Questionnaires '!A702),'Questionnaires '!G702,"")</f>
        <v/>
      </c>
      <c r="C703" s="47" t="str">
        <f>IF(ISTEXT('Questionnaires '!A702),'Questionnaires '!T702,"")</f>
        <v/>
      </c>
      <c r="D703" s="47" t="str">
        <f>IF(ISTEXT('Questionnaires '!A702),(SUM('Questionnaires '!G702+'Questionnaires '!T702)),"")</f>
        <v/>
      </c>
      <c r="E703" s="48" t="str">
        <f>IF('Questionnaires '!S702=0,"",'Questionnaires '!S702)</f>
        <v/>
      </c>
      <c r="F703" s="46" t="str">
        <f>IF(ISTEXT('Questionnaires '!A702),'Questionnaires '!I702,"")</f>
        <v/>
      </c>
      <c r="G703" s="47" t="str">
        <f>IF(ISTEXT('Questionnaires '!A702),'Questionnaires '!N702,"")</f>
        <v/>
      </c>
      <c r="H703" s="47" t="str">
        <f>IF(ISTEXT('Questionnaires '!A702),'Questionnaires '!P702,"")</f>
        <v/>
      </c>
      <c r="I703" s="49" t="str">
        <f>IF(ISTEXT('Questionnaires '!A702),'Questionnaires '!R702,"")</f>
        <v/>
      </c>
      <c r="J703" s="65"/>
    </row>
    <row r="704" spans="1:10" ht="20.100000000000001" customHeight="1" x14ac:dyDescent="0.25">
      <c r="A704" s="45" t="str">
        <f>IF(ISTEXT('Questionnaires '!A703),'Questionnaires '!A703,"")</f>
        <v/>
      </c>
      <c r="B704" s="46" t="str">
        <f>IF(ISTEXT('Questionnaires '!A703),'Questionnaires '!G703,"")</f>
        <v/>
      </c>
      <c r="C704" s="47" t="str">
        <f>IF(ISTEXT('Questionnaires '!A703),'Questionnaires '!T703,"")</f>
        <v/>
      </c>
      <c r="D704" s="47" t="str">
        <f>IF(ISTEXT('Questionnaires '!A703),(SUM('Questionnaires '!G703+'Questionnaires '!T703)),"")</f>
        <v/>
      </c>
      <c r="E704" s="48" t="str">
        <f>IF('Questionnaires '!S703=0,"",'Questionnaires '!S703)</f>
        <v/>
      </c>
      <c r="F704" s="46" t="str">
        <f>IF(ISTEXT('Questionnaires '!A703),'Questionnaires '!I703,"")</f>
        <v/>
      </c>
      <c r="G704" s="47" t="str">
        <f>IF(ISTEXT('Questionnaires '!A703),'Questionnaires '!N703,"")</f>
        <v/>
      </c>
      <c r="H704" s="47" t="str">
        <f>IF(ISTEXT('Questionnaires '!A703),'Questionnaires '!P703,"")</f>
        <v/>
      </c>
      <c r="I704" s="49" t="str">
        <f>IF(ISTEXT('Questionnaires '!A703),'Questionnaires '!R703,"")</f>
        <v/>
      </c>
      <c r="J704" s="65"/>
    </row>
    <row r="705" spans="1:10" ht="20.100000000000001" customHeight="1" x14ac:dyDescent="0.25">
      <c r="A705" s="45" t="str">
        <f>IF(ISTEXT('Questionnaires '!A704),'Questionnaires '!A704,"")</f>
        <v/>
      </c>
      <c r="B705" s="46" t="str">
        <f>IF(ISTEXT('Questionnaires '!A704),'Questionnaires '!G704,"")</f>
        <v/>
      </c>
      <c r="C705" s="47" t="str">
        <f>IF(ISTEXT('Questionnaires '!A704),'Questionnaires '!T704,"")</f>
        <v/>
      </c>
      <c r="D705" s="47" t="str">
        <f>IF(ISTEXT('Questionnaires '!A704),(SUM('Questionnaires '!G704+'Questionnaires '!T704)),"")</f>
        <v/>
      </c>
      <c r="E705" s="48" t="str">
        <f>IF('Questionnaires '!S704=0,"",'Questionnaires '!S704)</f>
        <v/>
      </c>
      <c r="F705" s="46" t="str">
        <f>IF(ISTEXT('Questionnaires '!A704),'Questionnaires '!I704,"")</f>
        <v/>
      </c>
      <c r="G705" s="47" t="str">
        <f>IF(ISTEXT('Questionnaires '!A704),'Questionnaires '!N704,"")</f>
        <v/>
      </c>
      <c r="H705" s="47" t="str">
        <f>IF(ISTEXT('Questionnaires '!A704),'Questionnaires '!P704,"")</f>
        <v/>
      </c>
      <c r="I705" s="49" t="str">
        <f>IF(ISTEXT('Questionnaires '!A704),'Questionnaires '!R704,"")</f>
        <v/>
      </c>
      <c r="J705" s="65"/>
    </row>
    <row r="706" spans="1:10" ht="20.100000000000001" customHeight="1" x14ac:dyDescent="0.25">
      <c r="A706" s="45" t="str">
        <f>IF(ISTEXT('Questionnaires '!A705),'Questionnaires '!A705,"")</f>
        <v/>
      </c>
      <c r="B706" s="46" t="str">
        <f>IF(ISTEXT('Questionnaires '!A705),'Questionnaires '!G705,"")</f>
        <v/>
      </c>
      <c r="C706" s="47" t="str">
        <f>IF(ISTEXT('Questionnaires '!A705),'Questionnaires '!T705,"")</f>
        <v/>
      </c>
      <c r="D706" s="47" t="str">
        <f>IF(ISTEXT('Questionnaires '!A705),(SUM('Questionnaires '!G705+'Questionnaires '!T705)),"")</f>
        <v/>
      </c>
      <c r="E706" s="48" t="str">
        <f>IF('Questionnaires '!S705=0,"",'Questionnaires '!S705)</f>
        <v/>
      </c>
      <c r="F706" s="46" t="str">
        <f>IF(ISTEXT('Questionnaires '!A705),'Questionnaires '!I705,"")</f>
        <v/>
      </c>
      <c r="G706" s="47" t="str">
        <f>IF(ISTEXT('Questionnaires '!A705),'Questionnaires '!N705,"")</f>
        <v/>
      </c>
      <c r="H706" s="47" t="str">
        <f>IF(ISTEXT('Questionnaires '!A705),'Questionnaires '!P705,"")</f>
        <v/>
      </c>
      <c r="I706" s="49" t="str">
        <f>IF(ISTEXT('Questionnaires '!A705),'Questionnaires '!R705,"")</f>
        <v/>
      </c>
      <c r="J706" s="65"/>
    </row>
    <row r="707" spans="1:10" ht="20.100000000000001" customHeight="1" x14ac:dyDescent="0.25">
      <c r="A707" s="45" t="str">
        <f>IF(ISTEXT('Questionnaires '!A706),'Questionnaires '!A706,"")</f>
        <v/>
      </c>
      <c r="B707" s="46" t="str">
        <f>IF(ISTEXT('Questionnaires '!A706),'Questionnaires '!G706,"")</f>
        <v/>
      </c>
      <c r="C707" s="47" t="str">
        <f>IF(ISTEXT('Questionnaires '!A706),'Questionnaires '!T706,"")</f>
        <v/>
      </c>
      <c r="D707" s="47" t="str">
        <f>IF(ISTEXT('Questionnaires '!A706),(SUM('Questionnaires '!G706+'Questionnaires '!T706)),"")</f>
        <v/>
      </c>
      <c r="E707" s="48" t="str">
        <f>IF('Questionnaires '!S706=0,"",'Questionnaires '!S706)</f>
        <v/>
      </c>
      <c r="F707" s="46" t="str">
        <f>IF(ISTEXT('Questionnaires '!A706),'Questionnaires '!I706,"")</f>
        <v/>
      </c>
      <c r="G707" s="47" t="str">
        <f>IF(ISTEXT('Questionnaires '!A706),'Questionnaires '!N706,"")</f>
        <v/>
      </c>
      <c r="H707" s="47" t="str">
        <f>IF(ISTEXT('Questionnaires '!A706),'Questionnaires '!P706,"")</f>
        <v/>
      </c>
      <c r="I707" s="49" t="str">
        <f>IF(ISTEXT('Questionnaires '!A706),'Questionnaires '!R706,"")</f>
        <v/>
      </c>
      <c r="J707" s="65"/>
    </row>
    <row r="708" spans="1:10" ht="20.100000000000001" customHeight="1" x14ac:dyDescent="0.25">
      <c r="A708" s="45" t="str">
        <f>IF(ISTEXT('Questionnaires '!A707),'Questionnaires '!A707,"")</f>
        <v/>
      </c>
      <c r="B708" s="46" t="str">
        <f>IF(ISTEXT('Questionnaires '!A707),'Questionnaires '!G707,"")</f>
        <v/>
      </c>
      <c r="C708" s="47" t="str">
        <f>IF(ISTEXT('Questionnaires '!A707),'Questionnaires '!T707,"")</f>
        <v/>
      </c>
      <c r="D708" s="47" t="str">
        <f>IF(ISTEXT('Questionnaires '!A707),(SUM('Questionnaires '!G707+'Questionnaires '!T707)),"")</f>
        <v/>
      </c>
      <c r="E708" s="48" t="str">
        <f>IF('Questionnaires '!S707=0,"",'Questionnaires '!S707)</f>
        <v/>
      </c>
      <c r="F708" s="46" t="str">
        <f>IF(ISTEXT('Questionnaires '!A707),'Questionnaires '!I707,"")</f>
        <v/>
      </c>
      <c r="G708" s="47" t="str">
        <f>IF(ISTEXT('Questionnaires '!A707),'Questionnaires '!N707,"")</f>
        <v/>
      </c>
      <c r="H708" s="47" t="str">
        <f>IF(ISTEXT('Questionnaires '!A707),'Questionnaires '!P707,"")</f>
        <v/>
      </c>
      <c r="I708" s="49" t="str">
        <f>IF(ISTEXT('Questionnaires '!A707),'Questionnaires '!R707,"")</f>
        <v/>
      </c>
      <c r="J708" s="65"/>
    </row>
    <row r="709" spans="1:10" ht="20.100000000000001" customHeight="1" x14ac:dyDescent="0.25">
      <c r="A709" s="45" t="str">
        <f>IF(ISTEXT('Questionnaires '!A708),'Questionnaires '!A708,"")</f>
        <v/>
      </c>
      <c r="B709" s="46" t="str">
        <f>IF(ISTEXT('Questionnaires '!A708),'Questionnaires '!G708,"")</f>
        <v/>
      </c>
      <c r="C709" s="47" t="str">
        <f>IF(ISTEXT('Questionnaires '!A708),'Questionnaires '!T708,"")</f>
        <v/>
      </c>
      <c r="D709" s="47" t="str">
        <f>IF(ISTEXT('Questionnaires '!A708),(SUM('Questionnaires '!G708+'Questionnaires '!T708)),"")</f>
        <v/>
      </c>
      <c r="E709" s="48" t="str">
        <f>IF('Questionnaires '!S708=0,"",'Questionnaires '!S708)</f>
        <v/>
      </c>
      <c r="F709" s="46" t="str">
        <f>IF(ISTEXT('Questionnaires '!A708),'Questionnaires '!I708,"")</f>
        <v/>
      </c>
      <c r="G709" s="47" t="str">
        <f>IF(ISTEXT('Questionnaires '!A708),'Questionnaires '!N708,"")</f>
        <v/>
      </c>
      <c r="H709" s="47" t="str">
        <f>IF(ISTEXT('Questionnaires '!A708),'Questionnaires '!P708,"")</f>
        <v/>
      </c>
      <c r="I709" s="49" t="str">
        <f>IF(ISTEXT('Questionnaires '!A708),'Questionnaires '!R708,"")</f>
        <v/>
      </c>
      <c r="J709" s="65"/>
    </row>
    <row r="710" spans="1:10" ht="20.100000000000001" customHeight="1" x14ac:dyDescent="0.25">
      <c r="A710" s="45" t="str">
        <f>IF(ISTEXT('Questionnaires '!A709),'Questionnaires '!A709,"")</f>
        <v/>
      </c>
      <c r="B710" s="46" t="str">
        <f>IF(ISTEXT('Questionnaires '!A709),'Questionnaires '!G709,"")</f>
        <v/>
      </c>
      <c r="C710" s="47" t="str">
        <f>IF(ISTEXT('Questionnaires '!A709),'Questionnaires '!T709,"")</f>
        <v/>
      </c>
      <c r="D710" s="47" t="str">
        <f>IF(ISTEXT('Questionnaires '!A709),(SUM('Questionnaires '!G709+'Questionnaires '!T709)),"")</f>
        <v/>
      </c>
      <c r="E710" s="48" t="str">
        <f>IF('Questionnaires '!S709=0,"",'Questionnaires '!S709)</f>
        <v/>
      </c>
      <c r="F710" s="46" t="str">
        <f>IF(ISTEXT('Questionnaires '!A709),'Questionnaires '!I709,"")</f>
        <v/>
      </c>
      <c r="G710" s="47" t="str">
        <f>IF(ISTEXT('Questionnaires '!A709),'Questionnaires '!N709,"")</f>
        <v/>
      </c>
      <c r="H710" s="47" t="str">
        <f>IF(ISTEXT('Questionnaires '!A709),'Questionnaires '!P709,"")</f>
        <v/>
      </c>
      <c r="I710" s="49" t="str">
        <f>IF(ISTEXT('Questionnaires '!A709),'Questionnaires '!R709,"")</f>
        <v/>
      </c>
      <c r="J710" s="65"/>
    </row>
    <row r="711" spans="1:10" ht="20.100000000000001" customHeight="1" x14ac:dyDescent="0.25">
      <c r="A711" s="45" t="str">
        <f>IF(ISTEXT('Questionnaires '!A710),'Questionnaires '!A710,"")</f>
        <v/>
      </c>
      <c r="B711" s="46" t="str">
        <f>IF(ISTEXT('Questionnaires '!A710),'Questionnaires '!G710,"")</f>
        <v/>
      </c>
      <c r="C711" s="47" t="str">
        <f>IF(ISTEXT('Questionnaires '!A710),'Questionnaires '!T710,"")</f>
        <v/>
      </c>
      <c r="D711" s="47" t="str">
        <f>IF(ISTEXT('Questionnaires '!A710),(SUM('Questionnaires '!G710+'Questionnaires '!T710)),"")</f>
        <v/>
      </c>
      <c r="E711" s="48" t="str">
        <f>IF('Questionnaires '!S710=0,"",'Questionnaires '!S710)</f>
        <v/>
      </c>
      <c r="F711" s="46" t="str">
        <f>IF(ISTEXT('Questionnaires '!A710),'Questionnaires '!I710,"")</f>
        <v/>
      </c>
      <c r="G711" s="47" t="str">
        <f>IF(ISTEXT('Questionnaires '!A710),'Questionnaires '!N710,"")</f>
        <v/>
      </c>
      <c r="H711" s="47" t="str">
        <f>IF(ISTEXT('Questionnaires '!A710),'Questionnaires '!P710,"")</f>
        <v/>
      </c>
      <c r="I711" s="49" t="str">
        <f>IF(ISTEXT('Questionnaires '!A710),'Questionnaires '!R710,"")</f>
        <v/>
      </c>
      <c r="J711" s="65"/>
    </row>
    <row r="712" spans="1:10" ht="20.100000000000001" customHeight="1" x14ac:dyDescent="0.25">
      <c r="A712" s="45" t="str">
        <f>IF(ISTEXT('Questionnaires '!A711),'Questionnaires '!A711,"")</f>
        <v/>
      </c>
      <c r="B712" s="46" t="str">
        <f>IF(ISTEXT('Questionnaires '!A711),'Questionnaires '!G711,"")</f>
        <v/>
      </c>
      <c r="C712" s="47" t="str">
        <f>IF(ISTEXT('Questionnaires '!A711),'Questionnaires '!T711,"")</f>
        <v/>
      </c>
      <c r="D712" s="47" t="str">
        <f>IF(ISTEXT('Questionnaires '!A711),(SUM('Questionnaires '!G711+'Questionnaires '!T711)),"")</f>
        <v/>
      </c>
      <c r="E712" s="48" t="str">
        <f>IF('Questionnaires '!S711=0,"",'Questionnaires '!S711)</f>
        <v/>
      </c>
      <c r="F712" s="46" t="str">
        <f>IF(ISTEXT('Questionnaires '!A711),'Questionnaires '!I711,"")</f>
        <v/>
      </c>
      <c r="G712" s="47" t="str">
        <f>IF(ISTEXT('Questionnaires '!A711),'Questionnaires '!N711,"")</f>
        <v/>
      </c>
      <c r="H712" s="47" t="str">
        <f>IF(ISTEXT('Questionnaires '!A711),'Questionnaires '!P711,"")</f>
        <v/>
      </c>
      <c r="I712" s="49" t="str">
        <f>IF(ISTEXT('Questionnaires '!A711),'Questionnaires '!R711,"")</f>
        <v/>
      </c>
      <c r="J712" s="65"/>
    </row>
    <row r="713" spans="1:10" ht="20.100000000000001" customHeight="1" x14ac:dyDescent="0.25">
      <c r="A713" s="45" t="str">
        <f>IF(ISTEXT('Questionnaires '!A712),'Questionnaires '!A712,"")</f>
        <v/>
      </c>
      <c r="B713" s="46" t="str">
        <f>IF(ISTEXT('Questionnaires '!A712),'Questionnaires '!G712,"")</f>
        <v/>
      </c>
      <c r="C713" s="47" t="str">
        <f>IF(ISTEXT('Questionnaires '!A712),'Questionnaires '!T712,"")</f>
        <v/>
      </c>
      <c r="D713" s="47" t="str">
        <f>IF(ISTEXT('Questionnaires '!A712),(SUM('Questionnaires '!G712+'Questionnaires '!T712)),"")</f>
        <v/>
      </c>
      <c r="E713" s="48" t="str">
        <f>IF('Questionnaires '!S712=0,"",'Questionnaires '!S712)</f>
        <v/>
      </c>
      <c r="F713" s="46" t="str">
        <f>IF(ISTEXT('Questionnaires '!A712),'Questionnaires '!I712,"")</f>
        <v/>
      </c>
      <c r="G713" s="47" t="str">
        <f>IF(ISTEXT('Questionnaires '!A712),'Questionnaires '!N712,"")</f>
        <v/>
      </c>
      <c r="H713" s="47" t="str">
        <f>IF(ISTEXT('Questionnaires '!A712),'Questionnaires '!P712,"")</f>
        <v/>
      </c>
      <c r="I713" s="49" t="str">
        <f>IF(ISTEXT('Questionnaires '!A712),'Questionnaires '!R712,"")</f>
        <v/>
      </c>
      <c r="J713" s="65"/>
    </row>
    <row r="714" spans="1:10" ht="20.100000000000001" customHeight="1" x14ac:dyDescent="0.25">
      <c r="A714" s="45" t="str">
        <f>IF(ISTEXT('Questionnaires '!A713),'Questionnaires '!A713,"")</f>
        <v/>
      </c>
      <c r="B714" s="46" t="str">
        <f>IF(ISTEXT('Questionnaires '!A713),'Questionnaires '!G713,"")</f>
        <v/>
      </c>
      <c r="C714" s="47" t="str">
        <f>IF(ISTEXT('Questionnaires '!A713),'Questionnaires '!T713,"")</f>
        <v/>
      </c>
      <c r="D714" s="47" t="str">
        <f>IF(ISTEXT('Questionnaires '!A713),(SUM('Questionnaires '!G713+'Questionnaires '!T713)),"")</f>
        <v/>
      </c>
      <c r="E714" s="48" t="str">
        <f>IF('Questionnaires '!S713=0,"",'Questionnaires '!S713)</f>
        <v/>
      </c>
      <c r="F714" s="46" t="str">
        <f>IF(ISTEXT('Questionnaires '!A713),'Questionnaires '!I713,"")</f>
        <v/>
      </c>
      <c r="G714" s="47" t="str">
        <f>IF(ISTEXT('Questionnaires '!A713),'Questionnaires '!N713,"")</f>
        <v/>
      </c>
      <c r="H714" s="47" t="str">
        <f>IF(ISTEXT('Questionnaires '!A713),'Questionnaires '!P713,"")</f>
        <v/>
      </c>
      <c r="I714" s="49" t="str">
        <f>IF(ISTEXT('Questionnaires '!A713),'Questionnaires '!R713,"")</f>
        <v/>
      </c>
      <c r="J714" s="65"/>
    </row>
    <row r="715" spans="1:10" ht="20.100000000000001" customHeight="1" x14ac:dyDescent="0.25">
      <c r="A715" s="45" t="str">
        <f>IF(ISTEXT('Questionnaires '!A714),'Questionnaires '!A714,"")</f>
        <v/>
      </c>
      <c r="B715" s="46" t="str">
        <f>IF(ISTEXT('Questionnaires '!A714),'Questionnaires '!G714,"")</f>
        <v/>
      </c>
      <c r="C715" s="47" t="str">
        <f>IF(ISTEXT('Questionnaires '!A714),'Questionnaires '!T714,"")</f>
        <v/>
      </c>
      <c r="D715" s="47" t="str">
        <f>IF(ISTEXT('Questionnaires '!A714),(SUM('Questionnaires '!G714+'Questionnaires '!T714)),"")</f>
        <v/>
      </c>
      <c r="E715" s="48" t="str">
        <f>IF('Questionnaires '!S714=0,"",'Questionnaires '!S714)</f>
        <v/>
      </c>
      <c r="F715" s="46" t="str">
        <f>IF(ISTEXT('Questionnaires '!A714),'Questionnaires '!I714,"")</f>
        <v/>
      </c>
      <c r="G715" s="47" t="str">
        <f>IF(ISTEXT('Questionnaires '!A714),'Questionnaires '!N714,"")</f>
        <v/>
      </c>
      <c r="H715" s="47" t="str">
        <f>IF(ISTEXT('Questionnaires '!A714),'Questionnaires '!P714,"")</f>
        <v/>
      </c>
      <c r="I715" s="49" t="str">
        <f>IF(ISTEXT('Questionnaires '!A714),'Questionnaires '!R714,"")</f>
        <v/>
      </c>
      <c r="J715" s="65"/>
    </row>
    <row r="716" spans="1:10" ht="20.100000000000001" customHeight="1" x14ac:dyDescent="0.25">
      <c r="A716" s="45" t="str">
        <f>IF(ISTEXT('Questionnaires '!A715),'Questionnaires '!A715,"")</f>
        <v/>
      </c>
      <c r="B716" s="46" t="str">
        <f>IF(ISTEXT('Questionnaires '!A715),'Questionnaires '!G715,"")</f>
        <v/>
      </c>
      <c r="C716" s="47" t="str">
        <f>IF(ISTEXT('Questionnaires '!A715),'Questionnaires '!T715,"")</f>
        <v/>
      </c>
      <c r="D716" s="47" t="str">
        <f>IF(ISTEXT('Questionnaires '!A715),(SUM('Questionnaires '!G715+'Questionnaires '!T715)),"")</f>
        <v/>
      </c>
      <c r="E716" s="48" t="str">
        <f>IF('Questionnaires '!S715=0,"",'Questionnaires '!S715)</f>
        <v/>
      </c>
      <c r="F716" s="46" t="str">
        <f>IF(ISTEXT('Questionnaires '!A715),'Questionnaires '!I715,"")</f>
        <v/>
      </c>
      <c r="G716" s="47" t="str">
        <f>IF(ISTEXT('Questionnaires '!A715),'Questionnaires '!N715,"")</f>
        <v/>
      </c>
      <c r="H716" s="47" t="str">
        <f>IF(ISTEXT('Questionnaires '!A715),'Questionnaires '!P715,"")</f>
        <v/>
      </c>
      <c r="I716" s="49" t="str">
        <f>IF(ISTEXT('Questionnaires '!A715),'Questionnaires '!R715,"")</f>
        <v/>
      </c>
      <c r="J716" s="65"/>
    </row>
    <row r="717" spans="1:10" ht="20.100000000000001" customHeight="1" x14ac:dyDescent="0.25">
      <c r="A717" s="45" t="str">
        <f>IF(ISTEXT('Questionnaires '!A716),'Questionnaires '!A716,"")</f>
        <v/>
      </c>
      <c r="B717" s="46" t="str">
        <f>IF(ISTEXT('Questionnaires '!A716),'Questionnaires '!G716,"")</f>
        <v/>
      </c>
      <c r="C717" s="47" t="str">
        <f>IF(ISTEXT('Questionnaires '!A716),'Questionnaires '!T716,"")</f>
        <v/>
      </c>
      <c r="D717" s="47" t="str">
        <f>IF(ISTEXT('Questionnaires '!A716),(SUM('Questionnaires '!G716+'Questionnaires '!T716)),"")</f>
        <v/>
      </c>
      <c r="E717" s="48" t="str">
        <f>IF('Questionnaires '!S716=0,"",'Questionnaires '!S716)</f>
        <v/>
      </c>
      <c r="F717" s="46" t="str">
        <f>IF(ISTEXT('Questionnaires '!A716),'Questionnaires '!I716,"")</f>
        <v/>
      </c>
      <c r="G717" s="47" t="str">
        <f>IF(ISTEXT('Questionnaires '!A716),'Questionnaires '!N716,"")</f>
        <v/>
      </c>
      <c r="H717" s="47" t="str">
        <f>IF(ISTEXT('Questionnaires '!A716),'Questionnaires '!P716,"")</f>
        <v/>
      </c>
      <c r="I717" s="49" t="str">
        <f>IF(ISTEXT('Questionnaires '!A716),'Questionnaires '!R716,"")</f>
        <v/>
      </c>
      <c r="J717" s="65"/>
    </row>
    <row r="718" spans="1:10" ht="20.100000000000001" customHeight="1" x14ac:dyDescent="0.25">
      <c r="A718" s="45" t="str">
        <f>IF(ISTEXT('Questionnaires '!A717),'Questionnaires '!A717,"")</f>
        <v/>
      </c>
      <c r="B718" s="46" t="str">
        <f>IF(ISTEXT('Questionnaires '!A717),'Questionnaires '!G717,"")</f>
        <v/>
      </c>
      <c r="C718" s="47" t="str">
        <f>IF(ISTEXT('Questionnaires '!A717),'Questionnaires '!T717,"")</f>
        <v/>
      </c>
      <c r="D718" s="47" t="str">
        <f>IF(ISTEXT('Questionnaires '!A717),(SUM('Questionnaires '!G717+'Questionnaires '!T717)),"")</f>
        <v/>
      </c>
      <c r="E718" s="48" t="str">
        <f>IF('Questionnaires '!S717=0,"",'Questionnaires '!S717)</f>
        <v/>
      </c>
      <c r="F718" s="46" t="str">
        <f>IF(ISTEXT('Questionnaires '!A717),'Questionnaires '!I717,"")</f>
        <v/>
      </c>
      <c r="G718" s="47" t="str">
        <f>IF(ISTEXT('Questionnaires '!A717),'Questionnaires '!N717,"")</f>
        <v/>
      </c>
      <c r="H718" s="47" t="str">
        <f>IF(ISTEXT('Questionnaires '!A717),'Questionnaires '!P717,"")</f>
        <v/>
      </c>
      <c r="I718" s="49" t="str">
        <f>IF(ISTEXT('Questionnaires '!A717),'Questionnaires '!R717,"")</f>
        <v/>
      </c>
      <c r="J718" s="65"/>
    </row>
    <row r="719" spans="1:10" ht="20.100000000000001" customHeight="1" x14ac:dyDescent="0.25">
      <c r="A719" s="45" t="str">
        <f>IF(ISTEXT('Questionnaires '!A718),'Questionnaires '!A718,"")</f>
        <v/>
      </c>
      <c r="B719" s="46" t="str">
        <f>IF(ISTEXT('Questionnaires '!A718),'Questionnaires '!G718,"")</f>
        <v/>
      </c>
      <c r="C719" s="47" t="str">
        <f>IF(ISTEXT('Questionnaires '!A718),'Questionnaires '!T718,"")</f>
        <v/>
      </c>
      <c r="D719" s="47" t="str">
        <f>IF(ISTEXT('Questionnaires '!A718),(SUM('Questionnaires '!G718+'Questionnaires '!T718)),"")</f>
        <v/>
      </c>
      <c r="E719" s="48" t="str">
        <f>IF('Questionnaires '!S718=0,"",'Questionnaires '!S718)</f>
        <v/>
      </c>
      <c r="F719" s="46" t="str">
        <f>IF(ISTEXT('Questionnaires '!A718),'Questionnaires '!I718,"")</f>
        <v/>
      </c>
      <c r="G719" s="47" t="str">
        <f>IF(ISTEXT('Questionnaires '!A718),'Questionnaires '!N718,"")</f>
        <v/>
      </c>
      <c r="H719" s="47" t="str">
        <f>IF(ISTEXT('Questionnaires '!A718),'Questionnaires '!P718,"")</f>
        <v/>
      </c>
      <c r="I719" s="49" t="str">
        <f>IF(ISTEXT('Questionnaires '!A718),'Questionnaires '!R718,"")</f>
        <v/>
      </c>
      <c r="J719" s="65"/>
    </row>
    <row r="720" spans="1:10" ht="20.100000000000001" customHeight="1" x14ac:dyDescent="0.25">
      <c r="A720" s="45" t="str">
        <f>IF(ISTEXT('Questionnaires '!A719),'Questionnaires '!A719,"")</f>
        <v/>
      </c>
      <c r="B720" s="46" t="str">
        <f>IF(ISTEXT('Questionnaires '!A719),'Questionnaires '!G719,"")</f>
        <v/>
      </c>
      <c r="C720" s="47" t="str">
        <f>IF(ISTEXT('Questionnaires '!A719),'Questionnaires '!T719,"")</f>
        <v/>
      </c>
      <c r="D720" s="47" t="str">
        <f>IF(ISTEXT('Questionnaires '!A719),(SUM('Questionnaires '!G719+'Questionnaires '!T719)),"")</f>
        <v/>
      </c>
      <c r="E720" s="48" t="str">
        <f>IF('Questionnaires '!S719=0,"",'Questionnaires '!S719)</f>
        <v/>
      </c>
      <c r="F720" s="46" t="str">
        <f>IF(ISTEXT('Questionnaires '!A719),'Questionnaires '!I719,"")</f>
        <v/>
      </c>
      <c r="G720" s="47" t="str">
        <f>IF(ISTEXT('Questionnaires '!A719),'Questionnaires '!N719,"")</f>
        <v/>
      </c>
      <c r="H720" s="47" t="str">
        <f>IF(ISTEXT('Questionnaires '!A719),'Questionnaires '!P719,"")</f>
        <v/>
      </c>
      <c r="I720" s="49" t="str">
        <f>IF(ISTEXT('Questionnaires '!A719),'Questionnaires '!R719,"")</f>
        <v/>
      </c>
      <c r="J720" s="65"/>
    </row>
    <row r="721" spans="1:10" ht="20.100000000000001" customHeight="1" x14ac:dyDescent="0.25">
      <c r="A721" s="45" t="str">
        <f>IF(ISTEXT('Questionnaires '!A720),'Questionnaires '!A720,"")</f>
        <v/>
      </c>
      <c r="B721" s="46" t="str">
        <f>IF(ISTEXT('Questionnaires '!A720),'Questionnaires '!G720,"")</f>
        <v/>
      </c>
      <c r="C721" s="47" t="str">
        <f>IF(ISTEXT('Questionnaires '!A720),'Questionnaires '!T720,"")</f>
        <v/>
      </c>
      <c r="D721" s="47" t="str">
        <f>IF(ISTEXT('Questionnaires '!A720),(SUM('Questionnaires '!G720+'Questionnaires '!T720)),"")</f>
        <v/>
      </c>
      <c r="E721" s="48" t="str">
        <f>IF('Questionnaires '!S720=0,"",'Questionnaires '!S720)</f>
        <v/>
      </c>
      <c r="F721" s="46" t="str">
        <f>IF(ISTEXT('Questionnaires '!A720),'Questionnaires '!I720,"")</f>
        <v/>
      </c>
      <c r="G721" s="47" t="str">
        <f>IF(ISTEXT('Questionnaires '!A720),'Questionnaires '!N720,"")</f>
        <v/>
      </c>
      <c r="H721" s="47" t="str">
        <f>IF(ISTEXT('Questionnaires '!A720),'Questionnaires '!P720,"")</f>
        <v/>
      </c>
      <c r="I721" s="49" t="str">
        <f>IF(ISTEXT('Questionnaires '!A720),'Questionnaires '!R720,"")</f>
        <v/>
      </c>
      <c r="J721" s="65"/>
    </row>
    <row r="722" spans="1:10" ht="20.100000000000001" customHeight="1" x14ac:dyDescent="0.25">
      <c r="A722" s="45" t="str">
        <f>IF(ISTEXT('Questionnaires '!A721),'Questionnaires '!A721,"")</f>
        <v/>
      </c>
      <c r="B722" s="46" t="str">
        <f>IF(ISTEXT('Questionnaires '!A721),'Questionnaires '!G721,"")</f>
        <v/>
      </c>
      <c r="C722" s="47" t="str">
        <f>IF(ISTEXT('Questionnaires '!A721),'Questionnaires '!T721,"")</f>
        <v/>
      </c>
      <c r="D722" s="47" t="str">
        <f>IF(ISTEXT('Questionnaires '!A721),(SUM('Questionnaires '!G721+'Questionnaires '!T721)),"")</f>
        <v/>
      </c>
      <c r="E722" s="48" t="str">
        <f>IF('Questionnaires '!S721=0,"",'Questionnaires '!S721)</f>
        <v/>
      </c>
      <c r="F722" s="46" t="str">
        <f>IF(ISTEXT('Questionnaires '!A721),'Questionnaires '!I721,"")</f>
        <v/>
      </c>
      <c r="G722" s="47" t="str">
        <f>IF(ISTEXT('Questionnaires '!A721),'Questionnaires '!N721,"")</f>
        <v/>
      </c>
      <c r="H722" s="47" t="str">
        <f>IF(ISTEXT('Questionnaires '!A721),'Questionnaires '!P721,"")</f>
        <v/>
      </c>
      <c r="I722" s="49" t="str">
        <f>IF(ISTEXT('Questionnaires '!A721),'Questionnaires '!R721,"")</f>
        <v/>
      </c>
      <c r="J722" s="65"/>
    </row>
    <row r="723" spans="1:10" ht="20.100000000000001" customHeight="1" x14ac:dyDescent="0.25">
      <c r="A723" s="45" t="str">
        <f>IF(ISTEXT('Questionnaires '!A722),'Questionnaires '!A722,"")</f>
        <v/>
      </c>
      <c r="B723" s="46" t="str">
        <f>IF(ISTEXT('Questionnaires '!A722),'Questionnaires '!G722,"")</f>
        <v/>
      </c>
      <c r="C723" s="47" t="str">
        <f>IF(ISTEXT('Questionnaires '!A722),'Questionnaires '!T722,"")</f>
        <v/>
      </c>
      <c r="D723" s="47" t="str">
        <f>IF(ISTEXT('Questionnaires '!A722),(SUM('Questionnaires '!G722+'Questionnaires '!T722)),"")</f>
        <v/>
      </c>
      <c r="E723" s="48" t="str">
        <f>IF('Questionnaires '!S722=0,"",'Questionnaires '!S722)</f>
        <v/>
      </c>
      <c r="F723" s="46" t="str">
        <f>IF(ISTEXT('Questionnaires '!A722),'Questionnaires '!I722,"")</f>
        <v/>
      </c>
      <c r="G723" s="47" t="str">
        <f>IF(ISTEXT('Questionnaires '!A722),'Questionnaires '!N722,"")</f>
        <v/>
      </c>
      <c r="H723" s="47" t="str">
        <f>IF(ISTEXT('Questionnaires '!A722),'Questionnaires '!P722,"")</f>
        <v/>
      </c>
      <c r="I723" s="49" t="str">
        <f>IF(ISTEXT('Questionnaires '!A722),'Questionnaires '!R722,"")</f>
        <v/>
      </c>
      <c r="J723" s="65"/>
    </row>
    <row r="724" spans="1:10" ht="20.100000000000001" customHeight="1" x14ac:dyDescent="0.25">
      <c r="A724" s="45" t="str">
        <f>IF(ISTEXT('Questionnaires '!A723),'Questionnaires '!A723,"")</f>
        <v/>
      </c>
      <c r="B724" s="46" t="str">
        <f>IF(ISTEXT('Questionnaires '!A723),'Questionnaires '!G723,"")</f>
        <v/>
      </c>
      <c r="C724" s="47" t="str">
        <f>IF(ISTEXT('Questionnaires '!A723),'Questionnaires '!T723,"")</f>
        <v/>
      </c>
      <c r="D724" s="47" t="str">
        <f>IF(ISTEXT('Questionnaires '!A723),(SUM('Questionnaires '!G723+'Questionnaires '!T723)),"")</f>
        <v/>
      </c>
      <c r="E724" s="48" t="str">
        <f>IF('Questionnaires '!S723=0,"",'Questionnaires '!S723)</f>
        <v/>
      </c>
      <c r="F724" s="46" t="str">
        <f>IF(ISTEXT('Questionnaires '!A723),'Questionnaires '!I723,"")</f>
        <v/>
      </c>
      <c r="G724" s="47" t="str">
        <f>IF(ISTEXT('Questionnaires '!A723),'Questionnaires '!N723,"")</f>
        <v/>
      </c>
      <c r="H724" s="47" t="str">
        <f>IF(ISTEXT('Questionnaires '!A723),'Questionnaires '!P723,"")</f>
        <v/>
      </c>
      <c r="I724" s="49" t="str">
        <f>IF(ISTEXT('Questionnaires '!A723),'Questionnaires '!R723,"")</f>
        <v/>
      </c>
      <c r="J724" s="65"/>
    </row>
    <row r="725" spans="1:10" ht="20.100000000000001" customHeight="1" x14ac:dyDescent="0.25">
      <c r="A725" s="45" t="str">
        <f>IF(ISTEXT('Questionnaires '!A724),'Questionnaires '!A724,"")</f>
        <v/>
      </c>
      <c r="B725" s="46" t="str">
        <f>IF(ISTEXT('Questionnaires '!A724),'Questionnaires '!G724,"")</f>
        <v/>
      </c>
      <c r="C725" s="47" t="str">
        <f>IF(ISTEXT('Questionnaires '!A724),'Questionnaires '!T724,"")</f>
        <v/>
      </c>
      <c r="D725" s="47" t="str">
        <f>IF(ISTEXT('Questionnaires '!A724),(SUM('Questionnaires '!G724+'Questionnaires '!T724)),"")</f>
        <v/>
      </c>
      <c r="E725" s="48" t="str">
        <f>IF('Questionnaires '!S724=0,"",'Questionnaires '!S724)</f>
        <v/>
      </c>
      <c r="F725" s="46" t="str">
        <f>IF(ISTEXT('Questionnaires '!A724),'Questionnaires '!I724,"")</f>
        <v/>
      </c>
      <c r="G725" s="47" t="str">
        <f>IF(ISTEXT('Questionnaires '!A724),'Questionnaires '!N724,"")</f>
        <v/>
      </c>
      <c r="H725" s="47" t="str">
        <f>IF(ISTEXT('Questionnaires '!A724),'Questionnaires '!P724,"")</f>
        <v/>
      </c>
      <c r="I725" s="49" t="str">
        <f>IF(ISTEXT('Questionnaires '!A724),'Questionnaires '!R724,"")</f>
        <v/>
      </c>
      <c r="J725" s="65"/>
    </row>
    <row r="726" spans="1:10" ht="20.100000000000001" customHeight="1" x14ac:dyDescent="0.25">
      <c r="A726" s="45" t="str">
        <f>IF(ISTEXT('Questionnaires '!A725),'Questionnaires '!A725,"")</f>
        <v/>
      </c>
      <c r="B726" s="46" t="str">
        <f>IF(ISTEXT('Questionnaires '!A725),'Questionnaires '!G725,"")</f>
        <v/>
      </c>
      <c r="C726" s="47" t="str">
        <f>IF(ISTEXT('Questionnaires '!A725),'Questionnaires '!T725,"")</f>
        <v/>
      </c>
      <c r="D726" s="47" t="str">
        <f>IF(ISTEXT('Questionnaires '!A725),(SUM('Questionnaires '!G725+'Questionnaires '!T725)),"")</f>
        <v/>
      </c>
      <c r="E726" s="48" t="str">
        <f>IF('Questionnaires '!S725=0,"",'Questionnaires '!S725)</f>
        <v/>
      </c>
      <c r="F726" s="46" t="str">
        <f>IF(ISTEXT('Questionnaires '!A725),'Questionnaires '!I725,"")</f>
        <v/>
      </c>
      <c r="G726" s="47" t="str">
        <f>IF(ISTEXT('Questionnaires '!A725),'Questionnaires '!N725,"")</f>
        <v/>
      </c>
      <c r="H726" s="47" t="str">
        <f>IF(ISTEXT('Questionnaires '!A725),'Questionnaires '!P725,"")</f>
        <v/>
      </c>
      <c r="I726" s="49" t="str">
        <f>IF(ISTEXT('Questionnaires '!A725),'Questionnaires '!R725,"")</f>
        <v/>
      </c>
      <c r="J726" s="65"/>
    </row>
    <row r="727" spans="1:10" ht="20.100000000000001" customHeight="1" x14ac:dyDescent="0.25">
      <c r="A727" s="45" t="str">
        <f>IF(ISTEXT('Questionnaires '!A726),'Questionnaires '!A726,"")</f>
        <v/>
      </c>
      <c r="B727" s="46" t="str">
        <f>IF(ISTEXT('Questionnaires '!A726),'Questionnaires '!G726,"")</f>
        <v/>
      </c>
      <c r="C727" s="47" t="str">
        <f>IF(ISTEXT('Questionnaires '!A726),'Questionnaires '!T726,"")</f>
        <v/>
      </c>
      <c r="D727" s="47" t="str">
        <f>IF(ISTEXT('Questionnaires '!A726),(SUM('Questionnaires '!G726+'Questionnaires '!T726)),"")</f>
        <v/>
      </c>
      <c r="E727" s="48" t="str">
        <f>IF('Questionnaires '!S726=0,"",'Questionnaires '!S726)</f>
        <v/>
      </c>
      <c r="F727" s="46" t="str">
        <f>IF(ISTEXT('Questionnaires '!A726),'Questionnaires '!I726,"")</f>
        <v/>
      </c>
      <c r="G727" s="47" t="str">
        <f>IF(ISTEXT('Questionnaires '!A726),'Questionnaires '!N726,"")</f>
        <v/>
      </c>
      <c r="H727" s="47" t="str">
        <f>IF(ISTEXT('Questionnaires '!A726),'Questionnaires '!P726,"")</f>
        <v/>
      </c>
      <c r="I727" s="49" t="str">
        <f>IF(ISTEXT('Questionnaires '!A726),'Questionnaires '!R726,"")</f>
        <v/>
      </c>
      <c r="J727" s="65"/>
    </row>
    <row r="728" spans="1:10" ht="20.100000000000001" customHeight="1" x14ac:dyDescent="0.25">
      <c r="A728" s="45" t="str">
        <f>IF(ISTEXT('Questionnaires '!A727),'Questionnaires '!A727,"")</f>
        <v/>
      </c>
      <c r="B728" s="46" t="str">
        <f>IF(ISTEXT('Questionnaires '!A727),'Questionnaires '!G727,"")</f>
        <v/>
      </c>
      <c r="C728" s="47" t="str">
        <f>IF(ISTEXT('Questionnaires '!A727),'Questionnaires '!T727,"")</f>
        <v/>
      </c>
      <c r="D728" s="47" t="str">
        <f>IF(ISTEXT('Questionnaires '!A727),(SUM('Questionnaires '!G727+'Questionnaires '!T727)),"")</f>
        <v/>
      </c>
      <c r="E728" s="48" t="str">
        <f>IF('Questionnaires '!S727=0,"",'Questionnaires '!S727)</f>
        <v/>
      </c>
      <c r="F728" s="46" t="str">
        <f>IF(ISTEXT('Questionnaires '!A727),'Questionnaires '!I727,"")</f>
        <v/>
      </c>
      <c r="G728" s="47" t="str">
        <f>IF(ISTEXT('Questionnaires '!A727),'Questionnaires '!N727,"")</f>
        <v/>
      </c>
      <c r="H728" s="47" t="str">
        <f>IF(ISTEXT('Questionnaires '!A727),'Questionnaires '!P727,"")</f>
        <v/>
      </c>
      <c r="I728" s="49" t="str">
        <f>IF(ISTEXT('Questionnaires '!A727),'Questionnaires '!R727,"")</f>
        <v/>
      </c>
      <c r="J728" s="65"/>
    </row>
    <row r="729" spans="1:10" ht="20.100000000000001" customHeight="1" x14ac:dyDescent="0.25">
      <c r="A729" s="45" t="str">
        <f>IF(ISTEXT('Questionnaires '!A728),'Questionnaires '!A728,"")</f>
        <v/>
      </c>
      <c r="B729" s="46" t="str">
        <f>IF(ISTEXT('Questionnaires '!A728),'Questionnaires '!G728,"")</f>
        <v/>
      </c>
      <c r="C729" s="47" t="str">
        <f>IF(ISTEXT('Questionnaires '!A728),'Questionnaires '!T728,"")</f>
        <v/>
      </c>
      <c r="D729" s="47" t="str">
        <f>IF(ISTEXT('Questionnaires '!A728),(SUM('Questionnaires '!G728+'Questionnaires '!T728)),"")</f>
        <v/>
      </c>
      <c r="E729" s="48" t="str">
        <f>IF('Questionnaires '!S728=0,"",'Questionnaires '!S728)</f>
        <v/>
      </c>
      <c r="F729" s="46" t="str">
        <f>IF(ISTEXT('Questionnaires '!A728),'Questionnaires '!I728,"")</f>
        <v/>
      </c>
      <c r="G729" s="47" t="str">
        <f>IF(ISTEXT('Questionnaires '!A728),'Questionnaires '!N728,"")</f>
        <v/>
      </c>
      <c r="H729" s="47" t="str">
        <f>IF(ISTEXT('Questionnaires '!A728),'Questionnaires '!P728,"")</f>
        <v/>
      </c>
      <c r="I729" s="49" t="str">
        <f>IF(ISTEXT('Questionnaires '!A728),'Questionnaires '!R728,"")</f>
        <v/>
      </c>
      <c r="J729" s="65"/>
    </row>
    <row r="730" spans="1:10" ht="20.100000000000001" customHeight="1" x14ac:dyDescent="0.25">
      <c r="A730" s="45" t="str">
        <f>IF(ISTEXT('Questionnaires '!A729),'Questionnaires '!A729,"")</f>
        <v/>
      </c>
      <c r="B730" s="46" t="str">
        <f>IF(ISTEXT('Questionnaires '!A729),'Questionnaires '!G729,"")</f>
        <v/>
      </c>
      <c r="C730" s="47" t="str">
        <f>IF(ISTEXT('Questionnaires '!A729),'Questionnaires '!T729,"")</f>
        <v/>
      </c>
      <c r="D730" s="47" t="str">
        <f>IF(ISTEXT('Questionnaires '!A729),(SUM('Questionnaires '!G729+'Questionnaires '!T729)),"")</f>
        <v/>
      </c>
      <c r="E730" s="48" t="str">
        <f>IF('Questionnaires '!S729=0,"",'Questionnaires '!S729)</f>
        <v/>
      </c>
      <c r="F730" s="46" t="str">
        <f>IF(ISTEXT('Questionnaires '!A729),'Questionnaires '!I729,"")</f>
        <v/>
      </c>
      <c r="G730" s="47" t="str">
        <f>IF(ISTEXT('Questionnaires '!A729),'Questionnaires '!N729,"")</f>
        <v/>
      </c>
      <c r="H730" s="47" t="str">
        <f>IF(ISTEXT('Questionnaires '!A729),'Questionnaires '!P729,"")</f>
        <v/>
      </c>
      <c r="I730" s="49" t="str">
        <f>IF(ISTEXT('Questionnaires '!A729),'Questionnaires '!R729,"")</f>
        <v/>
      </c>
      <c r="J730" s="65"/>
    </row>
    <row r="731" spans="1:10" ht="20.100000000000001" customHeight="1" x14ac:dyDescent="0.25">
      <c r="A731" s="45" t="str">
        <f>IF(ISTEXT('Questionnaires '!A730),'Questionnaires '!A730,"")</f>
        <v/>
      </c>
      <c r="B731" s="46" t="str">
        <f>IF(ISTEXT('Questionnaires '!A730),'Questionnaires '!G730,"")</f>
        <v/>
      </c>
      <c r="C731" s="47" t="str">
        <f>IF(ISTEXT('Questionnaires '!A730),'Questionnaires '!T730,"")</f>
        <v/>
      </c>
      <c r="D731" s="47" t="str">
        <f>IF(ISTEXT('Questionnaires '!A730),(SUM('Questionnaires '!G730+'Questionnaires '!T730)),"")</f>
        <v/>
      </c>
      <c r="E731" s="48" t="str">
        <f>IF('Questionnaires '!S730=0,"",'Questionnaires '!S730)</f>
        <v/>
      </c>
      <c r="F731" s="46" t="str">
        <f>IF(ISTEXT('Questionnaires '!A730),'Questionnaires '!I730,"")</f>
        <v/>
      </c>
      <c r="G731" s="47" t="str">
        <f>IF(ISTEXT('Questionnaires '!A730),'Questionnaires '!N730,"")</f>
        <v/>
      </c>
      <c r="H731" s="47" t="str">
        <f>IF(ISTEXT('Questionnaires '!A730),'Questionnaires '!P730,"")</f>
        <v/>
      </c>
      <c r="I731" s="49" t="str">
        <f>IF(ISTEXT('Questionnaires '!A730),'Questionnaires '!R730,"")</f>
        <v/>
      </c>
      <c r="J731" s="65"/>
    </row>
    <row r="732" spans="1:10" ht="20.100000000000001" customHeight="1" x14ac:dyDescent="0.25">
      <c r="A732" s="45" t="str">
        <f>IF(ISTEXT('Questionnaires '!A731),'Questionnaires '!A731,"")</f>
        <v/>
      </c>
      <c r="B732" s="46" t="str">
        <f>IF(ISTEXT('Questionnaires '!A731),'Questionnaires '!G731,"")</f>
        <v/>
      </c>
      <c r="C732" s="47" t="str">
        <f>IF(ISTEXT('Questionnaires '!A731),'Questionnaires '!T731,"")</f>
        <v/>
      </c>
      <c r="D732" s="47" t="str">
        <f>IF(ISTEXT('Questionnaires '!A731),(SUM('Questionnaires '!G731+'Questionnaires '!T731)),"")</f>
        <v/>
      </c>
      <c r="E732" s="48" t="str">
        <f>IF('Questionnaires '!S731=0,"",'Questionnaires '!S731)</f>
        <v/>
      </c>
      <c r="F732" s="46" t="str">
        <f>IF(ISTEXT('Questionnaires '!A731),'Questionnaires '!I731,"")</f>
        <v/>
      </c>
      <c r="G732" s="47" t="str">
        <f>IF(ISTEXT('Questionnaires '!A731),'Questionnaires '!N731,"")</f>
        <v/>
      </c>
      <c r="H732" s="47" t="str">
        <f>IF(ISTEXT('Questionnaires '!A731),'Questionnaires '!P731,"")</f>
        <v/>
      </c>
      <c r="I732" s="49" t="str">
        <f>IF(ISTEXT('Questionnaires '!A731),'Questionnaires '!R731,"")</f>
        <v/>
      </c>
      <c r="J732" s="65"/>
    </row>
    <row r="733" spans="1:10" ht="20.100000000000001" customHeight="1" x14ac:dyDescent="0.25">
      <c r="A733" s="45" t="str">
        <f>IF(ISTEXT('Questionnaires '!A732),'Questionnaires '!A732,"")</f>
        <v/>
      </c>
      <c r="B733" s="46" t="str">
        <f>IF(ISTEXT('Questionnaires '!A732),'Questionnaires '!G732,"")</f>
        <v/>
      </c>
      <c r="C733" s="47" t="str">
        <f>IF(ISTEXT('Questionnaires '!A732),'Questionnaires '!T732,"")</f>
        <v/>
      </c>
      <c r="D733" s="47" t="str">
        <f>IF(ISTEXT('Questionnaires '!A732),(SUM('Questionnaires '!G732+'Questionnaires '!T732)),"")</f>
        <v/>
      </c>
      <c r="E733" s="48" t="str">
        <f>IF('Questionnaires '!S732=0,"",'Questionnaires '!S732)</f>
        <v/>
      </c>
      <c r="F733" s="46" t="str">
        <f>IF(ISTEXT('Questionnaires '!A732),'Questionnaires '!I732,"")</f>
        <v/>
      </c>
      <c r="G733" s="47" t="str">
        <f>IF(ISTEXT('Questionnaires '!A732),'Questionnaires '!N732,"")</f>
        <v/>
      </c>
      <c r="H733" s="47" t="str">
        <f>IF(ISTEXT('Questionnaires '!A732),'Questionnaires '!P732,"")</f>
        <v/>
      </c>
      <c r="I733" s="49" t="str">
        <f>IF(ISTEXT('Questionnaires '!A732),'Questionnaires '!R732,"")</f>
        <v/>
      </c>
      <c r="J733" s="65"/>
    </row>
    <row r="734" spans="1:10" ht="20.100000000000001" customHeight="1" x14ac:dyDescent="0.25">
      <c r="A734" s="45" t="str">
        <f>IF(ISTEXT('Questionnaires '!A733),'Questionnaires '!A733,"")</f>
        <v/>
      </c>
      <c r="B734" s="46" t="str">
        <f>IF(ISTEXT('Questionnaires '!A733),'Questionnaires '!G733,"")</f>
        <v/>
      </c>
      <c r="C734" s="47" t="str">
        <f>IF(ISTEXT('Questionnaires '!A733),'Questionnaires '!T733,"")</f>
        <v/>
      </c>
      <c r="D734" s="47" t="str">
        <f>IF(ISTEXT('Questionnaires '!A733),(SUM('Questionnaires '!G733+'Questionnaires '!T733)),"")</f>
        <v/>
      </c>
      <c r="E734" s="48" t="str">
        <f>IF('Questionnaires '!S733=0,"",'Questionnaires '!S733)</f>
        <v/>
      </c>
      <c r="F734" s="46" t="str">
        <f>IF(ISTEXT('Questionnaires '!A733),'Questionnaires '!I733,"")</f>
        <v/>
      </c>
      <c r="G734" s="47" t="str">
        <f>IF(ISTEXT('Questionnaires '!A733),'Questionnaires '!N733,"")</f>
        <v/>
      </c>
      <c r="H734" s="47" t="str">
        <f>IF(ISTEXT('Questionnaires '!A733),'Questionnaires '!P733,"")</f>
        <v/>
      </c>
      <c r="I734" s="49" t="str">
        <f>IF(ISTEXT('Questionnaires '!A733),'Questionnaires '!R733,"")</f>
        <v/>
      </c>
      <c r="J734" s="65"/>
    </row>
    <row r="735" spans="1:10" ht="20.100000000000001" customHeight="1" x14ac:dyDescent="0.25">
      <c r="A735" s="45" t="str">
        <f>IF(ISTEXT('Questionnaires '!A734),'Questionnaires '!A734,"")</f>
        <v/>
      </c>
      <c r="B735" s="46" t="str">
        <f>IF(ISTEXT('Questionnaires '!A734),'Questionnaires '!G734,"")</f>
        <v/>
      </c>
      <c r="C735" s="47" t="str">
        <f>IF(ISTEXT('Questionnaires '!A734),'Questionnaires '!T734,"")</f>
        <v/>
      </c>
      <c r="D735" s="47" t="str">
        <f>IF(ISTEXT('Questionnaires '!A734),(SUM('Questionnaires '!G734+'Questionnaires '!T734)),"")</f>
        <v/>
      </c>
      <c r="E735" s="48" t="str">
        <f>IF('Questionnaires '!S734=0,"",'Questionnaires '!S734)</f>
        <v/>
      </c>
      <c r="F735" s="46" t="str">
        <f>IF(ISTEXT('Questionnaires '!A734),'Questionnaires '!I734,"")</f>
        <v/>
      </c>
      <c r="G735" s="47" t="str">
        <f>IF(ISTEXT('Questionnaires '!A734),'Questionnaires '!N734,"")</f>
        <v/>
      </c>
      <c r="H735" s="47" t="str">
        <f>IF(ISTEXT('Questionnaires '!A734),'Questionnaires '!P734,"")</f>
        <v/>
      </c>
      <c r="I735" s="49" t="str">
        <f>IF(ISTEXT('Questionnaires '!A734),'Questionnaires '!R734,"")</f>
        <v/>
      </c>
      <c r="J735" s="65"/>
    </row>
    <row r="736" spans="1:10" ht="20.100000000000001" customHeight="1" x14ac:dyDescent="0.25">
      <c r="A736" s="45" t="str">
        <f>IF(ISTEXT('Questionnaires '!A735),'Questionnaires '!A735,"")</f>
        <v/>
      </c>
      <c r="B736" s="46" t="str">
        <f>IF(ISTEXT('Questionnaires '!A735),'Questionnaires '!G735,"")</f>
        <v/>
      </c>
      <c r="C736" s="47" t="str">
        <f>IF(ISTEXT('Questionnaires '!A735),'Questionnaires '!T735,"")</f>
        <v/>
      </c>
      <c r="D736" s="47" t="str">
        <f>IF(ISTEXT('Questionnaires '!A735),(SUM('Questionnaires '!G735+'Questionnaires '!T735)),"")</f>
        <v/>
      </c>
      <c r="E736" s="48" t="str">
        <f>IF('Questionnaires '!S735=0,"",'Questionnaires '!S735)</f>
        <v/>
      </c>
      <c r="F736" s="46" t="str">
        <f>IF(ISTEXT('Questionnaires '!A735),'Questionnaires '!I735,"")</f>
        <v/>
      </c>
      <c r="G736" s="47" t="str">
        <f>IF(ISTEXT('Questionnaires '!A735),'Questionnaires '!N735,"")</f>
        <v/>
      </c>
      <c r="H736" s="47" t="str">
        <f>IF(ISTEXT('Questionnaires '!A735),'Questionnaires '!P735,"")</f>
        <v/>
      </c>
      <c r="I736" s="49" t="str">
        <f>IF(ISTEXT('Questionnaires '!A735),'Questionnaires '!R735,"")</f>
        <v/>
      </c>
      <c r="J736" s="65"/>
    </row>
    <row r="737" spans="1:10" ht="20.100000000000001" customHeight="1" x14ac:dyDescent="0.25">
      <c r="A737" s="45" t="str">
        <f>IF(ISTEXT('Questionnaires '!A736),'Questionnaires '!A736,"")</f>
        <v/>
      </c>
      <c r="B737" s="46" t="str">
        <f>IF(ISTEXT('Questionnaires '!A736),'Questionnaires '!G736,"")</f>
        <v/>
      </c>
      <c r="C737" s="47" t="str">
        <f>IF(ISTEXT('Questionnaires '!A736),'Questionnaires '!T736,"")</f>
        <v/>
      </c>
      <c r="D737" s="47" t="str">
        <f>IF(ISTEXT('Questionnaires '!A736),(SUM('Questionnaires '!G736+'Questionnaires '!T736)),"")</f>
        <v/>
      </c>
      <c r="E737" s="48" t="str">
        <f>IF('Questionnaires '!S736=0,"",'Questionnaires '!S736)</f>
        <v/>
      </c>
      <c r="F737" s="46" t="str">
        <f>IF(ISTEXT('Questionnaires '!A736),'Questionnaires '!I736,"")</f>
        <v/>
      </c>
      <c r="G737" s="47" t="str">
        <f>IF(ISTEXT('Questionnaires '!A736),'Questionnaires '!N736,"")</f>
        <v/>
      </c>
      <c r="H737" s="47" t="str">
        <f>IF(ISTEXT('Questionnaires '!A736),'Questionnaires '!P736,"")</f>
        <v/>
      </c>
      <c r="I737" s="49" t="str">
        <f>IF(ISTEXT('Questionnaires '!A736),'Questionnaires '!R736,"")</f>
        <v/>
      </c>
      <c r="J737" s="65"/>
    </row>
    <row r="738" spans="1:10" ht="20.100000000000001" customHeight="1" x14ac:dyDescent="0.25">
      <c r="A738" s="45" t="str">
        <f>IF(ISTEXT('Questionnaires '!A737),'Questionnaires '!A737,"")</f>
        <v/>
      </c>
      <c r="B738" s="46" t="str">
        <f>IF(ISTEXT('Questionnaires '!A737),'Questionnaires '!G737,"")</f>
        <v/>
      </c>
      <c r="C738" s="47" t="str">
        <f>IF(ISTEXT('Questionnaires '!A737),'Questionnaires '!T737,"")</f>
        <v/>
      </c>
      <c r="D738" s="47" t="str">
        <f>IF(ISTEXT('Questionnaires '!A737),(SUM('Questionnaires '!G737+'Questionnaires '!T737)),"")</f>
        <v/>
      </c>
      <c r="E738" s="48" t="str">
        <f>IF('Questionnaires '!S737=0,"",'Questionnaires '!S737)</f>
        <v/>
      </c>
      <c r="F738" s="46" t="str">
        <f>IF(ISTEXT('Questionnaires '!A737),'Questionnaires '!I737,"")</f>
        <v/>
      </c>
      <c r="G738" s="47" t="str">
        <f>IF(ISTEXT('Questionnaires '!A737),'Questionnaires '!N737,"")</f>
        <v/>
      </c>
      <c r="H738" s="47" t="str">
        <f>IF(ISTEXT('Questionnaires '!A737),'Questionnaires '!P737,"")</f>
        <v/>
      </c>
      <c r="I738" s="49" t="str">
        <f>IF(ISTEXT('Questionnaires '!A737),'Questionnaires '!R737,"")</f>
        <v/>
      </c>
      <c r="J738" s="65"/>
    </row>
    <row r="739" spans="1:10" ht="20.100000000000001" customHeight="1" x14ac:dyDescent="0.25">
      <c r="A739" s="45" t="str">
        <f>IF(ISTEXT('Questionnaires '!A738),'Questionnaires '!A738,"")</f>
        <v/>
      </c>
      <c r="B739" s="46" t="str">
        <f>IF(ISTEXT('Questionnaires '!A738),'Questionnaires '!G738,"")</f>
        <v/>
      </c>
      <c r="C739" s="47" t="str">
        <f>IF(ISTEXT('Questionnaires '!A738),'Questionnaires '!T738,"")</f>
        <v/>
      </c>
      <c r="D739" s="47" t="str">
        <f>IF(ISTEXT('Questionnaires '!A738),(SUM('Questionnaires '!G738+'Questionnaires '!T738)),"")</f>
        <v/>
      </c>
      <c r="E739" s="48" t="str">
        <f>IF('Questionnaires '!S738=0,"",'Questionnaires '!S738)</f>
        <v/>
      </c>
      <c r="F739" s="46" t="str">
        <f>IF(ISTEXT('Questionnaires '!A738),'Questionnaires '!I738,"")</f>
        <v/>
      </c>
      <c r="G739" s="47" t="str">
        <f>IF(ISTEXT('Questionnaires '!A738),'Questionnaires '!N738,"")</f>
        <v/>
      </c>
      <c r="H739" s="47" t="str">
        <f>IF(ISTEXT('Questionnaires '!A738),'Questionnaires '!P738,"")</f>
        <v/>
      </c>
      <c r="I739" s="49" t="str">
        <f>IF(ISTEXT('Questionnaires '!A738),'Questionnaires '!R738,"")</f>
        <v/>
      </c>
      <c r="J739" s="65"/>
    </row>
    <row r="740" spans="1:10" ht="20.100000000000001" customHeight="1" x14ac:dyDescent="0.25">
      <c r="A740" s="45" t="str">
        <f>IF(ISTEXT('Questionnaires '!A739),'Questionnaires '!A739,"")</f>
        <v/>
      </c>
      <c r="B740" s="46" t="str">
        <f>IF(ISTEXT('Questionnaires '!A739),'Questionnaires '!G739,"")</f>
        <v/>
      </c>
      <c r="C740" s="47" t="str">
        <f>IF(ISTEXT('Questionnaires '!A739),'Questionnaires '!T739,"")</f>
        <v/>
      </c>
      <c r="D740" s="47" t="str">
        <f>IF(ISTEXT('Questionnaires '!A739),(SUM('Questionnaires '!G739+'Questionnaires '!T739)),"")</f>
        <v/>
      </c>
      <c r="E740" s="48" t="str">
        <f>IF('Questionnaires '!S739=0,"",'Questionnaires '!S739)</f>
        <v/>
      </c>
      <c r="F740" s="46" t="str">
        <f>IF(ISTEXT('Questionnaires '!A739),'Questionnaires '!I739,"")</f>
        <v/>
      </c>
      <c r="G740" s="47" t="str">
        <f>IF(ISTEXT('Questionnaires '!A739),'Questionnaires '!N739,"")</f>
        <v/>
      </c>
      <c r="H740" s="47" t="str">
        <f>IF(ISTEXT('Questionnaires '!A739),'Questionnaires '!P739,"")</f>
        <v/>
      </c>
      <c r="I740" s="49" t="str">
        <f>IF(ISTEXT('Questionnaires '!A739),'Questionnaires '!R739,"")</f>
        <v/>
      </c>
      <c r="J740" s="65"/>
    </row>
    <row r="741" spans="1:10" ht="20.100000000000001" customHeight="1" x14ac:dyDescent="0.25">
      <c r="A741" s="45" t="str">
        <f>IF(ISTEXT('Questionnaires '!A740),'Questionnaires '!A740,"")</f>
        <v/>
      </c>
      <c r="B741" s="46" t="str">
        <f>IF(ISTEXT('Questionnaires '!A740),'Questionnaires '!G740,"")</f>
        <v/>
      </c>
      <c r="C741" s="47" t="str">
        <f>IF(ISTEXT('Questionnaires '!A740),'Questionnaires '!T740,"")</f>
        <v/>
      </c>
      <c r="D741" s="47" t="str">
        <f>IF(ISTEXT('Questionnaires '!A740),(SUM('Questionnaires '!G740+'Questionnaires '!T740)),"")</f>
        <v/>
      </c>
      <c r="E741" s="48" t="str">
        <f>IF('Questionnaires '!S740=0,"",'Questionnaires '!S740)</f>
        <v/>
      </c>
      <c r="F741" s="46" t="str">
        <f>IF(ISTEXT('Questionnaires '!A740),'Questionnaires '!I740,"")</f>
        <v/>
      </c>
      <c r="G741" s="47" t="str">
        <f>IF(ISTEXT('Questionnaires '!A740),'Questionnaires '!N740,"")</f>
        <v/>
      </c>
      <c r="H741" s="47" t="str">
        <f>IF(ISTEXT('Questionnaires '!A740),'Questionnaires '!P740,"")</f>
        <v/>
      </c>
      <c r="I741" s="49" t="str">
        <f>IF(ISTEXT('Questionnaires '!A740),'Questionnaires '!R740,"")</f>
        <v/>
      </c>
      <c r="J741" s="65"/>
    </row>
    <row r="742" spans="1:10" ht="20.100000000000001" customHeight="1" x14ac:dyDescent="0.25">
      <c r="A742" s="45" t="str">
        <f>IF(ISTEXT('Questionnaires '!A741),'Questionnaires '!A741,"")</f>
        <v/>
      </c>
      <c r="B742" s="46" t="str">
        <f>IF(ISTEXT('Questionnaires '!A741),'Questionnaires '!G741,"")</f>
        <v/>
      </c>
      <c r="C742" s="47" t="str">
        <f>IF(ISTEXT('Questionnaires '!A741),'Questionnaires '!T741,"")</f>
        <v/>
      </c>
      <c r="D742" s="47" t="str">
        <f>IF(ISTEXT('Questionnaires '!A741),(SUM('Questionnaires '!G741+'Questionnaires '!T741)),"")</f>
        <v/>
      </c>
      <c r="E742" s="48" t="str">
        <f>IF('Questionnaires '!S741=0,"",'Questionnaires '!S741)</f>
        <v/>
      </c>
      <c r="F742" s="46" t="str">
        <f>IF(ISTEXT('Questionnaires '!A741),'Questionnaires '!I741,"")</f>
        <v/>
      </c>
      <c r="G742" s="47" t="str">
        <f>IF(ISTEXT('Questionnaires '!A741),'Questionnaires '!N741,"")</f>
        <v/>
      </c>
      <c r="H742" s="47" t="str">
        <f>IF(ISTEXT('Questionnaires '!A741),'Questionnaires '!P741,"")</f>
        <v/>
      </c>
      <c r="I742" s="49" t="str">
        <f>IF(ISTEXT('Questionnaires '!A741),'Questionnaires '!R741,"")</f>
        <v/>
      </c>
      <c r="J742" s="65"/>
    </row>
    <row r="743" spans="1:10" ht="20.100000000000001" customHeight="1" x14ac:dyDescent="0.25">
      <c r="A743" s="45" t="str">
        <f>IF(ISTEXT('Questionnaires '!A742),'Questionnaires '!A742,"")</f>
        <v/>
      </c>
      <c r="B743" s="46" t="str">
        <f>IF(ISTEXT('Questionnaires '!A742),'Questionnaires '!G742,"")</f>
        <v/>
      </c>
      <c r="C743" s="47" t="str">
        <f>IF(ISTEXT('Questionnaires '!A742),'Questionnaires '!T742,"")</f>
        <v/>
      </c>
      <c r="D743" s="47" t="str">
        <f>IF(ISTEXT('Questionnaires '!A742),(SUM('Questionnaires '!G742+'Questionnaires '!T742)),"")</f>
        <v/>
      </c>
      <c r="E743" s="48" t="str">
        <f>IF('Questionnaires '!S742=0,"",'Questionnaires '!S742)</f>
        <v/>
      </c>
      <c r="F743" s="46" t="str">
        <f>IF(ISTEXT('Questionnaires '!A742),'Questionnaires '!I742,"")</f>
        <v/>
      </c>
      <c r="G743" s="47" t="str">
        <f>IF(ISTEXT('Questionnaires '!A742),'Questionnaires '!N742,"")</f>
        <v/>
      </c>
      <c r="H743" s="47" t="str">
        <f>IF(ISTEXT('Questionnaires '!A742),'Questionnaires '!P742,"")</f>
        <v/>
      </c>
      <c r="I743" s="49" t="str">
        <f>IF(ISTEXT('Questionnaires '!A742),'Questionnaires '!R742,"")</f>
        <v/>
      </c>
      <c r="J743" s="65"/>
    </row>
    <row r="744" spans="1:10" ht="20.100000000000001" customHeight="1" x14ac:dyDescent="0.25">
      <c r="A744" s="45" t="str">
        <f>IF(ISTEXT('Questionnaires '!A743),'Questionnaires '!A743,"")</f>
        <v/>
      </c>
      <c r="B744" s="46" t="str">
        <f>IF(ISTEXT('Questionnaires '!A743),'Questionnaires '!G743,"")</f>
        <v/>
      </c>
      <c r="C744" s="47" t="str">
        <f>IF(ISTEXT('Questionnaires '!A743),'Questionnaires '!T743,"")</f>
        <v/>
      </c>
      <c r="D744" s="47" t="str">
        <f>IF(ISTEXT('Questionnaires '!A743),(SUM('Questionnaires '!G743+'Questionnaires '!T743)),"")</f>
        <v/>
      </c>
      <c r="E744" s="48" t="str">
        <f>IF('Questionnaires '!S743=0,"",'Questionnaires '!S743)</f>
        <v/>
      </c>
      <c r="F744" s="46" t="str">
        <f>IF(ISTEXT('Questionnaires '!A743),'Questionnaires '!I743,"")</f>
        <v/>
      </c>
      <c r="G744" s="47" t="str">
        <f>IF(ISTEXT('Questionnaires '!A743),'Questionnaires '!N743,"")</f>
        <v/>
      </c>
      <c r="H744" s="47" t="str">
        <f>IF(ISTEXT('Questionnaires '!A743),'Questionnaires '!P743,"")</f>
        <v/>
      </c>
      <c r="I744" s="49" t="str">
        <f>IF(ISTEXT('Questionnaires '!A743),'Questionnaires '!R743,"")</f>
        <v/>
      </c>
      <c r="J744" s="65"/>
    </row>
    <row r="745" spans="1:10" ht="20.100000000000001" customHeight="1" x14ac:dyDescent="0.25">
      <c r="A745" s="45" t="str">
        <f>IF(ISTEXT('Questionnaires '!A744),'Questionnaires '!A744,"")</f>
        <v/>
      </c>
      <c r="B745" s="46" t="str">
        <f>IF(ISTEXT('Questionnaires '!A744),'Questionnaires '!G744,"")</f>
        <v/>
      </c>
      <c r="C745" s="47" t="str">
        <f>IF(ISTEXT('Questionnaires '!A744),'Questionnaires '!T744,"")</f>
        <v/>
      </c>
      <c r="D745" s="47" t="str">
        <f>IF(ISTEXT('Questionnaires '!A744),(SUM('Questionnaires '!G744+'Questionnaires '!T744)),"")</f>
        <v/>
      </c>
      <c r="E745" s="48" t="str">
        <f>IF('Questionnaires '!S744=0,"",'Questionnaires '!S744)</f>
        <v/>
      </c>
      <c r="F745" s="46" t="str">
        <f>IF(ISTEXT('Questionnaires '!A744),'Questionnaires '!I744,"")</f>
        <v/>
      </c>
      <c r="G745" s="47" t="str">
        <f>IF(ISTEXT('Questionnaires '!A744),'Questionnaires '!N744,"")</f>
        <v/>
      </c>
      <c r="H745" s="47" t="str">
        <f>IF(ISTEXT('Questionnaires '!A744),'Questionnaires '!P744,"")</f>
        <v/>
      </c>
      <c r="I745" s="49" t="str">
        <f>IF(ISTEXT('Questionnaires '!A744),'Questionnaires '!R744,"")</f>
        <v/>
      </c>
      <c r="J745" s="65"/>
    </row>
    <row r="746" spans="1:10" ht="20.100000000000001" customHeight="1" x14ac:dyDescent="0.25">
      <c r="A746" s="45" t="str">
        <f>IF(ISTEXT('Questionnaires '!A745),'Questionnaires '!A745,"")</f>
        <v/>
      </c>
      <c r="B746" s="46" t="str">
        <f>IF(ISTEXT('Questionnaires '!A745),'Questionnaires '!G745,"")</f>
        <v/>
      </c>
      <c r="C746" s="47" t="str">
        <f>IF(ISTEXT('Questionnaires '!A745),'Questionnaires '!T745,"")</f>
        <v/>
      </c>
      <c r="D746" s="47" t="str">
        <f>IF(ISTEXT('Questionnaires '!A745),(SUM('Questionnaires '!G745+'Questionnaires '!T745)),"")</f>
        <v/>
      </c>
      <c r="E746" s="48" t="str">
        <f>IF('Questionnaires '!S745=0,"",'Questionnaires '!S745)</f>
        <v/>
      </c>
      <c r="F746" s="46" t="str">
        <f>IF(ISTEXT('Questionnaires '!A745),'Questionnaires '!I745,"")</f>
        <v/>
      </c>
      <c r="G746" s="47" t="str">
        <f>IF(ISTEXT('Questionnaires '!A745),'Questionnaires '!N745,"")</f>
        <v/>
      </c>
      <c r="H746" s="47" t="str">
        <f>IF(ISTEXT('Questionnaires '!A745),'Questionnaires '!P745,"")</f>
        <v/>
      </c>
      <c r="I746" s="49" t="str">
        <f>IF(ISTEXT('Questionnaires '!A745),'Questionnaires '!R745,"")</f>
        <v/>
      </c>
      <c r="J746" s="65"/>
    </row>
    <row r="747" spans="1:10" ht="20.100000000000001" customHeight="1" x14ac:dyDescent="0.25">
      <c r="A747" s="45" t="str">
        <f>IF(ISTEXT('Questionnaires '!A746),'Questionnaires '!A746,"")</f>
        <v/>
      </c>
      <c r="B747" s="46" t="str">
        <f>IF(ISTEXT('Questionnaires '!A746),'Questionnaires '!G746,"")</f>
        <v/>
      </c>
      <c r="C747" s="47" t="str">
        <f>IF(ISTEXT('Questionnaires '!A746),'Questionnaires '!T746,"")</f>
        <v/>
      </c>
      <c r="D747" s="47" t="str">
        <f>IF(ISTEXT('Questionnaires '!A746),(SUM('Questionnaires '!G746+'Questionnaires '!T746)),"")</f>
        <v/>
      </c>
      <c r="E747" s="48" t="str">
        <f>IF('Questionnaires '!S746=0,"",'Questionnaires '!S746)</f>
        <v/>
      </c>
      <c r="F747" s="46" t="str">
        <f>IF(ISTEXT('Questionnaires '!A746),'Questionnaires '!I746,"")</f>
        <v/>
      </c>
      <c r="G747" s="47" t="str">
        <f>IF(ISTEXT('Questionnaires '!A746),'Questionnaires '!N746,"")</f>
        <v/>
      </c>
      <c r="H747" s="47" t="str">
        <f>IF(ISTEXT('Questionnaires '!A746),'Questionnaires '!P746,"")</f>
        <v/>
      </c>
      <c r="I747" s="49" t="str">
        <f>IF(ISTEXT('Questionnaires '!A746),'Questionnaires '!R746,"")</f>
        <v/>
      </c>
      <c r="J747" s="65"/>
    </row>
    <row r="748" spans="1:10" ht="20.100000000000001" customHeight="1" x14ac:dyDescent="0.25">
      <c r="A748" s="45" t="str">
        <f>IF(ISTEXT('Questionnaires '!A747),'Questionnaires '!A747,"")</f>
        <v/>
      </c>
      <c r="B748" s="46" t="str">
        <f>IF(ISTEXT('Questionnaires '!A747),'Questionnaires '!G747,"")</f>
        <v/>
      </c>
      <c r="C748" s="47" t="str">
        <f>IF(ISTEXT('Questionnaires '!A747),'Questionnaires '!T747,"")</f>
        <v/>
      </c>
      <c r="D748" s="47" t="str">
        <f>IF(ISTEXT('Questionnaires '!A747),(SUM('Questionnaires '!G747+'Questionnaires '!T747)),"")</f>
        <v/>
      </c>
      <c r="E748" s="48" t="str">
        <f>IF('Questionnaires '!S747=0,"",'Questionnaires '!S747)</f>
        <v/>
      </c>
      <c r="F748" s="46" t="str">
        <f>IF(ISTEXT('Questionnaires '!A747),'Questionnaires '!I747,"")</f>
        <v/>
      </c>
      <c r="G748" s="47" t="str">
        <f>IF(ISTEXT('Questionnaires '!A747),'Questionnaires '!N747,"")</f>
        <v/>
      </c>
      <c r="H748" s="47" t="str">
        <f>IF(ISTEXT('Questionnaires '!A747),'Questionnaires '!P747,"")</f>
        <v/>
      </c>
      <c r="I748" s="49" t="str">
        <f>IF(ISTEXT('Questionnaires '!A747),'Questionnaires '!R747,"")</f>
        <v/>
      </c>
      <c r="J748" s="65"/>
    </row>
    <row r="749" spans="1:10" ht="20.100000000000001" customHeight="1" x14ac:dyDescent="0.25">
      <c r="A749" s="45" t="str">
        <f>IF(ISTEXT('Questionnaires '!A748),'Questionnaires '!A748,"")</f>
        <v/>
      </c>
      <c r="B749" s="46" t="str">
        <f>IF(ISTEXT('Questionnaires '!A748),'Questionnaires '!G748,"")</f>
        <v/>
      </c>
      <c r="C749" s="47" t="str">
        <f>IF(ISTEXT('Questionnaires '!A748),'Questionnaires '!T748,"")</f>
        <v/>
      </c>
      <c r="D749" s="47" t="str">
        <f>IF(ISTEXT('Questionnaires '!A748),(SUM('Questionnaires '!G748+'Questionnaires '!T748)),"")</f>
        <v/>
      </c>
      <c r="E749" s="48" t="str">
        <f>IF('Questionnaires '!S748=0,"",'Questionnaires '!S748)</f>
        <v/>
      </c>
      <c r="F749" s="46" t="str">
        <f>IF(ISTEXT('Questionnaires '!A748),'Questionnaires '!I748,"")</f>
        <v/>
      </c>
      <c r="G749" s="47" t="str">
        <f>IF(ISTEXT('Questionnaires '!A748),'Questionnaires '!N748,"")</f>
        <v/>
      </c>
      <c r="H749" s="47" t="str">
        <f>IF(ISTEXT('Questionnaires '!A748),'Questionnaires '!P748,"")</f>
        <v/>
      </c>
      <c r="I749" s="49" t="str">
        <f>IF(ISTEXT('Questionnaires '!A748),'Questionnaires '!R748,"")</f>
        <v/>
      </c>
      <c r="J749" s="65"/>
    </row>
    <row r="750" spans="1:10" ht="20.100000000000001" customHeight="1" x14ac:dyDescent="0.25">
      <c r="A750" s="45" t="str">
        <f>IF(ISTEXT('Questionnaires '!A749),'Questionnaires '!A749,"")</f>
        <v/>
      </c>
      <c r="B750" s="46" t="str">
        <f>IF(ISTEXT('Questionnaires '!A749),'Questionnaires '!G749,"")</f>
        <v/>
      </c>
      <c r="C750" s="47" t="str">
        <f>IF(ISTEXT('Questionnaires '!A749),'Questionnaires '!T749,"")</f>
        <v/>
      </c>
      <c r="D750" s="47" t="str">
        <f>IF(ISTEXT('Questionnaires '!A749),(SUM('Questionnaires '!G749+'Questionnaires '!T749)),"")</f>
        <v/>
      </c>
      <c r="E750" s="48" t="str">
        <f>IF('Questionnaires '!S749=0,"",'Questionnaires '!S749)</f>
        <v/>
      </c>
      <c r="F750" s="46" t="str">
        <f>IF(ISTEXT('Questionnaires '!A749),'Questionnaires '!I749,"")</f>
        <v/>
      </c>
      <c r="G750" s="47" t="str">
        <f>IF(ISTEXT('Questionnaires '!A749),'Questionnaires '!N749,"")</f>
        <v/>
      </c>
      <c r="H750" s="47" t="str">
        <f>IF(ISTEXT('Questionnaires '!A749),'Questionnaires '!P749,"")</f>
        <v/>
      </c>
      <c r="I750" s="49" t="str">
        <f>IF(ISTEXT('Questionnaires '!A749),'Questionnaires '!R749,"")</f>
        <v/>
      </c>
      <c r="J750" s="65"/>
    </row>
    <row r="751" spans="1:10" ht="20.100000000000001" customHeight="1" x14ac:dyDescent="0.25">
      <c r="A751" s="45" t="str">
        <f>IF(ISTEXT('Questionnaires '!A750),'Questionnaires '!A750,"")</f>
        <v/>
      </c>
      <c r="B751" s="46" t="str">
        <f>IF(ISTEXT('Questionnaires '!A750),'Questionnaires '!G750,"")</f>
        <v/>
      </c>
      <c r="C751" s="47" t="str">
        <f>IF(ISTEXT('Questionnaires '!A750),'Questionnaires '!T750,"")</f>
        <v/>
      </c>
      <c r="D751" s="47" t="str">
        <f>IF(ISTEXT('Questionnaires '!A750),(SUM('Questionnaires '!G750+'Questionnaires '!T750)),"")</f>
        <v/>
      </c>
      <c r="E751" s="48" t="str">
        <f>IF('Questionnaires '!S750=0,"",'Questionnaires '!S750)</f>
        <v/>
      </c>
      <c r="F751" s="46" t="str">
        <f>IF(ISTEXT('Questionnaires '!A750),'Questionnaires '!I750,"")</f>
        <v/>
      </c>
      <c r="G751" s="47" t="str">
        <f>IF(ISTEXT('Questionnaires '!A750),'Questionnaires '!N750,"")</f>
        <v/>
      </c>
      <c r="H751" s="47" t="str">
        <f>IF(ISTEXT('Questionnaires '!A750),'Questionnaires '!P750,"")</f>
        <v/>
      </c>
      <c r="I751" s="49" t="str">
        <f>IF(ISTEXT('Questionnaires '!A750),'Questionnaires '!R750,"")</f>
        <v/>
      </c>
      <c r="J751" s="65"/>
    </row>
    <row r="752" spans="1:10" ht="20.100000000000001" customHeight="1" x14ac:dyDescent="0.25">
      <c r="A752" s="45" t="str">
        <f>IF(ISTEXT('Questionnaires '!A751),'Questionnaires '!A751,"")</f>
        <v/>
      </c>
      <c r="B752" s="46" t="str">
        <f>IF(ISTEXT('Questionnaires '!A751),'Questionnaires '!G751,"")</f>
        <v/>
      </c>
      <c r="C752" s="47" t="str">
        <f>IF(ISTEXT('Questionnaires '!A751),'Questionnaires '!T751,"")</f>
        <v/>
      </c>
      <c r="D752" s="47" t="str">
        <f>IF(ISTEXT('Questionnaires '!A751),(SUM('Questionnaires '!G751+'Questionnaires '!T751)),"")</f>
        <v/>
      </c>
      <c r="E752" s="48" t="str">
        <f>IF('Questionnaires '!S751=0,"",'Questionnaires '!S751)</f>
        <v/>
      </c>
      <c r="F752" s="46" t="str">
        <f>IF(ISTEXT('Questionnaires '!A751),'Questionnaires '!I751,"")</f>
        <v/>
      </c>
      <c r="G752" s="47" t="str">
        <f>IF(ISTEXT('Questionnaires '!A751),'Questionnaires '!N751,"")</f>
        <v/>
      </c>
      <c r="H752" s="47" t="str">
        <f>IF(ISTEXT('Questionnaires '!A751),'Questionnaires '!P751,"")</f>
        <v/>
      </c>
      <c r="I752" s="49" t="str">
        <f>IF(ISTEXT('Questionnaires '!A751),'Questionnaires '!R751,"")</f>
        <v/>
      </c>
      <c r="J752" s="65"/>
    </row>
    <row r="753" spans="1:10" ht="20.100000000000001" customHeight="1" x14ac:dyDescent="0.25">
      <c r="A753" s="45" t="str">
        <f>IF(ISTEXT('Questionnaires '!A752),'Questionnaires '!A752,"")</f>
        <v/>
      </c>
      <c r="B753" s="46" t="str">
        <f>IF(ISTEXT('Questionnaires '!A752),'Questionnaires '!G752,"")</f>
        <v/>
      </c>
      <c r="C753" s="47" t="str">
        <f>IF(ISTEXT('Questionnaires '!A752),'Questionnaires '!T752,"")</f>
        <v/>
      </c>
      <c r="D753" s="47" t="str">
        <f>IF(ISTEXT('Questionnaires '!A752),(SUM('Questionnaires '!G752+'Questionnaires '!T752)),"")</f>
        <v/>
      </c>
      <c r="E753" s="48" t="str">
        <f>IF('Questionnaires '!S752=0,"",'Questionnaires '!S752)</f>
        <v/>
      </c>
      <c r="F753" s="46" t="str">
        <f>IF(ISTEXT('Questionnaires '!A752),'Questionnaires '!I752,"")</f>
        <v/>
      </c>
      <c r="G753" s="47" t="str">
        <f>IF(ISTEXT('Questionnaires '!A752),'Questionnaires '!N752,"")</f>
        <v/>
      </c>
      <c r="H753" s="47" t="str">
        <f>IF(ISTEXT('Questionnaires '!A752),'Questionnaires '!P752,"")</f>
        <v/>
      </c>
      <c r="I753" s="49" t="str">
        <f>IF(ISTEXT('Questionnaires '!A752),'Questionnaires '!R752,"")</f>
        <v/>
      </c>
      <c r="J753" s="65"/>
    </row>
    <row r="754" spans="1:10" ht="20.100000000000001" customHeight="1" x14ac:dyDescent="0.25">
      <c r="A754" s="45" t="str">
        <f>IF(ISTEXT('Questionnaires '!A753),'Questionnaires '!A753,"")</f>
        <v/>
      </c>
      <c r="B754" s="46" t="str">
        <f>IF(ISTEXT('Questionnaires '!A753),'Questionnaires '!G753,"")</f>
        <v/>
      </c>
      <c r="C754" s="47" t="str">
        <f>IF(ISTEXT('Questionnaires '!A753),'Questionnaires '!T753,"")</f>
        <v/>
      </c>
      <c r="D754" s="47" t="str">
        <f>IF(ISTEXT('Questionnaires '!A753),(SUM('Questionnaires '!G753+'Questionnaires '!T753)),"")</f>
        <v/>
      </c>
      <c r="E754" s="48" t="str">
        <f>IF('Questionnaires '!S753=0,"",'Questionnaires '!S753)</f>
        <v/>
      </c>
      <c r="F754" s="46" t="str">
        <f>IF(ISTEXT('Questionnaires '!A753),'Questionnaires '!I753,"")</f>
        <v/>
      </c>
      <c r="G754" s="47" t="str">
        <f>IF(ISTEXT('Questionnaires '!A753),'Questionnaires '!N753,"")</f>
        <v/>
      </c>
      <c r="H754" s="47" t="str">
        <f>IF(ISTEXT('Questionnaires '!A753),'Questionnaires '!P753,"")</f>
        <v/>
      </c>
      <c r="I754" s="49" t="str">
        <f>IF(ISTEXT('Questionnaires '!A753),'Questionnaires '!R753,"")</f>
        <v/>
      </c>
      <c r="J754" s="65"/>
    </row>
    <row r="755" spans="1:10" ht="20.100000000000001" customHeight="1" x14ac:dyDescent="0.25">
      <c r="A755" s="45" t="str">
        <f>IF(ISTEXT('Questionnaires '!A754),'Questionnaires '!A754,"")</f>
        <v/>
      </c>
      <c r="B755" s="46" t="str">
        <f>IF(ISTEXT('Questionnaires '!A754),'Questionnaires '!G754,"")</f>
        <v/>
      </c>
      <c r="C755" s="47" t="str">
        <f>IF(ISTEXT('Questionnaires '!A754),'Questionnaires '!T754,"")</f>
        <v/>
      </c>
      <c r="D755" s="47" t="str">
        <f>IF(ISTEXT('Questionnaires '!A754),(SUM('Questionnaires '!G754+'Questionnaires '!T754)),"")</f>
        <v/>
      </c>
      <c r="E755" s="48" t="str">
        <f>IF('Questionnaires '!S754=0,"",'Questionnaires '!S754)</f>
        <v/>
      </c>
      <c r="F755" s="46" t="str">
        <f>IF(ISTEXT('Questionnaires '!A754),'Questionnaires '!I754,"")</f>
        <v/>
      </c>
      <c r="G755" s="47" t="str">
        <f>IF(ISTEXT('Questionnaires '!A754),'Questionnaires '!N754,"")</f>
        <v/>
      </c>
      <c r="H755" s="47" t="str">
        <f>IF(ISTEXT('Questionnaires '!A754),'Questionnaires '!P754,"")</f>
        <v/>
      </c>
      <c r="I755" s="49" t="str">
        <f>IF(ISTEXT('Questionnaires '!A754),'Questionnaires '!R754,"")</f>
        <v/>
      </c>
      <c r="J755" s="65"/>
    </row>
    <row r="756" spans="1:10" ht="20.100000000000001" customHeight="1" x14ac:dyDescent="0.25">
      <c r="A756" s="45" t="str">
        <f>IF(ISTEXT('Questionnaires '!A755),'Questionnaires '!A755,"")</f>
        <v/>
      </c>
      <c r="B756" s="46" t="str">
        <f>IF(ISTEXT('Questionnaires '!A755),'Questionnaires '!G755,"")</f>
        <v/>
      </c>
      <c r="C756" s="47" t="str">
        <f>IF(ISTEXT('Questionnaires '!A755),'Questionnaires '!T755,"")</f>
        <v/>
      </c>
      <c r="D756" s="47" t="str">
        <f>IF(ISTEXT('Questionnaires '!A755),(SUM('Questionnaires '!G755+'Questionnaires '!T755)),"")</f>
        <v/>
      </c>
      <c r="E756" s="48" t="str">
        <f>IF('Questionnaires '!S755=0,"",'Questionnaires '!S755)</f>
        <v/>
      </c>
      <c r="F756" s="46" t="str">
        <f>IF(ISTEXT('Questionnaires '!A755),'Questionnaires '!I755,"")</f>
        <v/>
      </c>
      <c r="G756" s="47" t="str">
        <f>IF(ISTEXT('Questionnaires '!A755),'Questionnaires '!N755,"")</f>
        <v/>
      </c>
      <c r="H756" s="47" t="str">
        <f>IF(ISTEXT('Questionnaires '!A755),'Questionnaires '!P755,"")</f>
        <v/>
      </c>
      <c r="I756" s="49" t="str">
        <f>IF(ISTEXT('Questionnaires '!A755),'Questionnaires '!R755,"")</f>
        <v/>
      </c>
      <c r="J756" s="65"/>
    </row>
    <row r="757" spans="1:10" ht="20.100000000000001" customHeight="1" x14ac:dyDescent="0.25">
      <c r="A757" s="45" t="str">
        <f>IF(ISTEXT('Questionnaires '!A756),'Questionnaires '!A756,"")</f>
        <v/>
      </c>
      <c r="B757" s="46" t="str">
        <f>IF(ISTEXT('Questionnaires '!A756),'Questionnaires '!G756,"")</f>
        <v/>
      </c>
      <c r="C757" s="47" t="str">
        <f>IF(ISTEXT('Questionnaires '!A756),'Questionnaires '!T756,"")</f>
        <v/>
      </c>
      <c r="D757" s="47" t="str">
        <f>IF(ISTEXT('Questionnaires '!A756),(SUM('Questionnaires '!G756+'Questionnaires '!T756)),"")</f>
        <v/>
      </c>
      <c r="E757" s="48" t="str">
        <f>IF('Questionnaires '!S756=0,"",'Questionnaires '!S756)</f>
        <v/>
      </c>
      <c r="F757" s="46" t="str">
        <f>IF(ISTEXT('Questionnaires '!A756),'Questionnaires '!I756,"")</f>
        <v/>
      </c>
      <c r="G757" s="47" t="str">
        <f>IF(ISTEXT('Questionnaires '!A756),'Questionnaires '!N756,"")</f>
        <v/>
      </c>
      <c r="H757" s="47" t="str">
        <f>IF(ISTEXT('Questionnaires '!A756),'Questionnaires '!P756,"")</f>
        <v/>
      </c>
      <c r="I757" s="49" t="str">
        <f>IF(ISTEXT('Questionnaires '!A756),'Questionnaires '!R756,"")</f>
        <v/>
      </c>
      <c r="J757" s="65"/>
    </row>
    <row r="758" spans="1:10" ht="20.100000000000001" customHeight="1" x14ac:dyDescent="0.25">
      <c r="A758" s="45" t="str">
        <f>IF(ISTEXT('Questionnaires '!A757),'Questionnaires '!A757,"")</f>
        <v/>
      </c>
      <c r="B758" s="46" t="str">
        <f>IF(ISTEXT('Questionnaires '!A757),'Questionnaires '!G757,"")</f>
        <v/>
      </c>
      <c r="C758" s="47" t="str">
        <f>IF(ISTEXT('Questionnaires '!A757),'Questionnaires '!T757,"")</f>
        <v/>
      </c>
      <c r="D758" s="47" t="str">
        <f>IF(ISTEXT('Questionnaires '!A757),(SUM('Questionnaires '!G757+'Questionnaires '!T757)),"")</f>
        <v/>
      </c>
      <c r="E758" s="48" t="str">
        <f>IF('Questionnaires '!S757=0,"",'Questionnaires '!S757)</f>
        <v/>
      </c>
      <c r="F758" s="46" t="str">
        <f>IF(ISTEXT('Questionnaires '!A757),'Questionnaires '!I757,"")</f>
        <v/>
      </c>
      <c r="G758" s="47" t="str">
        <f>IF(ISTEXT('Questionnaires '!A757),'Questionnaires '!N757,"")</f>
        <v/>
      </c>
      <c r="H758" s="47" t="str">
        <f>IF(ISTEXT('Questionnaires '!A757),'Questionnaires '!P757,"")</f>
        <v/>
      </c>
      <c r="I758" s="49" t="str">
        <f>IF(ISTEXT('Questionnaires '!A757),'Questionnaires '!R757,"")</f>
        <v/>
      </c>
      <c r="J758" s="65"/>
    </row>
    <row r="759" spans="1:10" ht="20.100000000000001" customHeight="1" x14ac:dyDescent="0.25">
      <c r="A759" s="45" t="str">
        <f>IF(ISTEXT('Questionnaires '!A758),'Questionnaires '!A758,"")</f>
        <v/>
      </c>
      <c r="B759" s="46" t="str">
        <f>IF(ISTEXT('Questionnaires '!A758),'Questionnaires '!G758,"")</f>
        <v/>
      </c>
      <c r="C759" s="47" t="str">
        <f>IF(ISTEXT('Questionnaires '!A758),'Questionnaires '!T758,"")</f>
        <v/>
      </c>
      <c r="D759" s="47" t="str">
        <f>IF(ISTEXT('Questionnaires '!A758),(SUM('Questionnaires '!G758+'Questionnaires '!T758)),"")</f>
        <v/>
      </c>
      <c r="E759" s="48" t="str">
        <f>IF('Questionnaires '!S758=0,"",'Questionnaires '!S758)</f>
        <v/>
      </c>
      <c r="F759" s="46" t="str">
        <f>IF(ISTEXT('Questionnaires '!A758),'Questionnaires '!I758,"")</f>
        <v/>
      </c>
      <c r="G759" s="47" t="str">
        <f>IF(ISTEXT('Questionnaires '!A758),'Questionnaires '!N758,"")</f>
        <v/>
      </c>
      <c r="H759" s="47" t="str">
        <f>IF(ISTEXT('Questionnaires '!A758),'Questionnaires '!P758,"")</f>
        <v/>
      </c>
      <c r="I759" s="49" t="str">
        <f>IF(ISTEXT('Questionnaires '!A758),'Questionnaires '!R758,"")</f>
        <v/>
      </c>
      <c r="J759" s="65"/>
    </row>
    <row r="760" spans="1:10" ht="20.100000000000001" customHeight="1" x14ac:dyDescent="0.25">
      <c r="A760" s="45" t="str">
        <f>IF(ISTEXT('Questionnaires '!A759),'Questionnaires '!A759,"")</f>
        <v/>
      </c>
      <c r="B760" s="46" t="str">
        <f>IF(ISTEXT('Questionnaires '!A759),'Questionnaires '!G759,"")</f>
        <v/>
      </c>
      <c r="C760" s="47" t="str">
        <f>IF(ISTEXT('Questionnaires '!A759),'Questionnaires '!T759,"")</f>
        <v/>
      </c>
      <c r="D760" s="47" t="str">
        <f>IF(ISTEXT('Questionnaires '!A759),(SUM('Questionnaires '!G759+'Questionnaires '!T759)),"")</f>
        <v/>
      </c>
      <c r="E760" s="48" t="str">
        <f>IF('Questionnaires '!S759=0,"",'Questionnaires '!S759)</f>
        <v/>
      </c>
      <c r="F760" s="46" t="str">
        <f>IF(ISTEXT('Questionnaires '!A759),'Questionnaires '!I759,"")</f>
        <v/>
      </c>
      <c r="G760" s="47" t="str">
        <f>IF(ISTEXT('Questionnaires '!A759),'Questionnaires '!N759,"")</f>
        <v/>
      </c>
      <c r="H760" s="47" t="str">
        <f>IF(ISTEXT('Questionnaires '!A759),'Questionnaires '!P759,"")</f>
        <v/>
      </c>
      <c r="I760" s="49" t="str">
        <f>IF(ISTEXT('Questionnaires '!A759),'Questionnaires '!R759,"")</f>
        <v/>
      </c>
      <c r="J760" s="65"/>
    </row>
    <row r="761" spans="1:10" ht="20.100000000000001" customHeight="1" x14ac:dyDescent="0.25">
      <c r="A761" s="45" t="str">
        <f>IF(ISTEXT('Questionnaires '!A760),'Questionnaires '!A760,"")</f>
        <v/>
      </c>
      <c r="B761" s="46" t="str">
        <f>IF(ISTEXT('Questionnaires '!A760),'Questionnaires '!G760,"")</f>
        <v/>
      </c>
      <c r="C761" s="47" t="str">
        <f>IF(ISTEXT('Questionnaires '!A760),'Questionnaires '!T760,"")</f>
        <v/>
      </c>
      <c r="D761" s="47" t="str">
        <f>IF(ISTEXT('Questionnaires '!A760),(SUM('Questionnaires '!G760+'Questionnaires '!T760)),"")</f>
        <v/>
      </c>
      <c r="E761" s="48" t="str">
        <f>IF('Questionnaires '!S760=0,"",'Questionnaires '!S760)</f>
        <v/>
      </c>
      <c r="F761" s="46" t="str">
        <f>IF(ISTEXT('Questionnaires '!A760),'Questionnaires '!I760,"")</f>
        <v/>
      </c>
      <c r="G761" s="47" t="str">
        <f>IF(ISTEXT('Questionnaires '!A760),'Questionnaires '!N760,"")</f>
        <v/>
      </c>
      <c r="H761" s="47" t="str">
        <f>IF(ISTEXT('Questionnaires '!A760),'Questionnaires '!P760,"")</f>
        <v/>
      </c>
      <c r="I761" s="49" t="str">
        <f>IF(ISTEXT('Questionnaires '!A760),'Questionnaires '!R760,"")</f>
        <v/>
      </c>
      <c r="J761" s="65"/>
    </row>
    <row r="762" spans="1:10" ht="20.100000000000001" customHeight="1" x14ac:dyDescent="0.25">
      <c r="A762" s="45" t="str">
        <f>IF(ISTEXT('Questionnaires '!A761),'Questionnaires '!A761,"")</f>
        <v/>
      </c>
      <c r="B762" s="46" t="str">
        <f>IF(ISTEXT('Questionnaires '!A761),'Questionnaires '!G761,"")</f>
        <v/>
      </c>
      <c r="C762" s="47" t="str">
        <f>IF(ISTEXT('Questionnaires '!A761),'Questionnaires '!T761,"")</f>
        <v/>
      </c>
      <c r="D762" s="47" t="str">
        <f>IF(ISTEXT('Questionnaires '!A761),(SUM('Questionnaires '!G761+'Questionnaires '!T761)),"")</f>
        <v/>
      </c>
      <c r="E762" s="48" t="str">
        <f>IF('Questionnaires '!S761=0,"",'Questionnaires '!S761)</f>
        <v/>
      </c>
      <c r="F762" s="46" t="str">
        <f>IF(ISTEXT('Questionnaires '!A761),'Questionnaires '!I761,"")</f>
        <v/>
      </c>
      <c r="G762" s="47" t="str">
        <f>IF(ISTEXT('Questionnaires '!A761),'Questionnaires '!N761,"")</f>
        <v/>
      </c>
      <c r="H762" s="47" t="str">
        <f>IF(ISTEXT('Questionnaires '!A761),'Questionnaires '!P761,"")</f>
        <v/>
      </c>
      <c r="I762" s="49" t="str">
        <f>IF(ISTEXT('Questionnaires '!A761),'Questionnaires '!R761,"")</f>
        <v/>
      </c>
      <c r="J762" s="65"/>
    </row>
    <row r="763" spans="1:10" ht="20.100000000000001" customHeight="1" x14ac:dyDescent="0.25">
      <c r="A763" s="45" t="str">
        <f>IF(ISTEXT('Questionnaires '!A762),'Questionnaires '!A762,"")</f>
        <v/>
      </c>
      <c r="B763" s="46" t="str">
        <f>IF(ISTEXT('Questionnaires '!A762),'Questionnaires '!G762,"")</f>
        <v/>
      </c>
      <c r="C763" s="47" t="str">
        <f>IF(ISTEXT('Questionnaires '!A762),'Questionnaires '!T762,"")</f>
        <v/>
      </c>
      <c r="D763" s="47" t="str">
        <f>IF(ISTEXT('Questionnaires '!A762),(SUM('Questionnaires '!G762+'Questionnaires '!T762)),"")</f>
        <v/>
      </c>
      <c r="E763" s="48" t="str">
        <f>IF('Questionnaires '!S762=0,"",'Questionnaires '!S762)</f>
        <v/>
      </c>
      <c r="F763" s="46" t="str">
        <f>IF(ISTEXT('Questionnaires '!A762),'Questionnaires '!I762,"")</f>
        <v/>
      </c>
      <c r="G763" s="47" t="str">
        <f>IF(ISTEXT('Questionnaires '!A762),'Questionnaires '!N762,"")</f>
        <v/>
      </c>
      <c r="H763" s="47" t="str">
        <f>IF(ISTEXT('Questionnaires '!A762),'Questionnaires '!P762,"")</f>
        <v/>
      </c>
      <c r="I763" s="49" t="str">
        <f>IF(ISTEXT('Questionnaires '!A762),'Questionnaires '!R762,"")</f>
        <v/>
      </c>
      <c r="J763" s="65"/>
    </row>
    <row r="764" spans="1:10" ht="20.100000000000001" customHeight="1" x14ac:dyDescent="0.25">
      <c r="A764" s="45" t="str">
        <f>IF(ISTEXT('Questionnaires '!A763),'Questionnaires '!A763,"")</f>
        <v/>
      </c>
      <c r="B764" s="46" t="str">
        <f>IF(ISTEXT('Questionnaires '!A763),'Questionnaires '!G763,"")</f>
        <v/>
      </c>
      <c r="C764" s="47" t="str">
        <f>IF(ISTEXT('Questionnaires '!A763),'Questionnaires '!T763,"")</f>
        <v/>
      </c>
      <c r="D764" s="47" t="str">
        <f>IF(ISTEXT('Questionnaires '!A763),(SUM('Questionnaires '!G763+'Questionnaires '!T763)),"")</f>
        <v/>
      </c>
      <c r="E764" s="48" t="str">
        <f>IF('Questionnaires '!S763=0,"",'Questionnaires '!S763)</f>
        <v/>
      </c>
      <c r="F764" s="46" t="str">
        <f>IF(ISTEXT('Questionnaires '!A763),'Questionnaires '!I763,"")</f>
        <v/>
      </c>
      <c r="G764" s="47" t="str">
        <f>IF(ISTEXT('Questionnaires '!A763),'Questionnaires '!N763,"")</f>
        <v/>
      </c>
      <c r="H764" s="47" t="str">
        <f>IF(ISTEXT('Questionnaires '!A763),'Questionnaires '!P763,"")</f>
        <v/>
      </c>
      <c r="I764" s="49" t="str">
        <f>IF(ISTEXT('Questionnaires '!A763),'Questionnaires '!R763,"")</f>
        <v/>
      </c>
      <c r="J764" s="65"/>
    </row>
    <row r="765" spans="1:10" ht="20.100000000000001" customHeight="1" x14ac:dyDescent="0.25">
      <c r="A765" s="45" t="str">
        <f>IF(ISTEXT('Questionnaires '!A764),'Questionnaires '!A764,"")</f>
        <v/>
      </c>
      <c r="B765" s="46" t="str">
        <f>IF(ISTEXT('Questionnaires '!A764),'Questionnaires '!G764,"")</f>
        <v/>
      </c>
      <c r="C765" s="47" t="str">
        <f>IF(ISTEXT('Questionnaires '!A764),'Questionnaires '!T764,"")</f>
        <v/>
      </c>
      <c r="D765" s="47" t="str">
        <f>IF(ISTEXT('Questionnaires '!A764),(SUM('Questionnaires '!G764+'Questionnaires '!T764)),"")</f>
        <v/>
      </c>
      <c r="E765" s="48" t="str">
        <f>IF('Questionnaires '!S764=0,"",'Questionnaires '!S764)</f>
        <v/>
      </c>
      <c r="F765" s="46" t="str">
        <f>IF(ISTEXT('Questionnaires '!A764),'Questionnaires '!I764,"")</f>
        <v/>
      </c>
      <c r="G765" s="47" t="str">
        <f>IF(ISTEXT('Questionnaires '!A764),'Questionnaires '!N764,"")</f>
        <v/>
      </c>
      <c r="H765" s="47" t="str">
        <f>IF(ISTEXT('Questionnaires '!A764),'Questionnaires '!P764,"")</f>
        <v/>
      </c>
      <c r="I765" s="49" t="str">
        <f>IF(ISTEXT('Questionnaires '!A764),'Questionnaires '!R764,"")</f>
        <v/>
      </c>
      <c r="J765" s="65"/>
    </row>
    <row r="766" spans="1:10" ht="20.100000000000001" customHeight="1" x14ac:dyDescent="0.25">
      <c r="A766" s="45" t="str">
        <f>IF(ISTEXT('Questionnaires '!A765),'Questionnaires '!A765,"")</f>
        <v/>
      </c>
      <c r="B766" s="46" t="str">
        <f>IF(ISTEXT('Questionnaires '!A765),'Questionnaires '!G765,"")</f>
        <v/>
      </c>
      <c r="C766" s="47" t="str">
        <f>IF(ISTEXT('Questionnaires '!A765),'Questionnaires '!T765,"")</f>
        <v/>
      </c>
      <c r="D766" s="47" t="str">
        <f>IF(ISTEXT('Questionnaires '!A765),(SUM('Questionnaires '!G765+'Questionnaires '!T765)),"")</f>
        <v/>
      </c>
      <c r="E766" s="48" t="str">
        <f>IF('Questionnaires '!S765=0,"",'Questionnaires '!S765)</f>
        <v/>
      </c>
      <c r="F766" s="46" t="str">
        <f>IF(ISTEXT('Questionnaires '!A765),'Questionnaires '!I765,"")</f>
        <v/>
      </c>
      <c r="G766" s="47" t="str">
        <f>IF(ISTEXT('Questionnaires '!A765),'Questionnaires '!N765,"")</f>
        <v/>
      </c>
      <c r="H766" s="47" t="str">
        <f>IF(ISTEXT('Questionnaires '!A765),'Questionnaires '!P765,"")</f>
        <v/>
      </c>
      <c r="I766" s="49" t="str">
        <f>IF(ISTEXT('Questionnaires '!A765),'Questionnaires '!R765,"")</f>
        <v/>
      </c>
      <c r="J766" s="65"/>
    </row>
    <row r="767" spans="1:10" ht="20.100000000000001" customHeight="1" x14ac:dyDescent="0.25">
      <c r="A767" s="45" t="str">
        <f>IF(ISTEXT('Questionnaires '!A766),'Questionnaires '!A766,"")</f>
        <v/>
      </c>
      <c r="B767" s="46" t="str">
        <f>IF(ISTEXT('Questionnaires '!A766),'Questionnaires '!G766,"")</f>
        <v/>
      </c>
      <c r="C767" s="47" t="str">
        <f>IF(ISTEXT('Questionnaires '!A766),'Questionnaires '!T766,"")</f>
        <v/>
      </c>
      <c r="D767" s="47" t="str">
        <f>IF(ISTEXT('Questionnaires '!A766),(SUM('Questionnaires '!G766+'Questionnaires '!T766)),"")</f>
        <v/>
      </c>
      <c r="E767" s="48" t="str">
        <f>IF('Questionnaires '!S766=0,"",'Questionnaires '!S766)</f>
        <v/>
      </c>
      <c r="F767" s="46" t="str">
        <f>IF(ISTEXT('Questionnaires '!A766),'Questionnaires '!I766,"")</f>
        <v/>
      </c>
      <c r="G767" s="47" t="str">
        <f>IF(ISTEXT('Questionnaires '!A766),'Questionnaires '!N766,"")</f>
        <v/>
      </c>
      <c r="H767" s="47" t="str">
        <f>IF(ISTEXT('Questionnaires '!A766),'Questionnaires '!P766,"")</f>
        <v/>
      </c>
      <c r="I767" s="49" t="str">
        <f>IF(ISTEXT('Questionnaires '!A766),'Questionnaires '!R766,"")</f>
        <v/>
      </c>
      <c r="J767" s="65"/>
    </row>
    <row r="768" spans="1:10" ht="20.100000000000001" customHeight="1" x14ac:dyDescent="0.25">
      <c r="A768" s="45" t="str">
        <f>IF(ISTEXT('Questionnaires '!A767),'Questionnaires '!A767,"")</f>
        <v/>
      </c>
      <c r="B768" s="46" t="str">
        <f>IF(ISTEXT('Questionnaires '!A767),'Questionnaires '!G767,"")</f>
        <v/>
      </c>
      <c r="C768" s="47" t="str">
        <f>IF(ISTEXT('Questionnaires '!A767),'Questionnaires '!T767,"")</f>
        <v/>
      </c>
      <c r="D768" s="47" t="str">
        <f>IF(ISTEXT('Questionnaires '!A767),(SUM('Questionnaires '!G767+'Questionnaires '!T767)),"")</f>
        <v/>
      </c>
      <c r="E768" s="48" t="str">
        <f>IF('Questionnaires '!S767=0,"",'Questionnaires '!S767)</f>
        <v/>
      </c>
      <c r="F768" s="46" t="str">
        <f>IF(ISTEXT('Questionnaires '!A767),'Questionnaires '!I767,"")</f>
        <v/>
      </c>
      <c r="G768" s="47" t="str">
        <f>IF(ISTEXT('Questionnaires '!A767),'Questionnaires '!N767,"")</f>
        <v/>
      </c>
      <c r="H768" s="47" t="str">
        <f>IF(ISTEXT('Questionnaires '!A767),'Questionnaires '!P767,"")</f>
        <v/>
      </c>
      <c r="I768" s="49" t="str">
        <f>IF(ISTEXT('Questionnaires '!A767),'Questionnaires '!R767,"")</f>
        <v/>
      </c>
      <c r="J768" s="65"/>
    </row>
    <row r="769" spans="1:10" ht="20.100000000000001" customHeight="1" x14ac:dyDescent="0.25">
      <c r="A769" s="45" t="str">
        <f>IF(ISTEXT('Questionnaires '!A768),'Questionnaires '!A768,"")</f>
        <v/>
      </c>
      <c r="B769" s="46" t="str">
        <f>IF(ISTEXT('Questionnaires '!A768),'Questionnaires '!G768,"")</f>
        <v/>
      </c>
      <c r="C769" s="47" t="str">
        <f>IF(ISTEXT('Questionnaires '!A768),'Questionnaires '!T768,"")</f>
        <v/>
      </c>
      <c r="D769" s="47" t="str">
        <f>IF(ISTEXT('Questionnaires '!A768),(SUM('Questionnaires '!G768+'Questionnaires '!T768)),"")</f>
        <v/>
      </c>
      <c r="E769" s="48" t="str">
        <f>IF('Questionnaires '!S768=0,"",'Questionnaires '!S768)</f>
        <v/>
      </c>
      <c r="F769" s="46" t="str">
        <f>IF(ISTEXT('Questionnaires '!A768),'Questionnaires '!I768,"")</f>
        <v/>
      </c>
      <c r="G769" s="47" t="str">
        <f>IF(ISTEXT('Questionnaires '!A768),'Questionnaires '!N768,"")</f>
        <v/>
      </c>
      <c r="H769" s="47" t="str">
        <f>IF(ISTEXT('Questionnaires '!A768),'Questionnaires '!P768,"")</f>
        <v/>
      </c>
      <c r="I769" s="49" t="str">
        <f>IF(ISTEXT('Questionnaires '!A768),'Questionnaires '!R768,"")</f>
        <v/>
      </c>
      <c r="J769" s="65"/>
    </row>
    <row r="770" spans="1:10" ht="20.100000000000001" customHeight="1" x14ac:dyDescent="0.25">
      <c r="A770" s="45" t="str">
        <f>IF(ISTEXT('Questionnaires '!A769),'Questionnaires '!A769,"")</f>
        <v/>
      </c>
      <c r="B770" s="46" t="str">
        <f>IF(ISTEXT('Questionnaires '!A769),'Questionnaires '!G769,"")</f>
        <v/>
      </c>
      <c r="C770" s="47" t="str">
        <f>IF(ISTEXT('Questionnaires '!A769),'Questionnaires '!T769,"")</f>
        <v/>
      </c>
      <c r="D770" s="47" t="str">
        <f>IF(ISTEXT('Questionnaires '!A769),(SUM('Questionnaires '!G769+'Questionnaires '!T769)),"")</f>
        <v/>
      </c>
      <c r="E770" s="48" t="str">
        <f>IF('Questionnaires '!S769=0,"",'Questionnaires '!S769)</f>
        <v/>
      </c>
      <c r="F770" s="46" t="str">
        <f>IF(ISTEXT('Questionnaires '!A769),'Questionnaires '!I769,"")</f>
        <v/>
      </c>
      <c r="G770" s="47" t="str">
        <f>IF(ISTEXT('Questionnaires '!A769),'Questionnaires '!N769,"")</f>
        <v/>
      </c>
      <c r="H770" s="47" t="str">
        <f>IF(ISTEXT('Questionnaires '!A769),'Questionnaires '!P769,"")</f>
        <v/>
      </c>
      <c r="I770" s="49" t="str">
        <f>IF(ISTEXT('Questionnaires '!A769),'Questionnaires '!R769,"")</f>
        <v/>
      </c>
      <c r="J770" s="65"/>
    </row>
    <row r="771" spans="1:10" ht="20.100000000000001" customHeight="1" x14ac:dyDescent="0.25">
      <c r="A771" s="45" t="str">
        <f>IF(ISTEXT('Questionnaires '!A770),'Questionnaires '!A770,"")</f>
        <v/>
      </c>
      <c r="B771" s="46" t="str">
        <f>IF(ISTEXT('Questionnaires '!A770),'Questionnaires '!G770,"")</f>
        <v/>
      </c>
      <c r="C771" s="47" t="str">
        <f>IF(ISTEXT('Questionnaires '!A770),'Questionnaires '!T770,"")</f>
        <v/>
      </c>
      <c r="D771" s="47" t="str">
        <f>IF(ISTEXT('Questionnaires '!A770),(SUM('Questionnaires '!G770+'Questionnaires '!T770)),"")</f>
        <v/>
      </c>
      <c r="E771" s="48" t="str">
        <f>IF('Questionnaires '!S770=0,"",'Questionnaires '!S770)</f>
        <v/>
      </c>
      <c r="F771" s="46" t="str">
        <f>IF(ISTEXT('Questionnaires '!A770),'Questionnaires '!I770,"")</f>
        <v/>
      </c>
      <c r="G771" s="47" t="str">
        <f>IF(ISTEXT('Questionnaires '!A770),'Questionnaires '!N770,"")</f>
        <v/>
      </c>
      <c r="H771" s="47" t="str">
        <f>IF(ISTEXT('Questionnaires '!A770),'Questionnaires '!P770,"")</f>
        <v/>
      </c>
      <c r="I771" s="49" t="str">
        <f>IF(ISTEXT('Questionnaires '!A770),'Questionnaires '!R770,"")</f>
        <v/>
      </c>
      <c r="J771" s="65"/>
    </row>
    <row r="772" spans="1:10" ht="20.100000000000001" customHeight="1" x14ac:dyDescent="0.25">
      <c r="A772" s="45" t="str">
        <f>IF(ISTEXT('Questionnaires '!A771),'Questionnaires '!A771,"")</f>
        <v/>
      </c>
      <c r="B772" s="46" t="str">
        <f>IF(ISTEXT('Questionnaires '!A771),'Questionnaires '!G771,"")</f>
        <v/>
      </c>
      <c r="C772" s="47" t="str">
        <f>IF(ISTEXT('Questionnaires '!A771),'Questionnaires '!T771,"")</f>
        <v/>
      </c>
      <c r="D772" s="47" t="str">
        <f>IF(ISTEXT('Questionnaires '!A771),(SUM('Questionnaires '!G771+'Questionnaires '!T771)),"")</f>
        <v/>
      </c>
      <c r="E772" s="48" t="str">
        <f>IF('Questionnaires '!S771=0,"",'Questionnaires '!S771)</f>
        <v/>
      </c>
      <c r="F772" s="46" t="str">
        <f>IF(ISTEXT('Questionnaires '!A771),'Questionnaires '!I771,"")</f>
        <v/>
      </c>
      <c r="G772" s="47" t="str">
        <f>IF(ISTEXT('Questionnaires '!A771),'Questionnaires '!N771,"")</f>
        <v/>
      </c>
      <c r="H772" s="47" t="str">
        <f>IF(ISTEXT('Questionnaires '!A771),'Questionnaires '!P771,"")</f>
        <v/>
      </c>
      <c r="I772" s="49" t="str">
        <f>IF(ISTEXT('Questionnaires '!A771),'Questionnaires '!R771,"")</f>
        <v/>
      </c>
      <c r="J772" s="65"/>
    </row>
    <row r="773" spans="1:10" ht="20.100000000000001" customHeight="1" x14ac:dyDescent="0.25">
      <c r="A773" s="45" t="str">
        <f>IF(ISTEXT('Questionnaires '!A772),'Questionnaires '!A772,"")</f>
        <v/>
      </c>
      <c r="B773" s="46" t="str">
        <f>IF(ISTEXT('Questionnaires '!A772),'Questionnaires '!G772,"")</f>
        <v/>
      </c>
      <c r="C773" s="47" t="str">
        <f>IF(ISTEXT('Questionnaires '!A772),'Questionnaires '!T772,"")</f>
        <v/>
      </c>
      <c r="D773" s="47" t="str">
        <f>IF(ISTEXT('Questionnaires '!A772),(SUM('Questionnaires '!G772+'Questionnaires '!T772)),"")</f>
        <v/>
      </c>
      <c r="E773" s="48" t="str">
        <f>IF('Questionnaires '!S772=0,"",'Questionnaires '!S772)</f>
        <v/>
      </c>
      <c r="F773" s="46" t="str">
        <f>IF(ISTEXT('Questionnaires '!A772),'Questionnaires '!I772,"")</f>
        <v/>
      </c>
      <c r="G773" s="47" t="str">
        <f>IF(ISTEXT('Questionnaires '!A772),'Questionnaires '!N772,"")</f>
        <v/>
      </c>
      <c r="H773" s="47" t="str">
        <f>IF(ISTEXT('Questionnaires '!A772),'Questionnaires '!P772,"")</f>
        <v/>
      </c>
      <c r="I773" s="49" t="str">
        <f>IF(ISTEXT('Questionnaires '!A772),'Questionnaires '!R772,"")</f>
        <v/>
      </c>
      <c r="J773" s="65"/>
    </row>
    <row r="774" spans="1:10" ht="20.100000000000001" customHeight="1" x14ac:dyDescent="0.25">
      <c r="A774" s="45" t="str">
        <f>IF(ISTEXT('Questionnaires '!A773),'Questionnaires '!A773,"")</f>
        <v/>
      </c>
      <c r="B774" s="46" t="str">
        <f>IF(ISTEXT('Questionnaires '!A773),'Questionnaires '!G773,"")</f>
        <v/>
      </c>
      <c r="C774" s="47" t="str">
        <f>IF(ISTEXT('Questionnaires '!A773),'Questionnaires '!T773,"")</f>
        <v/>
      </c>
      <c r="D774" s="47" t="str">
        <f>IF(ISTEXT('Questionnaires '!A773),(SUM('Questionnaires '!G773+'Questionnaires '!T773)),"")</f>
        <v/>
      </c>
      <c r="E774" s="48" t="str">
        <f>IF('Questionnaires '!S773=0,"",'Questionnaires '!S773)</f>
        <v/>
      </c>
      <c r="F774" s="46" t="str">
        <f>IF(ISTEXT('Questionnaires '!A773),'Questionnaires '!I773,"")</f>
        <v/>
      </c>
      <c r="G774" s="47" t="str">
        <f>IF(ISTEXT('Questionnaires '!A773),'Questionnaires '!N773,"")</f>
        <v/>
      </c>
      <c r="H774" s="47" t="str">
        <f>IF(ISTEXT('Questionnaires '!A773),'Questionnaires '!P773,"")</f>
        <v/>
      </c>
      <c r="I774" s="49" t="str">
        <f>IF(ISTEXT('Questionnaires '!A773),'Questionnaires '!R773,"")</f>
        <v/>
      </c>
      <c r="J774" s="65"/>
    </row>
    <row r="775" spans="1:10" ht="20.100000000000001" customHeight="1" x14ac:dyDescent="0.25">
      <c r="A775" s="45" t="str">
        <f>IF(ISTEXT('Questionnaires '!A774),'Questionnaires '!A774,"")</f>
        <v/>
      </c>
      <c r="B775" s="46" t="str">
        <f>IF(ISTEXT('Questionnaires '!A774),'Questionnaires '!G774,"")</f>
        <v/>
      </c>
      <c r="C775" s="47" t="str">
        <f>IF(ISTEXT('Questionnaires '!A774),'Questionnaires '!T774,"")</f>
        <v/>
      </c>
      <c r="D775" s="47" t="str">
        <f>IF(ISTEXT('Questionnaires '!A774),(SUM('Questionnaires '!G774+'Questionnaires '!T774)),"")</f>
        <v/>
      </c>
      <c r="E775" s="48" t="str">
        <f>IF('Questionnaires '!S774=0,"",'Questionnaires '!S774)</f>
        <v/>
      </c>
      <c r="F775" s="46" t="str">
        <f>IF(ISTEXT('Questionnaires '!A774),'Questionnaires '!I774,"")</f>
        <v/>
      </c>
      <c r="G775" s="47" t="str">
        <f>IF(ISTEXT('Questionnaires '!A774),'Questionnaires '!N774,"")</f>
        <v/>
      </c>
      <c r="H775" s="47" t="str">
        <f>IF(ISTEXT('Questionnaires '!A774),'Questionnaires '!P774,"")</f>
        <v/>
      </c>
      <c r="I775" s="49" t="str">
        <f>IF(ISTEXT('Questionnaires '!A774),'Questionnaires '!R774,"")</f>
        <v/>
      </c>
      <c r="J775" s="65"/>
    </row>
    <row r="776" spans="1:10" ht="20.100000000000001" customHeight="1" x14ac:dyDescent="0.25">
      <c r="A776" s="45" t="str">
        <f>IF(ISTEXT('Questionnaires '!A775),'Questionnaires '!A775,"")</f>
        <v/>
      </c>
      <c r="B776" s="46" t="str">
        <f>IF(ISTEXT('Questionnaires '!A775),'Questionnaires '!G775,"")</f>
        <v/>
      </c>
      <c r="C776" s="47" t="str">
        <f>IF(ISTEXT('Questionnaires '!A775),'Questionnaires '!T775,"")</f>
        <v/>
      </c>
      <c r="D776" s="47" t="str">
        <f>IF(ISTEXT('Questionnaires '!A775),(SUM('Questionnaires '!G775+'Questionnaires '!T775)),"")</f>
        <v/>
      </c>
      <c r="E776" s="48" t="str">
        <f>IF('Questionnaires '!S775=0,"",'Questionnaires '!S775)</f>
        <v/>
      </c>
      <c r="F776" s="46" t="str">
        <f>IF(ISTEXT('Questionnaires '!A775),'Questionnaires '!I775,"")</f>
        <v/>
      </c>
      <c r="G776" s="47" t="str">
        <f>IF(ISTEXT('Questionnaires '!A775),'Questionnaires '!N775,"")</f>
        <v/>
      </c>
      <c r="H776" s="47" t="str">
        <f>IF(ISTEXT('Questionnaires '!A775),'Questionnaires '!P775,"")</f>
        <v/>
      </c>
      <c r="I776" s="49" t="str">
        <f>IF(ISTEXT('Questionnaires '!A775),'Questionnaires '!R775,"")</f>
        <v/>
      </c>
      <c r="J776" s="65"/>
    </row>
    <row r="777" spans="1:10" ht="20.100000000000001" customHeight="1" x14ac:dyDescent="0.25">
      <c r="A777" s="45" t="str">
        <f>IF(ISTEXT('Questionnaires '!A776),'Questionnaires '!A776,"")</f>
        <v/>
      </c>
      <c r="B777" s="46" t="str">
        <f>IF(ISTEXT('Questionnaires '!A776),'Questionnaires '!G776,"")</f>
        <v/>
      </c>
      <c r="C777" s="47" t="str">
        <f>IF(ISTEXT('Questionnaires '!A776),'Questionnaires '!T776,"")</f>
        <v/>
      </c>
      <c r="D777" s="47" t="str">
        <f>IF(ISTEXT('Questionnaires '!A776),(SUM('Questionnaires '!G776+'Questionnaires '!T776)),"")</f>
        <v/>
      </c>
      <c r="E777" s="48" t="str">
        <f>IF('Questionnaires '!S776=0,"",'Questionnaires '!S776)</f>
        <v/>
      </c>
      <c r="F777" s="46" t="str">
        <f>IF(ISTEXT('Questionnaires '!A776),'Questionnaires '!I776,"")</f>
        <v/>
      </c>
      <c r="G777" s="47" t="str">
        <f>IF(ISTEXT('Questionnaires '!A776),'Questionnaires '!N776,"")</f>
        <v/>
      </c>
      <c r="H777" s="47" t="str">
        <f>IF(ISTEXT('Questionnaires '!A776),'Questionnaires '!P776,"")</f>
        <v/>
      </c>
      <c r="I777" s="49" t="str">
        <f>IF(ISTEXT('Questionnaires '!A776),'Questionnaires '!R776,"")</f>
        <v/>
      </c>
      <c r="J777" s="65"/>
    </row>
    <row r="778" spans="1:10" ht="20.100000000000001" customHeight="1" x14ac:dyDescent="0.25">
      <c r="A778" s="45" t="str">
        <f>IF(ISTEXT('Questionnaires '!A777),'Questionnaires '!A777,"")</f>
        <v/>
      </c>
      <c r="B778" s="46" t="str">
        <f>IF(ISTEXT('Questionnaires '!A777),'Questionnaires '!G777,"")</f>
        <v/>
      </c>
      <c r="C778" s="47" t="str">
        <f>IF(ISTEXT('Questionnaires '!A777),'Questionnaires '!T777,"")</f>
        <v/>
      </c>
      <c r="D778" s="47" t="str">
        <f>IF(ISTEXT('Questionnaires '!A777),(SUM('Questionnaires '!G777+'Questionnaires '!T777)),"")</f>
        <v/>
      </c>
      <c r="E778" s="48" t="str">
        <f>IF('Questionnaires '!S777=0,"",'Questionnaires '!S777)</f>
        <v/>
      </c>
      <c r="F778" s="46" t="str">
        <f>IF(ISTEXT('Questionnaires '!A777),'Questionnaires '!I777,"")</f>
        <v/>
      </c>
      <c r="G778" s="47" t="str">
        <f>IF(ISTEXT('Questionnaires '!A777),'Questionnaires '!N777,"")</f>
        <v/>
      </c>
      <c r="H778" s="47" t="str">
        <f>IF(ISTEXT('Questionnaires '!A777),'Questionnaires '!P777,"")</f>
        <v/>
      </c>
      <c r="I778" s="49" t="str">
        <f>IF(ISTEXT('Questionnaires '!A777),'Questionnaires '!R777,"")</f>
        <v/>
      </c>
      <c r="J778" s="65"/>
    </row>
    <row r="779" spans="1:10" ht="20.100000000000001" customHeight="1" x14ac:dyDescent="0.25">
      <c r="A779" s="45" t="str">
        <f>IF(ISTEXT('Questionnaires '!A778),'Questionnaires '!A778,"")</f>
        <v/>
      </c>
      <c r="B779" s="46" t="str">
        <f>IF(ISTEXT('Questionnaires '!A778),'Questionnaires '!G778,"")</f>
        <v/>
      </c>
      <c r="C779" s="47" t="str">
        <f>IF(ISTEXT('Questionnaires '!A778),'Questionnaires '!T778,"")</f>
        <v/>
      </c>
      <c r="D779" s="47" t="str">
        <f>IF(ISTEXT('Questionnaires '!A778),(SUM('Questionnaires '!G778+'Questionnaires '!T778)),"")</f>
        <v/>
      </c>
      <c r="E779" s="48" t="str">
        <f>IF('Questionnaires '!S778=0,"",'Questionnaires '!S778)</f>
        <v/>
      </c>
      <c r="F779" s="46" t="str">
        <f>IF(ISTEXT('Questionnaires '!A778),'Questionnaires '!I778,"")</f>
        <v/>
      </c>
      <c r="G779" s="47" t="str">
        <f>IF(ISTEXT('Questionnaires '!A778),'Questionnaires '!N778,"")</f>
        <v/>
      </c>
      <c r="H779" s="47" t="str">
        <f>IF(ISTEXT('Questionnaires '!A778),'Questionnaires '!P778,"")</f>
        <v/>
      </c>
      <c r="I779" s="49" t="str">
        <f>IF(ISTEXT('Questionnaires '!A778),'Questionnaires '!R778,"")</f>
        <v/>
      </c>
      <c r="J779" s="65"/>
    </row>
    <row r="780" spans="1:10" ht="20.100000000000001" customHeight="1" x14ac:dyDescent="0.25">
      <c r="A780" s="45" t="str">
        <f>IF(ISTEXT('Questionnaires '!A779),'Questionnaires '!A779,"")</f>
        <v/>
      </c>
      <c r="B780" s="46" t="str">
        <f>IF(ISTEXT('Questionnaires '!A779),'Questionnaires '!G779,"")</f>
        <v/>
      </c>
      <c r="C780" s="47" t="str">
        <f>IF(ISTEXT('Questionnaires '!A779),'Questionnaires '!T779,"")</f>
        <v/>
      </c>
      <c r="D780" s="47" t="str">
        <f>IF(ISTEXT('Questionnaires '!A779),(SUM('Questionnaires '!G779+'Questionnaires '!T779)),"")</f>
        <v/>
      </c>
      <c r="E780" s="48" t="str">
        <f>IF('Questionnaires '!S779=0,"",'Questionnaires '!S779)</f>
        <v/>
      </c>
      <c r="F780" s="46" t="str">
        <f>IF(ISTEXT('Questionnaires '!A779),'Questionnaires '!I779,"")</f>
        <v/>
      </c>
      <c r="G780" s="47" t="str">
        <f>IF(ISTEXT('Questionnaires '!A779),'Questionnaires '!N779,"")</f>
        <v/>
      </c>
      <c r="H780" s="47" t="str">
        <f>IF(ISTEXT('Questionnaires '!A779),'Questionnaires '!P779,"")</f>
        <v/>
      </c>
      <c r="I780" s="49" t="str">
        <f>IF(ISTEXT('Questionnaires '!A779),'Questionnaires '!R779,"")</f>
        <v/>
      </c>
      <c r="J780" s="65"/>
    </row>
    <row r="781" spans="1:10" ht="20.100000000000001" customHeight="1" x14ac:dyDescent="0.25">
      <c r="A781" s="45" t="str">
        <f>IF(ISTEXT('Questionnaires '!A780),'Questionnaires '!A780,"")</f>
        <v/>
      </c>
      <c r="B781" s="46" t="str">
        <f>IF(ISTEXT('Questionnaires '!A780),'Questionnaires '!G780,"")</f>
        <v/>
      </c>
      <c r="C781" s="47" t="str">
        <f>IF(ISTEXT('Questionnaires '!A780),'Questionnaires '!T780,"")</f>
        <v/>
      </c>
      <c r="D781" s="47" t="str">
        <f>IF(ISTEXT('Questionnaires '!A780),(SUM('Questionnaires '!G780+'Questionnaires '!T780)),"")</f>
        <v/>
      </c>
      <c r="E781" s="48" t="str">
        <f>IF('Questionnaires '!S780=0,"",'Questionnaires '!S780)</f>
        <v/>
      </c>
      <c r="F781" s="46" t="str">
        <f>IF(ISTEXT('Questionnaires '!A780),'Questionnaires '!I780,"")</f>
        <v/>
      </c>
      <c r="G781" s="47" t="str">
        <f>IF(ISTEXT('Questionnaires '!A780),'Questionnaires '!N780,"")</f>
        <v/>
      </c>
      <c r="H781" s="47" t="str">
        <f>IF(ISTEXT('Questionnaires '!A780),'Questionnaires '!P780,"")</f>
        <v/>
      </c>
      <c r="I781" s="49" t="str">
        <f>IF(ISTEXT('Questionnaires '!A780),'Questionnaires '!R780,"")</f>
        <v/>
      </c>
      <c r="J781" s="65"/>
    </row>
    <row r="782" spans="1:10" ht="20.100000000000001" customHeight="1" x14ac:dyDescent="0.25">
      <c r="A782" s="45" t="str">
        <f>IF(ISTEXT('Questionnaires '!A781),'Questionnaires '!A781,"")</f>
        <v/>
      </c>
      <c r="B782" s="46" t="str">
        <f>IF(ISTEXT('Questionnaires '!A781),'Questionnaires '!G781,"")</f>
        <v/>
      </c>
      <c r="C782" s="47" t="str">
        <f>IF(ISTEXT('Questionnaires '!A781),'Questionnaires '!T781,"")</f>
        <v/>
      </c>
      <c r="D782" s="47" t="str">
        <f>IF(ISTEXT('Questionnaires '!A781),(SUM('Questionnaires '!G781+'Questionnaires '!T781)),"")</f>
        <v/>
      </c>
      <c r="E782" s="48" t="str">
        <f>IF('Questionnaires '!S781=0,"",'Questionnaires '!S781)</f>
        <v/>
      </c>
      <c r="F782" s="46" t="str">
        <f>IF(ISTEXT('Questionnaires '!A781),'Questionnaires '!I781,"")</f>
        <v/>
      </c>
      <c r="G782" s="47" t="str">
        <f>IF(ISTEXT('Questionnaires '!A781),'Questionnaires '!N781,"")</f>
        <v/>
      </c>
      <c r="H782" s="47" t="str">
        <f>IF(ISTEXT('Questionnaires '!A781),'Questionnaires '!P781,"")</f>
        <v/>
      </c>
      <c r="I782" s="49" t="str">
        <f>IF(ISTEXT('Questionnaires '!A781),'Questionnaires '!R781,"")</f>
        <v/>
      </c>
      <c r="J782" s="65"/>
    </row>
    <row r="783" spans="1:10" ht="20.100000000000001" customHeight="1" x14ac:dyDescent="0.25">
      <c r="A783" s="45" t="str">
        <f>IF(ISTEXT('Questionnaires '!A782),'Questionnaires '!A782,"")</f>
        <v/>
      </c>
      <c r="B783" s="46" t="str">
        <f>IF(ISTEXT('Questionnaires '!A782),'Questionnaires '!G782,"")</f>
        <v/>
      </c>
      <c r="C783" s="47" t="str">
        <f>IF(ISTEXT('Questionnaires '!A782),'Questionnaires '!T782,"")</f>
        <v/>
      </c>
      <c r="D783" s="47" t="str">
        <f>IF(ISTEXT('Questionnaires '!A782),(SUM('Questionnaires '!G782+'Questionnaires '!T782)),"")</f>
        <v/>
      </c>
      <c r="E783" s="48" t="str">
        <f>IF('Questionnaires '!S782=0,"",'Questionnaires '!S782)</f>
        <v/>
      </c>
      <c r="F783" s="46" t="str">
        <f>IF(ISTEXT('Questionnaires '!A782),'Questionnaires '!I782,"")</f>
        <v/>
      </c>
      <c r="G783" s="47" t="str">
        <f>IF(ISTEXT('Questionnaires '!A782),'Questionnaires '!N782,"")</f>
        <v/>
      </c>
      <c r="H783" s="47" t="str">
        <f>IF(ISTEXT('Questionnaires '!A782),'Questionnaires '!P782,"")</f>
        <v/>
      </c>
      <c r="I783" s="49" t="str">
        <f>IF(ISTEXT('Questionnaires '!A782),'Questionnaires '!R782,"")</f>
        <v/>
      </c>
      <c r="J783" s="65"/>
    </row>
    <row r="784" spans="1:10" ht="20.100000000000001" customHeight="1" x14ac:dyDescent="0.25">
      <c r="A784" s="45" t="str">
        <f>IF(ISTEXT('Questionnaires '!A783),'Questionnaires '!A783,"")</f>
        <v/>
      </c>
      <c r="B784" s="46" t="str">
        <f>IF(ISTEXT('Questionnaires '!A783),'Questionnaires '!G783,"")</f>
        <v/>
      </c>
      <c r="C784" s="47" t="str">
        <f>IF(ISTEXT('Questionnaires '!A783),'Questionnaires '!T783,"")</f>
        <v/>
      </c>
      <c r="D784" s="47" t="str">
        <f>IF(ISTEXT('Questionnaires '!A783),(SUM('Questionnaires '!G783+'Questionnaires '!T783)),"")</f>
        <v/>
      </c>
      <c r="E784" s="48" t="str">
        <f>IF('Questionnaires '!S783=0,"",'Questionnaires '!S783)</f>
        <v/>
      </c>
      <c r="F784" s="46" t="str">
        <f>IF(ISTEXT('Questionnaires '!A783),'Questionnaires '!I783,"")</f>
        <v/>
      </c>
      <c r="G784" s="47" t="str">
        <f>IF(ISTEXT('Questionnaires '!A783),'Questionnaires '!N783,"")</f>
        <v/>
      </c>
      <c r="H784" s="47" t="str">
        <f>IF(ISTEXT('Questionnaires '!A783),'Questionnaires '!P783,"")</f>
        <v/>
      </c>
      <c r="I784" s="49" t="str">
        <f>IF(ISTEXT('Questionnaires '!A783),'Questionnaires '!R783,"")</f>
        <v/>
      </c>
      <c r="J784" s="65"/>
    </row>
    <row r="785" spans="1:10" ht="20.100000000000001" customHeight="1" x14ac:dyDescent="0.25">
      <c r="A785" s="45" t="str">
        <f>IF(ISTEXT('Questionnaires '!A784),'Questionnaires '!A784,"")</f>
        <v/>
      </c>
      <c r="B785" s="46" t="str">
        <f>IF(ISTEXT('Questionnaires '!A784),'Questionnaires '!G784,"")</f>
        <v/>
      </c>
      <c r="C785" s="47" t="str">
        <f>IF(ISTEXT('Questionnaires '!A784),'Questionnaires '!T784,"")</f>
        <v/>
      </c>
      <c r="D785" s="47" t="str">
        <f>IF(ISTEXT('Questionnaires '!A784),(SUM('Questionnaires '!G784+'Questionnaires '!T784)),"")</f>
        <v/>
      </c>
      <c r="E785" s="48" t="str">
        <f>IF('Questionnaires '!S784=0,"",'Questionnaires '!S784)</f>
        <v/>
      </c>
      <c r="F785" s="46" t="str">
        <f>IF(ISTEXT('Questionnaires '!A784),'Questionnaires '!I784,"")</f>
        <v/>
      </c>
      <c r="G785" s="47" t="str">
        <f>IF(ISTEXT('Questionnaires '!A784),'Questionnaires '!N784,"")</f>
        <v/>
      </c>
      <c r="H785" s="47" t="str">
        <f>IF(ISTEXT('Questionnaires '!A784),'Questionnaires '!P784,"")</f>
        <v/>
      </c>
      <c r="I785" s="49" t="str">
        <f>IF(ISTEXT('Questionnaires '!A784),'Questionnaires '!R784,"")</f>
        <v/>
      </c>
      <c r="J785" s="65"/>
    </row>
    <row r="786" spans="1:10" ht="20.100000000000001" customHeight="1" x14ac:dyDescent="0.25">
      <c r="A786" s="45" t="str">
        <f>IF(ISTEXT('Questionnaires '!A785),'Questionnaires '!A785,"")</f>
        <v/>
      </c>
      <c r="B786" s="46" t="str">
        <f>IF(ISTEXT('Questionnaires '!A785),'Questionnaires '!G785,"")</f>
        <v/>
      </c>
      <c r="C786" s="47" t="str">
        <f>IF(ISTEXT('Questionnaires '!A785),'Questionnaires '!T785,"")</f>
        <v/>
      </c>
      <c r="D786" s="47" t="str">
        <f>IF(ISTEXT('Questionnaires '!A785),(SUM('Questionnaires '!G785+'Questionnaires '!T785)),"")</f>
        <v/>
      </c>
      <c r="E786" s="48" t="str">
        <f>IF('Questionnaires '!S785=0,"",'Questionnaires '!S785)</f>
        <v/>
      </c>
      <c r="F786" s="46" t="str">
        <f>IF(ISTEXT('Questionnaires '!A785),'Questionnaires '!I785,"")</f>
        <v/>
      </c>
      <c r="G786" s="47" t="str">
        <f>IF(ISTEXT('Questionnaires '!A785),'Questionnaires '!N785,"")</f>
        <v/>
      </c>
      <c r="H786" s="47" t="str">
        <f>IF(ISTEXT('Questionnaires '!A785),'Questionnaires '!P785,"")</f>
        <v/>
      </c>
      <c r="I786" s="49" t="str">
        <f>IF(ISTEXT('Questionnaires '!A785),'Questionnaires '!R785,"")</f>
        <v/>
      </c>
      <c r="J786" s="65"/>
    </row>
    <row r="787" spans="1:10" ht="20.100000000000001" customHeight="1" x14ac:dyDescent="0.25">
      <c r="A787" s="45" t="str">
        <f>IF(ISTEXT('Questionnaires '!A786),'Questionnaires '!A786,"")</f>
        <v/>
      </c>
      <c r="B787" s="46" t="str">
        <f>IF(ISTEXT('Questionnaires '!A786),'Questionnaires '!G786,"")</f>
        <v/>
      </c>
      <c r="C787" s="47" t="str">
        <f>IF(ISTEXT('Questionnaires '!A786),'Questionnaires '!T786,"")</f>
        <v/>
      </c>
      <c r="D787" s="47" t="str">
        <f>IF(ISTEXT('Questionnaires '!A786),(SUM('Questionnaires '!G786+'Questionnaires '!T786)),"")</f>
        <v/>
      </c>
      <c r="E787" s="48" t="str">
        <f>IF('Questionnaires '!S786=0,"",'Questionnaires '!S786)</f>
        <v/>
      </c>
      <c r="F787" s="46" t="str">
        <f>IF(ISTEXT('Questionnaires '!A786),'Questionnaires '!I786,"")</f>
        <v/>
      </c>
      <c r="G787" s="47" t="str">
        <f>IF(ISTEXT('Questionnaires '!A786),'Questionnaires '!N786,"")</f>
        <v/>
      </c>
      <c r="H787" s="47" t="str">
        <f>IF(ISTEXT('Questionnaires '!A786),'Questionnaires '!P786,"")</f>
        <v/>
      </c>
      <c r="I787" s="49" t="str">
        <f>IF(ISTEXT('Questionnaires '!A786),'Questionnaires '!R786,"")</f>
        <v/>
      </c>
      <c r="J787" s="65"/>
    </row>
    <row r="788" spans="1:10" ht="20.100000000000001" customHeight="1" x14ac:dyDescent="0.25">
      <c r="A788" s="45" t="str">
        <f>IF(ISTEXT('Questionnaires '!A787),'Questionnaires '!A787,"")</f>
        <v/>
      </c>
      <c r="B788" s="46" t="str">
        <f>IF(ISTEXT('Questionnaires '!A787),'Questionnaires '!G787,"")</f>
        <v/>
      </c>
      <c r="C788" s="47" t="str">
        <f>IF(ISTEXT('Questionnaires '!A787),'Questionnaires '!T787,"")</f>
        <v/>
      </c>
      <c r="D788" s="47" t="str">
        <f>IF(ISTEXT('Questionnaires '!A787),(SUM('Questionnaires '!G787+'Questionnaires '!T787)),"")</f>
        <v/>
      </c>
      <c r="E788" s="48" t="str">
        <f>IF('Questionnaires '!S787=0,"",'Questionnaires '!S787)</f>
        <v/>
      </c>
      <c r="F788" s="46" t="str">
        <f>IF(ISTEXT('Questionnaires '!A787),'Questionnaires '!I787,"")</f>
        <v/>
      </c>
      <c r="G788" s="47" t="str">
        <f>IF(ISTEXT('Questionnaires '!A787),'Questionnaires '!N787,"")</f>
        <v/>
      </c>
      <c r="H788" s="47" t="str">
        <f>IF(ISTEXT('Questionnaires '!A787),'Questionnaires '!P787,"")</f>
        <v/>
      </c>
      <c r="I788" s="49" t="str">
        <f>IF(ISTEXT('Questionnaires '!A787),'Questionnaires '!R787,"")</f>
        <v/>
      </c>
      <c r="J788" s="65"/>
    </row>
    <row r="789" spans="1:10" ht="20.100000000000001" customHeight="1" x14ac:dyDescent="0.25">
      <c r="A789" s="45" t="str">
        <f>IF(ISTEXT('Questionnaires '!A788),'Questionnaires '!A788,"")</f>
        <v/>
      </c>
      <c r="B789" s="46" t="str">
        <f>IF(ISTEXT('Questionnaires '!A788),'Questionnaires '!G788,"")</f>
        <v/>
      </c>
      <c r="C789" s="47" t="str">
        <f>IF(ISTEXT('Questionnaires '!A788),'Questionnaires '!T788,"")</f>
        <v/>
      </c>
      <c r="D789" s="47" t="str">
        <f>IF(ISTEXT('Questionnaires '!A788),(SUM('Questionnaires '!G788+'Questionnaires '!T788)),"")</f>
        <v/>
      </c>
      <c r="E789" s="48" t="str">
        <f>IF('Questionnaires '!S788=0,"",'Questionnaires '!S788)</f>
        <v/>
      </c>
      <c r="F789" s="46" t="str">
        <f>IF(ISTEXT('Questionnaires '!A788),'Questionnaires '!I788,"")</f>
        <v/>
      </c>
      <c r="G789" s="47" t="str">
        <f>IF(ISTEXT('Questionnaires '!A788),'Questionnaires '!N788,"")</f>
        <v/>
      </c>
      <c r="H789" s="47" t="str">
        <f>IF(ISTEXT('Questionnaires '!A788),'Questionnaires '!P788,"")</f>
        <v/>
      </c>
      <c r="I789" s="49" t="str">
        <f>IF(ISTEXT('Questionnaires '!A788),'Questionnaires '!R788,"")</f>
        <v/>
      </c>
      <c r="J789" s="65"/>
    </row>
    <row r="790" spans="1:10" ht="20.100000000000001" customHeight="1" x14ac:dyDescent="0.25">
      <c r="A790" s="45" t="str">
        <f>IF(ISTEXT('Questionnaires '!A789),'Questionnaires '!A789,"")</f>
        <v/>
      </c>
      <c r="B790" s="46" t="str">
        <f>IF(ISTEXT('Questionnaires '!A789),'Questionnaires '!G789,"")</f>
        <v/>
      </c>
      <c r="C790" s="47" t="str">
        <f>IF(ISTEXT('Questionnaires '!A789),'Questionnaires '!T789,"")</f>
        <v/>
      </c>
      <c r="D790" s="47" t="str">
        <f>IF(ISTEXT('Questionnaires '!A789),(SUM('Questionnaires '!G789+'Questionnaires '!T789)),"")</f>
        <v/>
      </c>
      <c r="E790" s="48" t="str">
        <f>IF('Questionnaires '!S789=0,"",'Questionnaires '!S789)</f>
        <v/>
      </c>
      <c r="F790" s="46" t="str">
        <f>IF(ISTEXT('Questionnaires '!A789),'Questionnaires '!I789,"")</f>
        <v/>
      </c>
      <c r="G790" s="47" t="str">
        <f>IF(ISTEXT('Questionnaires '!A789),'Questionnaires '!N789,"")</f>
        <v/>
      </c>
      <c r="H790" s="47" t="str">
        <f>IF(ISTEXT('Questionnaires '!A789),'Questionnaires '!P789,"")</f>
        <v/>
      </c>
      <c r="I790" s="49" t="str">
        <f>IF(ISTEXT('Questionnaires '!A789),'Questionnaires '!R789,"")</f>
        <v/>
      </c>
      <c r="J790" s="65"/>
    </row>
    <row r="791" spans="1:10" ht="20.100000000000001" customHeight="1" x14ac:dyDescent="0.25">
      <c r="A791" s="45" t="str">
        <f>IF(ISTEXT('Questionnaires '!A790),'Questionnaires '!A790,"")</f>
        <v/>
      </c>
      <c r="B791" s="46" t="str">
        <f>IF(ISTEXT('Questionnaires '!A790),'Questionnaires '!G790,"")</f>
        <v/>
      </c>
      <c r="C791" s="47" t="str">
        <f>IF(ISTEXT('Questionnaires '!A790),'Questionnaires '!T790,"")</f>
        <v/>
      </c>
      <c r="D791" s="47" t="str">
        <f>IF(ISTEXT('Questionnaires '!A790),(SUM('Questionnaires '!G790+'Questionnaires '!T790)),"")</f>
        <v/>
      </c>
      <c r="E791" s="48" t="str">
        <f>IF('Questionnaires '!S790=0,"",'Questionnaires '!S790)</f>
        <v/>
      </c>
      <c r="F791" s="46" t="str">
        <f>IF(ISTEXT('Questionnaires '!A790),'Questionnaires '!I790,"")</f>
        <v/>
      </c>
      <c r="G791" s="47" t="str">
        <f>IF(ISTEXT('Questionnaires '!A790),'Questionnaires '!N790,"")</f>
        <v/>
      </c>
      <c r="H791" s="47" t="str">
        <f>IF(ISTEXT('Questionnaires '!A790),'Questionnaires '!P790,"")</f>
        <v/>
      </c>
      <c r="I791" s="49" t="str">
        <f>IF(ISTEXT('Questionnaires '!A790),'Questionnaires '!R790,"")</f>
        <v/>
      </c>
      <c r="J791" s="65"/>
    </row>
    <row r="792" spans="1:10" ht="20.100000000000001" customHeight="1" x14ac:dyDescent="0.25">
      <c r="A792" s="45" t="str">
        <f>IF(ISTEXT('Questionnaires '!A791),'Questionnaires '!A791,"")</f>
        <v/>
      </c>
      <c r="B792" s="46" t="str">
        <f>IF(ISTEXT('Questionnaires '!A791),'Questionnaires '!G791,"")</f>
        <v/>
      </c>
      <c r="C792" s="47" t="str">
        <f>IF(ISTEXT('Questionnaires '!A791),'Questionnaires '!T791,"")</f>
        <v/>
      </c>
      <c r="D792" s="47" t="str">
        <f>IF(ISTEXT('Questionnaires '!A791),(SUM('Questionnaires '!G791+'Questionnaires '!T791)),"")</f>
        <v/>
      </c>
      <c r="E792" s="48" t="str">
        <f>IF('Questionnaires '!S791=0,"",'Questionnaires '!S791)</f>
        <v/>
      </c>
      <c r="F792" s="46" t="str">
        <f>IF(ISTEXT('Questionnaires '!A791),'Questionnaires '!I791,"")</f>
        <v/>
      </c>
      <c r="G792" s="47" t="str">
        <f>IF(ISTEXT('Questionnaires '!A791),'Questionnaires '!N791,"")</f>
        <v/>
      </c>
      <c r="H792" s="47" t="str">
        <f>IF(ISTEXT('Questionnaires '!A791),'Questionnaires '!P791,"")</f>
        <v/>
      </c>
      <c r="I792" s="49" t="str">
        <f>IF(ISTEXT('Questionnaires '!A791),'Questionnaires '!R791,"")</f>
        <v/>
      </c>
      <c r="J792" s="65"/>
    </row>
    <row r="793" spans="1:10" ht="20.100000000000001" customHeight="1" x14ac:dyDescent="0.25">
      <c r="A793" s="45" t="str">
        <f>IF(ISTEXT('Questionnaires '!A792),'Questionnaires '!A792,"")</f>
        <v/>
      </c>
      <c r="B793" s="46" t="str">
        <f>IF(ISTEXT('Questionnaires '!A792),'Questionnaires '!G792,"")</f>
        <v/>
      </c>
      <c r="C793" s="47" t="str">
        <f>IF(ISTEXT('Questionnaires '!A792),'Questionnaires '!T792,"")</f>
        <v/>
      </c>
      <c r="D793" s="47" t="str">
        <f>IF(ISTEXT('Questionnaires '!A792),(SUM('Questionnaires '!G792+'Questionnaires '!T792)),"")</f>
        <v/>
      </c>
      <c r="E793" s="48" t="str">
        <f>IF('Questionnaires '!S792=0,"",'Questionnaires '!S792)</f>
        <v/>
      </c>
      <c r="F793" s="46" t="str">
        <f>IF(ISTEXT('Questionnaires '!A792),'Questionnaires '!I792,"")</f>
        <v/>
      </c>
      <c r="G793" s="47" t="str">
        <f>IF(ISTEXT('Questionnaires '!A792),'Questionnaires '!N792,"")</f>
        <v/>
      </c>
      <c r="H793" s="47" t="str">
        <f>IF(ISTEXT('Questionnaires '!A792),'Questionnaires '!P792,"")</f>
        <v/>
      </c>
      <c r="I793" s="49" t="str">
        <f>IF(ISTEXT('Questionnaires '!A792),'Questionnaires '!R792,"")</f>
        <v/>
      </c>
      <c r="J793" s="65"/>
    </row>
    <row r="794" spans="1:10" ht="20.100000000000001" customHeight="1" x14ac:dyDescent="0.25">
      <c r="A794" s="45" t="str">
        <f>IF(ISTEXT('Questionnaires '!A793),'Questionnaires '!A793,"")</f>
        <v/>
      </c>
      <c r="B794" s="46" t="str">
        <f>IF(ISTEXT('Questionnaires '!A793),'Questionnaires '!G793,"")</f>
        <v/>
      </c>
      <c r="C794" s="47" t="str">
        <f>IF(ISTEXT('Questionnaires '!A793),'Questionnaires '!T793,"")</f>
        <v/>
      </c>
      <c r="D794" s="47" t="str">
        <f>IF(ISTEXT('Questionnaires '!A793),(SUM('Questionnaires '!G793+'Questionnaires '!T793)),"")</f>
        <v/>
      </c>
      <c r="E794" s="48" t="str">
        <f>IF('Questionnaires '!S793=0,"",'Questionnaires '!S793)</f>
        <v/>
      </c>
      <c r="F794" s="46" t="str">
        <f>IF(ISTEXT('Questionnaires '!A793),'Questionnaires '!I793,"")</f>
        <v/>
      </c>
      <c r="G794" s="47" t="str">
        <f>IF(ISTEXT('Questionnaires '!A793),'Questionnaires '!N793,"")</f>
        <v/>
      </c>
      <c r="H794" s="47" t="str">
        <f>IF(ISTEXT('Questionnaires '!A793),'Questionnaires '!P793,"")</f>
        <v/>
      </c>
      <c r="I794" s="49" t="str">
        <f>IF(ISTEXT('Questionnaires '!A793),'Questionnaires '!R793,"")</f>
        <v/>
      </c>
      <c r="J794" s="65"/>
    </row>
    <row r="795" spans="1:10" ht="20.100000000000001" customHeight="1" x14ac:dyDescent="0.25">
      <c r="A795" s="45" t="str">
        <f>IF(ISTEXT('Questionnaires '!A794),'Questionnaires '!A794,"")</f>
        <v/>
      </c>
      <c r="B795" s="46" t="str">
        <f>IF(ISTEXT('Questionnaires '!A794),'Questionnaires '!G794,"")</f>
        <v/>
      </c>
      <c r="C795" s="47" t="str">
        <f>IF(ISTEXT('Questionnaires '!A794),'Questionnaires '!T794,"")</f>
        <v/>
      </c>
      <c r="D795" s="47" t="str">
        <f>IF(ISTEXT('Questionnaires '!A794),(SUM('Questionnaires '!G794+'Questionnaires '!T794)),"")</f>
        <v/>
      </c>
      <c r="E795" s="48" t="str">
        <f>IF('Questionnaires '!S794=0,"",'Questionnaires '!S794)</f>
        <v/>
      </c>
      <c r="F795" s="46" t="str">
        <f>IF(ISTEXT('Questionnaires '!A794),'Questionnaires '!I794,"")</f>
        <v/>
      </c>
      <c r="G795" s="47" t="str">
        <f>IF(ISTEXT('Questionnaires '!A794),'Questionnaires '!N794,"")</f>
        <v/>
      </c>
      <c r="H795" s="47" t="str">
        <f>IF(ISTEXT('Questionnaires '!A794),'Questionnaires '!P794,"")</f>
        <v/>
      </c>
      <c r="I795" s="49" t="str">
        <f>IF(ISTEXT('Questionnaires '!A794),'Questionnaires '!R794,"")</f>
        <v/>
      </c>
      <c r="J795" s="65"/>
    </row>
    <row r="796" spans="1:10" ht="20.100000000000001" customHeight="1" x14ac:dyDescent="0.25">
      <c r="A796" s="45" t="str">
        <f>IF(ISTEXT('Questionnaires '!A795),'Questionnaires '!A795,"")</f>
        <v/>
      </c>
      <c r="B796" s="46" t="str">
        <f>IF(ISTEXT('Questionnaires '!A795),'Questionnaires '!G795,"")</f>
        <v/>
      </c>
      <c r="C796" s="47" t="str">
        <f>IF(ISTEXT('Questionnaires '!A795),'Questionnaires '!T795,"")</f>
        <v/>
      </c>
      <c r="D796" s="47" t="str">
        <f>IF(ISTEXT('Questionnaires '!A795),(SUM('Questionnaires '!G795+'Questionnaires '!T795)),"")</f>
        <v/>
      </c>
      <c r="E796" s="48" t="str">
        <f>IF('Questionnaires '!S795=0,"",'Questionnaires '!S795)</f>
        <v/>
      </c>
      <c r="F796" s="46" t="str">
        <f>IF(ISTEXT('Questionnaires '!A795),'Questionnaires '!I795,"")</f>
        <v/>
      </c>
      <c r="G796" s="47" t="str">
        <f>IF(ISTEXT('Questionnaires '!A795),'Questionnaires '!N795,"")</f>
        <v/>
      </c>
      <c r="H796" s="47" t="str">
        <f>IF(ISTEXT('Questionnaires '!A795),'Questionnaires '!P795,"")</f>
        <v/>
      </c>
      <c r="I796" s="49" t="str">
        <f>IF(ISTEXT('Questionnaires '!A795),'Questionnaires '!R795,"")</f>
        <v/>
      </c>
      <c r="J796" s="65"/>
    </row>
    <row r="797" spans="1:10" ht="20.100000000000001" customHeight="1" x14ac:dyDescent="0.25">
      <c r="A797" s="45" t="str">
        <f>IF(ISTEXT('Questionnaires '!A796),'Questionnaires '!A796,"")</f>
        <v/>
      </c>
      <c r="B797" s="46" t="str">
        <f>IF(ISTEXT('Questionnaires '!A796),'Questionnaires '!G796,"")</f>
        <v/>
      </c>
      <c r="C797" s="47" t="str">
        <f>IF(ISTEXT('Questionnaires '!A796),'Questionnaires '!T796,"")</f>
        <v/>
      </c>
      <c r="D797" s="47" t="str">
        <f>IF(ISTEXT('Questionnaires '!A796),(SUM('Questionnaires '!G796+'Questionnaires '!T796)),"")</f>
        <v/>
      </c>
      <c r="E797" s="48" t="str">
        <f>IF('Questionnaires '!S796=0,"",'Questionnaires '!S796)</f>
        <v/>
      </c>
      <c r="F797" s="46" t="str">
        <f>IF(ISTEXT('Questionnaires '!A796),'Questionnaires '!I796,"")</f>
        <v/>
      </c>
      <c r="G797" s="47" t="str">
        <f>IF(ISTEXT('Questionnaires '!A796),'Questionnaires '!N796,"")</f>
        <v/>
      </c>
      <c r="H797" s="47" t="str">
        <f>IF(ISTEXT('Questionnaires '!A796),'Questionnaires '!P796,"")</f>
        <v/>
      </c>
      <c r="I797" s="49" t="str">
        <f>IF(ISTEXT('Questionnaires '!A796),'Questionnaires '!R796,"")</f>
        <v/>
      </c>
      <c r="J797" s="65"/>
    </row>
    <row r="798" spans="1:10" ht="20.100000000000001" customHeight="1" x14ac:dyDescent="0.25">
      <c r="A798" s="45" t="str">
        <f>IF(ISTEXT('Questionnaires '!A797),'Questionnaires '!A797,"")</f>
        <v/>
      </c>
      <c r="B798" s="46" t="str">
        <f>IF(ISTEXT('Questionnaires '!A797),'Questionnaires '!G797,"")</f>
        <v/>
      </c>
      <c r="C798" s="47" t="str">
        <f>IF(ISTEXT('Questionnaires '!A797),'Questionnaires '!T797,"")</f>
        <v/>
      </c>
      <c r="D798" s="47" t="str">
        <f>IF(ISTEXT('Questionnaires '!A797),(SUM('Questionnaires '!G797+'Questionnaires '!T797)),"")</f>
        <v/>
      </c>
      <c r="E798" s="48" t="str">
        <f>IF('Questionnaires '!S797=0,"",'Questionnaires '!S797)</f>
        <v/>
      </c>
      <c r="F798" s="46" t="str">
        <f>IF(ISTEXT('Questionnaires '!A797),'Questionnaires '!I797,"")</f>
        <v/>
      </c>
      <c r="G798" s="47" t="str">
        <f>IF(ISTEXT('Questionnaires '!A797),'Questionnaires '!N797,"")</f>
        <v/>
      </c>
      <c r="H798" s="47" t="str">
        <f>IF(ISTEXT('Questionnaires '!A797),'Questionnaires '!P797,"")</f>
        <v/>
      </c>
      <c r="I798" s="49" t="str">
        <f>IF(ISTEXT('Questionnaires '!A797),'Questionnaires '!R797,"")</f>
        <v/>
      </c>
      <c r="J798" s="65"/>
    </row>
    <row r="799" spans="1:10" ht="20.100000000000001" customHeight="1" x14ac:dyDescent="0.25">
      <c r="A799" s="45" t="str">
        <f>IF(ISTEXT('Questionnaires '!A798),'Questionnaires '!A798,"")</f>
        <v/>
      </c>
      <c r="B799" s="46" t="str">
        <f>IF(ISTEXT('Questionnaires '!A798),'Questionnaires '!G798,"")</f>
        <v/>
      </c>
      <c r="C799" s="47" t="str">
        <f>IF(ISTEXT('Questionnaires '!A798),'Questionnaires '!T798,"")</f>
        <v/>
      </c>
      <c r="D799" s="47" t="str">
        <f>IF(ISTEXT('Questionnaires '!A798),(SUM('Questionnaires '!G798+'Questionnaires '!T798)),"")</f>
        <v/>
      </c>
      <c r="E799" s="48" t="str">
        <f>IF('Questionnaires '!S798=0,"",'Questionnaires '!S798)</f>
        <v/>
      </c>
      <c r="F799" s="46" t="str">
        <f>IF(ISTEXT('Questionnaires '!A798),'Questionnaires '!I798,"")</f>
        <v/>
      </c>
      <c r="G799" s="47" t="str">
        <f>IF(ISTEXT('Questionnaires '!A798),'Questionnaires '!N798,"")</f>
        <v/>
      </c>
      <c r="H799" s="47" t="str">
        <f>IF(ISTEXT('Questionnaires '!A798),'Questionnaires '!P798,"")</f>
        <v/>
      </c>
      <c r="I799" s="49" t="str">
        <f>IF(ISTEXT('Questionnaires '!A798),'Questionnaires '!R798,"")</f>
        <v/>
      </c>
      <c r="J799" s="65"/>
    </row>
    <row r="800" spans="1:10" ht="20.100000000000001" customHeight="1" x14ac:dyDescent="0.25">
      <c r="A800" s="45" t="str">
        <f>IF(ISTEXT('Questionnaires '!A799),'Questionnaires '!A799,"")</f>
        <v/>
      </c>
      <c r="B800" s="46" t="str">
        <f>IF(ISTEXT('Questionnaires '!A799),'Questionnaires '!G799,"")</f>
        <v/>
      </c>
      <c r="C800" s="47" t="str">
        <f>IF(ISTEXT('Questionnaires '!A799),'Questionnaires '!T799,"")</f>
        <v/>
      </c>
      <c r="D800" s="47" t="str">
        <f>IF(ISTEXT('Questionnaires '!A799),(SUM('Questionnaires '!G799+'Questionnaires '!T799)),"")</f>
        <v/>
      </c>
      <c r="E800" s="48" t="str">
        <f>IF('Questionnaires '!S799=0,"",'Questionnaires '!S799)</f>
        <v/>
      </c>
      <c r="F800" s="46" t="str">
        <f>IF(ISTEXT('Questionnaires '!A799),'Questionnaires '!I799,"")</f>
        <v/>
      </c>
      <c r="G800" s="47" t="str">
        <f>IF(ISTEXT('Questionnaires '!A799),'Questionnaires '!N799,"")</f>
        <v/>
      </c>
      <c r="H800" s="47" t="str">
        <f>IF(ISTEXT('Questionnaires '!A799),'Questionnaires '!P799,"")</f>
        <v/>
      </c>
      <c r="I800" s="49" t="str">
        <f>IF(ISTEXT('Questionnaires '!A799),'Questionnaires '!R799,"")</f>
        <v/>
      </c>
      <c r="J800" s="65"/>
    </row>
    <row r="801" spans="1:10" ht="20.100000000000001" customHeight="1" x14ac:dyDescent="0.25">
      <c r="A801" s="45" t="str">
        <f>IF(ISTEXT('Questionnaires '!A800),'Questionnaires '!A800,"")</f>
        <v/>
      </c>
      <c r="B801" s="46" t="str">
        <f>IF(ISTEXT('Questionnaires '!A800),'Questionnaires '!G800,"")</f>
        <v/>
      </c>
      <c r="C801" s="47" t="str">
        <f>IF(ISTEXT('Questionnaires '!A800),'Questionnaires '!T800,"")</f>
        <v/>
      </c>
      <c r="D801" s="47" t="str">
        <f>IF(ISTEXT('Questionnaires '!A800),(SUM('Questionnaires '!G800+'Questionnaires '!T800)),"")</f>
        <v/>
      </c>
      <c r="E801" s="48" t="str">
        <f>IF('Questionnaires '!S800=0,"",'Questionnaires '!S800)</f>
        <v/>
      </c>
      <c r="F801" s="46" t="str">
        <f>IF(ISTEXT('Questionnaires '!A800),'Questionnaires '!I800,"")</f>
        <v/>
      </c>
      <c r="G801" s="47" t="str">
        <f>IF(ISTEXT('Questionnaires '!A800),'Questionnaires '!N800,"")</f>
        <v/>
      </c>
      <c r="H801" s="47" t="str">
        <f>IF(ISTEXT('Questionnaires '!A800),'Questionnaires '!P800,"")</f>
        <v/>
      </c>
      <c r="I801" s="49" t="str">
        <f>IF(ISTEXT('Questionnaires '!A800),'Questionnaires '!R800,"")</f>
        <v/>
      </c>
      <c r="J801" s="65"/>
    </row>
    <row r="802" spans="1:10" ht="20.100000000000001" customHeight="1" x14ac:dyDescent="0.25">
      <c r="A802" s="45" t="str">
        <f>IF(ISTEXT('Questionnaires '!A801),'Questionnaires '!A801,"")</f>
        <v/>
      </c>
      <c r="B802" s="46" t="str">
        <f>IF(ISTEXT('Questionnaires '!A801),'Questionnaires '!G801,"")</f>
        <v/>
      </c>
      <c r="C802" s="47" t="str">
        <f>IF(ISTEXT('Questionnaires '!A801),'Questionnaires '!T801,"")</f>
        <v/>
      </c>
      <c r="D802" s="47" t="str">
        <f>IF(ISTEXT('Questionnaires '!A801),(SUM('Questionnaires '!G801+'Questionnaires '!T801)),"")</f>
        <v/>
      </c>
      <c r="E802" s="48" t="str">
        <f>IF('Questionnaires '!S801=0,"",'Questionnaires '!S801)</f>
        <v/>
      </c>
      <c r="F802" s="46" t="str">
        <f>IF(ISTEXT('Questionnaires '!A801),'Questionnaires '!I801,"")</f>
        <v/>
      </c>
      <c r="G802" s="47" t="str">
        <f>IF(ISTEXT('Questionnaires '!A801),'Questionnaires '!N801,"")</f>
        <v/>
      </c>
      <c r="H802" s="47" t="str">
        <f>IF(ISTEXT('Questionnaires '!A801),'Questionnaires '!P801,"")</f>
        <v/>
      </c>
      <c r="I802" s="49" t="str">
        <f>IF(ISTEXT('Questionnaires '!A801),'Questionnaires '!R801,"")</f>
        <v/>
      </c>
      <c r="J802" s="65"/>
    </row>
    <row r="803" spans="1:10" ht="20.100000000000001" customHeight="1" x14ac:dyDescent="0.25">
      <c r="A803" s="45" t="str">
        <f>IF(ISTEXT('Questionnaires '!A802),'Questionnaires '!A802,"")</f>
        <v/>
      </c>
      <c r="B803" s="46" t="str">
        <f>IF(ISTEXT('Questionnaires '!A802),'Questionnaires '!G802,"")</f>
        <v/>
      </c>
      <c r="C803" s="47" t="str">
        <f>IF(ISTEXT('Questionnaires '!A802),'Questionnaires '!T802,"")</f>
        <v/>
      </c>
      <c r="D803" s="47" t="str">
        <f>IF(ISTEXT('Questionnaires '!A802),(SUM('Questionnaires '!G802+'Questionnaires '!T802)),"")</f>
        <v/>
      </c>
      <c r="E803" s="48" t="str">
        <f>IF('Questionnaires '!S802=0,"",'Questionnaires '!S802)</f>
        <v/>
      </c>
      <c r="F803" s="46" t="str">
        <f>IF(ISTEXT('Questionnaires '!A802),'Questionnaires '!I802,"")</f>
        <v/>
      </c>
      <c r="G803" s="47" t="str">
        <f>IF(ISTEXT('Questionnaires '!A802),'Questionnaires '!N802,"")</f>
        <v/>
      </c>
      <c r="H803" s="47" t="str">
        <f>IF(ISTEXT('Questionnaires '!A802),'Questionnaires '!P802,"")</f>
        <v/>
      </c>
      <c r="I803" s="49" t="str">
        <f>IF(ISTEXT('Questionnaires '!A802),'Questionnaires '!R802,"")</f>
        <v/>
      </c>
      <c r="J803" s="65"/>
    </row>
    <row r="804" spans="1:10" ht="20.100000000000001" customHeight="1" x14ac:dyDescent="0.25">
      <c r="A804" s="45" t="str">
        <f>IF(ISTEXT('Questionnaires '!A803),'Questionnaires '!A803,"")</f>
        <v/>
      </c>
      <c r="B804" s="46" t="str">
        <f>IF(ISTEXT('Questionnaires '!A803),'Questionnaires '!G803,"")</f>
        <v/>
      </c>
      <c r="C804" s="47" t="str">
        <f>IF(ISTEXT('Questionnaires '!A803),'Questionnaires '!T803,"")</f>
        <v/>
      </c>
      <c r="D804" s="47" t="str">
        <f>IF(ISTEXT('Questionnaires '!A803),(SUM('Questionnaires '!G803+'Questionnaires '!T803)),"")</f>
        <v/>
      </c>
      <c r="E804" s="48" t="str">
        <f>IF('Questionnaires '!S803=0,"",'Questionnaires '!S803)</f>
        <v/>
      </c>
      <c r="F804" s="46" t="str">
        <f>IF(ISTEXT('Questionnaires '!A803),'Questionnaires '!I803,"")</f>
        <v/>
      </c>
      <c r="G804" s="47" t="str">
        <f>IF(ISTEXT('Questionnaires '!A803),'Questionnaires '!N803,"")</f>
        <v/>
      </c>
      <c r="H804" s="47" t="str">
        <f>IF(ISTEXT('Questionnaires '!A803),'Questionnaires '!P803,"")</f>
        <v/>
      </c>
      <c r="I804" s="49" t="str">
        <f>IF(ISTEXT('Questionnaires '!A803),'Questionnaires '!R803,"")</f>
        <v/>
      </c>
      <c r="J804" s="65"/>
    </row>
    <row r="805" spans="1:10" ht="20.100000000000001" customHeight="1" x14ac:dyDescent="0.25">
      <c r="A805" s="45" t="str">
        <f>IF(ISTEXT('Questionnaires '!A804),'Questionnaires '!A804,"")</f>
        <v/>
      </c>
      <c r="B805" s="46" t="str">
        <f>IF(ISTEXT('Questionnaires '!A804),'Questionnaires '!G804,"")</f>
        <v/>
      </c>
      <c r="C805" s="47" t="str">
        <f>IF(ISTEXT('Questionnaires '!A804),'Questionnaires '!T804,"")</f>
        <v/>
      </c>
      <c r="D805" s="47" t="str">
        <f>IF(ISTEXT('Questionnaires '!A804),(SUM('Questionnaires '!G804+'Questionnaires '!T804)),"")</f>
        <v/>
      </c>
      <c r="E805" s="48" t="str">
        <f>IF('Questionnaires '!S804=0,"",'Questionnaires '!S804)</f>
        <v/>
      </c>
      <c r="F805" s="46" t="str">
        <f>IF(ISTEXT('Questionnaires '!A804),'Questionnaires '!I804,"")</f>
        <v/>
      </c>
      <c r="G805" s="47" t="str">
        <f>IF(ISTEXT('Questionnaires '!A804),'Questionnaires '!N804,"")</f>
        <v/>
      </c>
      <c r="H805" s="47" t="str">
        <f>IF(ISTEXT('Questionnaires '!A804),'Questionnaires '!P804,"")</f>
        <v/>
      </c>
      <c r="I805" s="49" t="str">
        <f>IF(ISTEXT('Questionnaires '!A804),'Questionnaires '!R804,"")</f>
        <v/>
      </c>
      <c r="J805" s="65"/>
    </row>
    <row r="806" spans="1:10" ht="20.100000000000001" customHeight="1" x14ac:dyDescent="0.25">
      <c r="A806" s="45" t="str">
        <f>IF(ISTEXT('Questionnaires '!A805),'Questionnaires '!A805,"")</f>
        <v/>
      </c>
      <c r="B806" s="46" t="str">
        <f>IF(ISTEXT('Questionnaires '!A805),'Questionnaires '!G805,"")</f>
        <v/>
      </c>
      <c r="C806" s="47" t="str">
        <f>IF(ISTEXT('Questionnaires '!A805),'Questionnaires '!T805,"")</f>
        <v/>
      </c>
      <c r="D806" s="47" t="str">
        <f>IF(ISTEXT('Questionnaires '!A805),(SUM('Questionnaires '!G805+'Questionnaires '!T805)),"")</f>
        <v/>
      </c>
      <c r="E806" s="48" t="str">
        <f>IF('Questionnaires '!S805=0,"",'Questionnaires '!S805)</f>
        <v/>
      </c>
      <c r="F806" s="46" t="str">
        <f>IF(ISTEXT('Questionnaires '!A805),'Questionnaires '!I805,"")</f>
        <v/>
      </c>
      <c r="G806" s="47" t="str">
        <f>IF(ISTEXT('Questionnaires '!A805),'Questionnaires '!N805,"")</f>
        <v/>
      </c>
      <c r="H806" s="47" t="str">
        <f>IF(ISTEXT('Questionnaires '!A805),'Questionnaires '!P805,"")</f>
        <v/>
      </c>
      <c r="I806" s="49" t="str">
        <f>IF(ISTEXT('Questionnaires '!A805),'Questionnaires '!R805,"")</f>
        <v/>
      </c>
      <c r="J806" s="65"/>
    </row>
    <row r="807" spans="1:10" ht="20.100000000000001" customHeight="1" x14ac:dyDescent="0.25">
      <c r="A807" s="45" t="str">
        <f>IF(ISTEXT('Questionnaires '!A806),'Questionnaires '!A806,"")</f>
        <v/>
      </c>
      <c r="B807" s="46" t="str">
        <f>IF(ISTEXT('Questionnaires '!A806),'Questionnaires '!G806,"")</f>
        <v/>
      </c>
      <c r="C807" s="47" t="str">
        <f>IF(ISTEXT('Questionnaires '!A806),'Questionnaires '!T806,"")</f>
        <v/>
      </c>
      <c r="D807" s="47" t="str">
        <f>IF(ISTEXT('Questionnaires '!A806),(SUM('Questionnaires '!G806+'Questionnaires '!T806)),"")</f>
        <v/>
      </c>
      <c r="E807" s="48" t="str">
        <f>IF('Questionnaires '!S806=0,"",'Questionnaires '!S806)</f>
        <v/>
      </c>
      <c r="F807" s="46" t="str">
        <f>IF(ISTEXT('Questionnaires '!A806),'Questionnaires '!I806,"")</f>
        <v/>
      </c>
      <c r="G807" s="47" t="str">
        <f>IF(ISTEXT('Questionnaires '!A806),'Questionnaires '!N806,"")</f>
        <v/>
      </c>
      <c r="H807" s="47" t="str">
        <f>IF(ISTEXT('Questionnaires '!A806),'Questionnaires '!P806,"")</f>
        <v/>
      </c>
      <c r="I807" s="49" t="str">
        <f>IF(ISTEXT('Questionnaires '!A806),'Questionnaires '!R806,"")</f>
        <v/>
      </c>
      <c r="J807" s="65"/>
    </row>
    <row r="808" spans="1:10" ht="20.100000000000001" customHeight="1" x14ac:dyDescent="0.25">
      <c r="A808" s="45" t="str">
        <f>IF(ISTEXT('Questionnaires '!A807),'Questionnaires '!A807,"")</f>
        <v/>
      </c>
      <c r="B808" s="46" t="str">
        <f>IF(ISTEXT('Questionnaires '!A807),'Questionnaires '!G807,"")</f>
        <v/>
      </c>
      <c r="C808" s="47" t="str">
        <f>IF(ISTEXT('Questionnaires '!A807),'Questionnaires '!T807,"")</f>
        <v/>
      </c>
      <c r="D808" s="47" t="str">
        <f>IF(ISTEXT('Questionnaires '!A807),(SUM('Questionnaires '!G807+'Questionnaires '!T807)),"")</f>
        <v/>
      </c>
      <c r="E808" s="48" t="str">
        <f>IF('Questionnaires '!S807=0,"",'Questionnaires '!S807)</f>
        <v/>
      </c>
      <c r="F808" s="46" t="str">
        <f>IF(ISTEXT('Questionnaires '!A807),'Questionnaires '!I807,"")</f>
        <v/>
      </c>
      <c r="G808" s="47" t="str">
        <f>IF(ISTEXT('Questionnaires '!A807),'Questionnaires '!N807,"")</f>
        <v/>
      </c>
      <c r="H808" s="47" t="str">
        <f>IF(ISTEXT('Questionnaires '!A807),'Questionnaires '!P807,"")</f>
        <v/>
      </c>
      <c r="I808" s="49" t="str">
        <f>IF(ISTEXT('Questionnaires '!A807),'Questionnaires '!R807,"")</f>
        <v/>
      </c>
      <c r="J808" s="65"/>
    </row>
    <row r="809" spans="1:10" ht="20.100000000000001" customHeight="1" x14ac:dyDescent="0.25">
      <c r="A809" s="45" t="str">
        <f>IF(ISTEXT('Questionnaires '!A808),'Questionnaires '!A808,"")</f>
        <v/>
      </c>
      <c r="B809" s="46" t="str">
        <f>IF(ISTEXT('Questionnaires '!A808),'Questionnaires '!G808,"")</f>
        <v/>
      </c>
      <c r="C809" s="47" t="str">
        <f>IF(ISTEXT('Questionnaires '!A808),'Questionnaires '!T808,"")</f>
        <v/>
      </c>
      <c r="D809" s="47" t="str">
        <f>IF(ISTEXT('Questionnaires '!A808),(SUM('Questionnaires '!G808+'Questionnaires '!T808)),"")</f>
        <v/>
      </c>
      <c r="E809" s="48" t="str">
        <f>IF('Questionnaires '!S808=0,"",'Questionnaires '!S808)</f>
        <v/>
      </c>
      <c r="F809" s="46" t="str">
        <f>IF(ISTEXT('Questionnaires '!A808),'Questionnaires '!I808,"")</f>
        <v/>
      </c>
      <c r="G809" s="47" t="str">
        <f>IF(ISTEXT('Questionnaires '!A808),'Questionnaires '!N808,"")</f>
        <v/>
      </c>
      <c r="H809" s="47" t="str">
        <f>IF(ISTEXT('Questionnaires '!A808),'Questionnaires '!P808,"")</f>
        <v/>
      </c>
      <c r="I809" s="49" t="str">
        <f>IF(ISTEXT('Questionnaires '!A808),'Questionnaires '!R808,"")</f>
        <v/>
      </c>
      <c r="J809" s="65"/>
    </row>
    <row r="810" spans="1:10" ht="20.100000000000001" customHeight="1" x14ac:dyDescent="0.25">
      <c r="A810" s="45" t="str">
        <f>IF(ISTEXT('Questionnaires '!A809),'Questionnaires '!A809,"")</f>
        <v/>
      </c>
      <c r="B810" s="46" t="str">
        <f>IF(ISTEXT('Questionnaires '!A809),'Questionnaires '!G809,"")</f>
        <v/>
      </c>
      <c r="C810" s="47" t="str">
        <f>IF(ISTEXT('Questionnaires '!A809),'Questionnaires '!T809,"")</f>
        <v/>
      </c>
      <c r="D810" s="47" t="str">
        <f>IF(ISTEXT('Questionnaires '!A809),(SUM('Questionnaires '!G809+'Questionnaires '!T809)),"")</f>
        <v/>
      </c>
      <c r="E810" s="48" t="str">
        <f>IF('Questionnaires '!S809=0,"",'Questionnaires '!S809)</f>
        <v/>
      </c>
      <c r="F810" s="46" t="str">
        <f>IF(ISTEXT('Questionnaires '!A809),'Questionnaires '!I809,"")</f>
        <v/>
      </c>
      <c r="G810" s="47" t="str">
        <f>IF(ISTEXT('Questionnaires '!A809),'Questionnaires '!N809,"")</f>
        <v/>
      </c>
      <c r="H810" s="47" t="str">
        <f>IF(ISTEXT('Questionnaires '!A809),'Questionnaires '!P809,"")</f>
        <v/>
      </c>
      <c r="I810" s="49" t="str">
        <f>IF(ISTEXT('Questionnaires '!A809),'Questionnaires '!R809,"")</f>
        <v/>
      </c>
      <c r="J810" s="65"/>
    </row>
    <row r="811" spans="1:10" ht="20.100000000000001" customHeight="1" x14ac:dyDescent="0.25">
      <c r="A811" s="45" t="str">
        <f>IF(ISTEXT('Questionnaires '!A810),'Questionnaires '!A810,"")</f>
        <v/>
      </c>
      <c r="B811" s="46" t="str">
        <f>IF(ISTEXT('Questionnaires '!A810),'Questionnaires '!G810,"")</f>
        <v/>
      </c>
      <c r="C811" s="47" t="str">
        <f>IF(ISTEXT('Questionnaires '!A810),'Questionnaires '!T810,"")</f>
        <v/>
      </c>
      <c r="D811" s="47" t="str">
        <f>IF(ISTEXT('Questionnaires '!A810),(SUM('Questionnaires '!G810+'Questionnaires '!T810)),"")</f>
        <v/>
      </c>
      <c r="E811" s="48" t="str">
        <f>IF('Questionnaires '!S810=0,"",'Questionnaires '!S810)</f>
        <v/>
      </c>
      <c r="F811" s="46" t="str">
        <f>IF(ISTEXT('Questionnaires '!A810),'Questionnaires '!I810,"")</f>
        <v/>
      </c>
      <c r="G811" s="47" t="str">
        <f>IF(ISTEXT('Questionnaires '!A810),'Questionnaires '!N810,"")</f>
        <v/>
      </c>
      <c r="H811" s="47" t="str">
        <f>IF(ISTEXT('Questionnaires '!A810),'Questionnaires '!P810,"")</f>
        <v/>
      </c>
      <c r="I811" s="49" t="str">
        <f>IF(ISTEXT('Questionnaires '!A810),'Questionnaires '!R810,"")</f>
        <v/>
      </c>
      <c r="J811" s="65"/>
    </row>
    <row r="812" spans="1:10" ht="20.100000000000001" customHeight="1" x14ac:dyDescent="0.25">
      <c r="A812" s="45" t="str">
        <f>IF(ISTEXT('Questionnaires '!A811),'Questionnaires '!A811,"")</f>
        <v/>
      </c>
      <c r="B812" s="46" t="str">
        <f>IF(ISTEXT('Questionnaires '!A811),'Questionnaires '!G811,"")</f>
        <v/>
      </c>
      <c r="C812" s="47" t="str">
        <f>IF(ISTEXT('Questionnaires '!A811),'Questionnaires '!T811,"")</f>
        <v/>
      </c>
      <c r="D812" s="47" t="str">
        <f>IF(ISTEXT('Questionnaires '!A811),(SUM('Questionnaires '!G811+'Questionnaires '!T811)),"")</f>
        <v/>
      </c>
      <c r="E812" s="48" t="str">
        <f>IF('Questionnaires '!S811=0,"",'Questionnaires '!S811)</f>
        <v/>
      </c>
      <c r="F812" s="46" t="str">
        <f>IF(ISTEXT('Questionnaires '!A811),'Questionnaires '!I811,"")</f>
        <v/>
      </c>
      <c r="G812" s="47" t="str">
        <f>IF(ISTEXT('Questionnaires '!A811),'Questionnaires '!N811,"")</f>
        <v/>
      </c>
      <c r="H812" s="47" t="str">
        <f>IF(ISTEXT('Questionnaires '!A811),'Questionnaires '!P811,"")</f>
        <v/>
      </c>
      <c r="I812" s="49" t="str">
        <f>IF(ISTEXT('Questionnaires '!A811),'Questionnaires '!R811,"")</f>
        <v/>
      </c>
      <c r="J812" s="65"/>
    </row>
    <row r="813" spans="1:10" ht="20.100000000000001" customHeight="1" x14ac:dyDescent="0.25">
      <c r="A813" s="45" t="str">
        <f>IF(ISTEXT('Questionnaires '!A812),'Questionnaires '!A812,"")</f>
        <v/>
      </c>
      <c r="B813" s="46" t="str">
        <f>IF(ISTEXT('Questionnaires '!A812),'Questionnaires '!G812,"")</f>
        <v/>
      </c>
      <c r="C813" s="47" t="str">
        <f>IF(ISTEXT('Questionnaires '!A812),'Questionnaires '!T812,"")</f>
        <v/>
      </c>
      <c r="D813" s="47" t="str">
        <f>IF(ISTEXT('Questionnaires '!A812),(SUM('Questionnaires '!G812+'Questionnaires '!T812)),"")</f>
        <v/>
      </c>
      <c r="E813" s="48" t="str">
        <f>IF('Questionnaires '!S812=0,"",'Questionnaires '!S812)</f>
        <v/>
      </c>
      <c r="F813" s="46" t="str">
        <f>IF(ISTEXT('Questionnaires '!A812),'Questionnaires '!I812,"")</f>
        <v/>
      </c>
      <c r="G813" s="47" t="str">
        <f>IF(ISTEXT('Questionnaires '!A812),'Questionnaires '!N812,"")</f>
        <v/>
      </c>
      <c r="H813" s="47" t="str">
        <f>IF(ISTEXT('Questionnaires '!A812),'Questionnaires '!P812,"")</f>
        <v/>
      </c>
      <c r="I813" s="49" t="str">
        <f>IF(ISTEXT('Questionnaires '!A812),'Questionnaires '!R812,"")</f>
        <v/>
      </c>
      <c r="J813" s="65"/>
    </row>
    <row r="814" spans="1:10" ht="20.100000000000001" customHeight="1" x14ac:dyDescent="0.25">
      <c r="A814" s="45" t="str">
        <f>IF(ISTEXT('Questionnaires '!A813),'Questionnaires '!A813,"")</f>
        <v/>
      </c>
      <c r="B814" s="46" t="str">
        <f>IF(ISTEXT('Questionnaires '!A813),'Questionnaires '!G813,"")</f>
        <v/>
      </c>
      <c r="C814" s="47" t="str">
        <f>IF(ISTEXT('Questionnaires '!A813),'Questionnaires '!T813,"")</f>
        <v/>
      </c>
      <c r="D814" s="47" t="str">
        <f>IF(ISTEXT('Questionnaires '!A813),(SUM('Questionnaires '!G813+'Questionnaires '!T813)),"")</f>
        <v/>
      </c>
      <c r="E814" s="48" t="str">
        <f>IF('Questionnaires '!S813=0,"",'Questionnaires '!S813)</f>
        <v/>
      </c>
      <c r="F814" s="46" t="str">
        <f>IF(ISTEXT('Questionnaires '!A813),'Questionnaires '!I813,"")</f>
        <v/>
      </c>
      <c r="G814" s="47" t="str">
        <f>IF(ISTEXT('Questionnaires '!A813),'Questionnaires '!N813,"")</f>
        <v/>
      </c>
      <c r="H814" s="47" t="str">
        <f>IF(ISTEXT('Questionnaires '!A813),'Questionnaires '!P813,"")</f>
        <v/>
      </c>
      <c r="I814" s="49" t="str">
        <f>IF(ISTEXT('Questionnaires '!A813),'Questionnaires '!R813,"")</f>
        <v/>
      </c>
      <c r="J814" s="65"/>
    </row>
    <row r="815" spans="1:10" ht="20.100000000000001" customHeight="1" x14ac:dyDescent="0.25">
      <c r="A815" s="45" t="str">
        <f>IF(ISTEXT('Questionnaires '!A814),'Questionnaires '!A814,"")</f>
        <v/>
      </c>
      <c r="B815" s="46" t="str">
        <f>IF(ISTEXT('Questionnaires '!A814),'Questionnaires '!G814,"")</f>
        <v/>
      </c>
      <c r="C815" s="47" t="str">
        <f>IF(ISTEXT('Questionnaires '!A814),'Questionnaires '!T814,"")</f>
        <v/>
      </c>
      <c r="D815" s="47" t="str">
        <f>IF(ISTEXT('Questionnaires '!A814),(SUM('Questionnaires '!G814+'Questionnaires '!T814)),"")</f>
        <v/>
      </c>
      <c r="E815" s="48" t="str">
        <f>IF('Questionnaires '!S814=0,"",'Questionnaires '!S814)</f>
        <v/>
      </c>
      <c r="F815" s="46" t="str">
        <f>IF(ISTEXT('Questionnaires '!A814),'Questionnaires '!I814,"")</f>
        <v/>
      </c>
      <c r="G815" s="47" t="str">
        <f>IF(ISTEXT('Questionnaires '!A814),'Questionnaires '!N814,"")</f>
        <v/>
      </c>
      <c r="H815" s="47" t="str">
        <f>IF(ISTEXT('Questionnaires '!A814),'Questionnaires '!P814,"")</f>
        <v/>
      </c>
      <c r="I815" s="49" t="str">
        <f>IF(ISTEXT('Questionnaires '!A814),'Questionnaires '!R814,"")</f>
        <v/>
      </c>
      <c r="J815" s="65"/>
    </row>
    <row r="816" spans="1:10" ht="20.100000000000001" customHeight="1" x14ac:dyDescent="0.25">
      <c r="A816" s="45" t="str">
        <f>IF(ISTEXT('Questionnaires '!A815),'Questionnaires '!A815,"")</f>
        <v/>
      </c>
      <c r="B816" s="46" t="str">
        <f>IF(ISTEXT('Questionnaires '!A815),'Questionnaires '!G815,"")</f>
        <v/>
      </c>
      <c r="C816" s="47" t="str">
        <f>IF(ISTEXT('Questionnaires '!A815),'Questionnaires '!T815,"")</f>
        <v/>
      </c>
      <c r="D816" s="47" t="str">
        <f>IF(ISTEXT('Questionnaires '!A815),(SUM('Questionnaires '!G815+'Questionnaires '!T815)),"")</f>
        <v/>
      </c>
      <c r="E816" s="48" t="str">
        <f>IF('Questionnaires '!S815=0,"",'Questionnaires '!S815)</f>
        <v/>
      </c>
      <c r="F816" s="46" t="str">
        <f>IF(ISTEXT('Questionnaires '!A815),'Questionnaires '!I815,"")</f>
        <v/>
      </c>
      <c r="G816" s="47" t="str">
        <f>IF(ISTEXT('Questionnaires '!A815),'Questionnaires '!N815,"")</f>
        <v/>
      </c>
      <c r="H816" s="47" t="str">
        <f>IF(ISTEXT('Questionnaires '!A815),'Questionnaires '!P815,"")</f>
        <v/>
      </c>
      <c r="I816" s="49" t="str">
        <f>IF(ISTEXT('Questionnaires '!A815),'Questionnaires '!R815,"")</f>
        <v/>
      </c>
      <c r="J816" s="65"/>
    </row>
    <row r="817" spans="1:10" ht="20.100000000000001" customHeight="1" x14ac:dyDescent="0.25">
      <c r="A817" s="45" t="str">
        <f>IF(ISTEXT('Questionnaires '!A816),'Questionnaires '!A816,"")</f>
        <v/>
      </c>
      <c r="B817" s="46" t="str">
        <f>IF(ISTEXT('Questionnaires '!A816),'Questionnaires '!G816,"")</f>
        <v/>
      </c>
      <c r="C817" s="47" t="str">
        <f>IF(ISTEXT('Questionnaires '!A816),'Questionnaires '!T816,"")</f>
        <v/>
      </c>
      <c r="D817" s="47" t="str">
        <f>IF(ISTEXT('Questionnaires '!A816),(SUM('Questionnaires '!G816+'Questionnaires '!T816)),"")</f>
        <v/>
      </c>
      <c r="E817" s="48" t="str">
        <f>IF('Questionnaires '!S816=0,"",'Questionnaires '!S816)</f>
        <v/>
      </c>
      <c r="F817" s="46" t="str">
        <f>IF(ISTEXT('Questionnaires '!A816),'Questionnaires '!I816,"")</f>
        <v/>
      </c>
      <c r="G817" s="47" t="str">
        <f>IF(ISTEXT('Questionnaires '!A816),'Questionnaires '!N816,"")</f>
        <v/>
      </c>
      <c r="H817" s="47" t="str">
        <f>IF(ISTEXT('Questionnaires '!A816),'Questionnaires '!P816,"")</f>
        <v/>
      </c>
      <c r="I817" s="49" t="str">
        <f>IF(ISTEXT('Questionnaires '!A816),'Questionnaires '!R816,"")</f>
        <v/>
      </c>
      <c r="J817" s="65"/>
    </row>
    <row r="818" spans="1:10" ht="20.100000000000001" customHeight="1" x14ac:dyDescent="0.25">
      <c r="A818" s="45" t="str">
        <f>IF(ISTEXT('Questionnaires '!A817),'Questionnaires '!A817,"")</f>
        <v/>
      </c>
      <c r="B818" s="46" t="str">
        <f>IF(ISTEXT('Questionnaires '!A817),'Questionnaires '!G817,"")</f>
        <v/>
      </c>
      <c r="C818" s="47" t="str">
        <f>IF(ISTEXT('Questionnaires '!A817),'Questionnaires '!T817,"")</f>
        <v/>
      </c>
      <c r="D818" s="47" t="str">
        <f>IF(ISTEXT('Questionnaires '!A817),(SUM('Questionnaires '!G817+'Questionnaires '!T817)),"")</f>
        <v/>
      </c>
      <c r="E818" s="48" t="str">
        <f>IF('Questionnaires '!S817=0,"",'Questionnaires '!S817)</f>
        <v/>
      </c>
      <c r="F818" s="46" t="str">
        <f>IF(ISTEXT('Questionnaires '!A817),'Questionnaires '!I817,"")</f>
        <v/>
      </c>
      <c r="G818" s="47" t="str">
        <f>IF(ISTEXT('Questionnaires '!A817),'Questionnaires '!N817,"")</f>
        <v/>
      </c>
      <c r="H818" s="47" t="str">
        <f>IF(ISTEXT('Questionnaires '!A817),'Questionnaires '!P817,"")</f>
        <v/>
      </c>
      <c r="I818" s="49" t="str">
        <f>IF(ISTEXT('Questionnaires '!A817),'Questionnaires '!R817,"")</f>
        <v/>
      </c>
      <c r="J818" s="65"/>
    </row>
    <row r="819" spans="1:10" ht="20.100000000000001" customHeight="1" x14ac:dyDescent="0.25">
      <c r="A819" s="45" t="str">
        <f>IF(ISTEXT('Questionnaires '!A818),'Questionnaires '!A818,"")</f>
        <v/>
      </c>
      <c r="B819" s="46" t="str">
        <f>IF(ISTEXT('Questionnaires '!A818),'Questionnaires '!G818,"")</f>
        <v/>
      </c>
      <c r="C819" s="47" t="str">
        <f>IF(ISTEXT('Questionnaires '!A818),'Questionnaires '!T818,"")</f>
        <v/>
      </c>
      <c r="D819" s="47" t="str">
        <f>IF(ISTEXT('Questionnaires '!A818),(SUM('Questionnaires '!G818+'Questionnaires '!T818)),"")</f>
        <v/>
      </c>
      <c r="E819" s="48" t="str">
        <f>IF('Questionnaires '!S818=0,"",'Questionnaires '!S818)</f>
        <v/>
      </c>
      <c r="F819" s="46" t="str">
        <f>IF(ISTEXT('Questionnaires '!A818),'Questionnaires '!I818,"")</f>
        <v/>
      </c>
      <c r="G819" s="47" t="str">
        <f>IF(ISTEXT('Questionnaires '!A818),'Questionnaires '!N818,"")</f>
        <v/>
      </c>
      <c r="H819" s="47" t="str">
        <f>IF(ISTEXT('Questionnaires '!A818),'Questionnaires '!P818,"")</f>
        <v/>
      </c>
      <c r="I819" s="49" t="str">
        <f>IF(ISTEXT('Questionnaires '!A818),'Questionnaires '!R818,"")</f>
        <v/>
      </c>
      <c r="J819" s="65"/>
    </row>
    <row r="820" spans="1:10" ht="20.100000000000001" customHeight="1" x14ac:dyDescent="0.25">
      <c r="A820" s="45" t="str">
        <f>IF(ISTEXT('Questionnaires '!A819),'Questionnaires '!A819,"")</f>
        <v/>
      </c>
      <c r="B820" s="46" t="str">
        <f>IF(ISTEXT('Questionnaires '!A819),'Questionnaires '!G819,"")</f>
        <v/>
      </c>
      <c r="C820" s="47" t="str">
        <f>IF(ISTEXT('Questionnaires '!A819),'Questionnaires '!T819,"")</f>
        <v/>
      </c>
      <c r="D820" s="47" t="str">
        <f>IF(ISTEXT('Questionnaires '!A819),(SUM('Questionnaires '!G819+'Questionnaires '!T819)),"")</f>
        <v/>
      </c>
      <c r="E820" s="48" t="str">
        <f>IF('Questionnaires '!S819=0,"",'Questionnaires '!S819)</f>
        <v/>
      </c>
      <c r="F820" s="46" t="str">
        <f>IF(ISTEXT('Questionnaires '!A819),'Questionnaires '!I819,"")</f>
        <v/>
      </c>
      <c r="G820" s="47" t="str">
        <f>IF(ISTEXT('Questionnaires '!A819),'Questionnaires '!N819,"")</f>
        <v/>
      </c>
      <c r="H820" s="47" t="str">
        <f>IF(ISTEXT('Questionnaires '!A819),'Questionnaires '!P819,"")</f>
        <v/>
      </c>
      <c r="I820" s="49" t="str">
        <f>IF(ISTEXT('Questionnaires '!A819),'Questionnaires '!R819,"")</f>
        <v/>
      </c>
      <c r="J820" s="65"/>
    </row>
    <row r="821" spans="1:10" ht="20.100000000000001" customHeight="1" x14ac:dyDescent="0.25">
      <c r="A821" s="45" t="str">
        <f>IF(ISTEXT('Questionnaires '!A820),'Questionnaires '!A820,"")</f>
        <v/>
      </c>
      <c r="B821" s="46" t="str">
        <f>IF(ISTEXT('Questionnaires '!A820),'Questionnaires '!G820,"")</f>
        <v/>
      </c>
      <c r="C821" s="47" t="str">
        <f>IF(ISTEXT('Questionnaires '!A820),'Questionnaires '!T820,"")</f>
        <v/>
      </c>
      <c r="D821" s="47" t="str">
        <f>IF(ISTEXT('Questionnaires '!A820),(SUM('Questionnaires '!G820+'Questionnaires '!T820)),"")</f>
        <v/>
      </c>
      <c r="E821" s="48" t="str">
        <f>IF('Questionnaires '!S820=0,"",'Questionnaires '!S820)</f>
        <v/>
      </c>
      <c r="F821" s="46" t="str">
        <f>IF(ISTEXT('Questionnaires '!A820),'Questionnaires '!I820,"")</f>
        <v/>
      </c>
      <c r="G821" s="47" t="str">
        <f>IF(ISTEXT('Questionnaires '!A820),'Questionnaires '!N820,"")</f>
        <v/>
      </c>
      <c r="H821" s="47" t="str">
        <f>IF(ISTEXT('Questionnaires '!A820),'Questionnaires '!P820,"")</f>
        <v/>
      </c>
      <c r="I821" s="49" t="str">
        <f>IF(ISTEXT('Questionnaires '!A820),'Questionnaires '!R820,"")</f>
        <v/>
      </c>
      <c r="J821" s="65"/>
    </row>
    <row r="822" spans="1:10" ht="20.100000000000001" customHeight="1" x14ac:dyDescent="0.25">
      <c r="A822" s="45" t="str">
        <f>IF(ISTEXT('Questionnaires '!A821),'Questionnaires '!A821,"")</f>
        <v/>
      </c>
      <c r="B822" s="46" t="str">
        <f>IF(ISTEXT('Questionnaires '!A821),'Questionnaires '!G821,"")</f>
        <v/>
      </c>
      <c r="C822" s="47" t="str">
        <f>IF(ISTEXT('Questionnaires '!A821),'Questionnaires '!T821,"")</f>
        <v/>
      </c>
      <c r="D822" s="47" t="str">
        <f>IF(ISTEXT('Questionnaires '!A821),(SUM('Questionnaires '!G821+'Questionnaires '!T821)),"")</f>
        <v/>
      </c>
      <c r="E822" s="48" t="str">
        <f>IF('Questionnaires '!S821=0,"",'Questionnaires '!S821)</f>
        <v/>
      </c>
      <c r="F822" s="46" t="str">
        <f>IF(ISTEXT('Questionnaires '!A821),'Questionnaires '!I821,"")</f>
        <v/>
      </c>
      <c r="G822" s="47" t="str">
        <f>IF(ISTEXT('Questionnaires '!A821),'Questionnaires '!N821,"")</f>
        <v/>
      </c>
      <c r="H822" s="47" t="str">
        <f>IF(ISTEXT('Questionnaires '!A821),'Questionnaires '!P821,"")</f>
        <v/>
      </c>
      <c r="I822" s="49" t="str">
        <f>IF(ISTEXT('Questionnaires '!A821),'Questionnaires '!R821,"")</f>
        <v/>
      </c>
      <c r="J822" s="65"/>
    </row>
    <row r="823" spans="1:10" ht="20.100000000000001" customHeight="1" x14ac:dyDescent="0.25">
      <c r="A823" s="45" t="str">
        <f>IF(ISTEXT('Questionnaires '!A822),'Questionnaires '!A822,"")</f>
        <v/>
      </c>
      <c r="B823" s="46" t="str">
        <f>IF(ISTEXT('Questionnaires '!A822),'Questionnaires '!G822,"")</f>
        <v/>
      </c>
      <c r="C823" s="47" t="str">
        <f>IF(ISTEXT('Questionnaires '!A822),'Questionnaires '!T822,"")</f>
        <v/>
      </c>
      <c r="D823" s="47" t="str">
        <f>IF(ISTEXT('Questionnaires '!A822),(SUM('Questionnaires '!G822+'Questionnaires '!T822)),"")</f>
        <v/>
      </c>
      <c r="E823" s="48" t="str">
        <f>IF('Questionnaires '!S822=0,"",'Questionnaires '!S822)</f>
        <v/>
      </c>
      <c r="F823" s="46" t="str">
        <f>IF(ISTEXT('Questionnaires '!A822),'Questionnaires '!I822,"")</f>
        <v/>
      </c>
      <c r="G823" s="47" t="str">
        <f>IF(ISTEXT('Questionnaires '!A822),'Questionnaires '!N822,"")</f>
        <v/>
      </c>
      <c r="H823" s="47" t="str">
        <f>IF(ISTEXT('Questionnaires '!A822),'Questionnaires '!P822,"")</f>
        <v/>
      </c>
      <c r="I823" s="49" t="str">
        <f>IF(ISTEXT('Questionnaires '!A822),'Questionnaires '!R822,"")</f>
        <v/>
      </c>
      <c r="J823" s="65"/>
    </row>
    <row r="824" spans="1:10" ht="20.100000000000001" customHeight="1" x14ac:dyDescent="0.25">
      <c r="A824" s="45" t="str">
        <f>IF(ISTEXT('Questionnaires '!A823),'Questionnaires '!A823,"")</f>
        <v/>
      </c>
      <c r="B824" s="46" t="str">
        <f>IF(ISTEXT('Questionnaires '!A823),'Questionnaires '!G823,"")</f>
        <v/>
      </c>
      <c r="C824" s="47" t="str">
        <f>IF(ISTEXT('Questionnaires '!A823),'Questionnaires '!T823,"")</f>
        <v/>
      </c>
      <c r="D824" s="47" t="str">
        <f>IF(ISTEXT('Questionnaires '!A823),(SUM('Questionnaires '!G823+'Questionnaires '!T823)),"")</f>
        <v/>
      </c>
      <c r="E824" s="48" t="str">
        <f>IF('Questionnaires '!S823=0,"",'Questionnaires '!S823)</f>
        <v/>
      </c>
      <c r="F824" s="46" t="str">
        <f>IF(ISTEXT('Questionnaires '!A823),'Questionnaires '!I823,"")</f>
        <v/>
      </c>
      <c r="G824" s="47" t="str">
        <f>IF(ISTEXT('Questionnaires '!A823),'Questionnaires '!N823,"")</f>
        <v/>
      </c>
      <c r="H824" s="47" t="str">
        <f>IF(ISTEXT('Questionnaires '!A823),'Questionnaires '!P823,"")</f>
        <v/>
      </c>
      <c r="I824" s="49" t="str">
        <f>IF(ISTEXT('Questionnaires '!A823),'Questionnaires '!R823,"")</f>
        <v/>
      </c>
      <c r="J824" s="65"/>
    </row>
    <row r="825" spans="1:10" ht="20.100000000000001" customHeight="1" x14ac:dyDescent="0.25">
      <c r="A825" s="45" t="str">
        <f>IF(ISTEXT('Questionnaires '!A824),'Questionnaires '!A824,"")</f>
        <v/>
      </c>
      <c r="B825" s="46" t="str">
        <f>IF(ISTEXT('Questionnaires '!A824),'Questionnaires '!G824,"")</f>
        <v/>
      </c>
      <c r="C825" s="47" t="str">
        <f>IF(ISTEXT('Questionnaires '!A824),'Questionnaires '!T824,"")</f>
        <v/>
      </c>
      <c r="D825" s="47" t="str">
        <f>IF(ISTEXT('Questionnaires '!A824),(SUM('Questionnaires '!G824+'Questionnaires '!T824)),"")</f>
        <v/>
      </c>
      <c r="E825" s="48" t="str">
        <f>IF('Questionnaires '!S824=0,"",'Questionnaires '!S824)</f>
        <v/>
      </c>
      <c r="F825" s="46" t="str">
        <f>IF(ISTEXT('Questionnaires '!A824),'Questionnaires '!I824,"")</f>
        <v/>
      </c>
      <c r="G825" s="47" t="str">
        <f>IF(ISTEXT('Questionnaires '!A824),'Questionnaires '!N824,"")</f>
        <v/>
      </c>
      <c r="H825" s="47" t="str">
        <f>IF(ISTEXT('Questionnaires '!A824),'Questionnaires '!P824,"")</f>
        <v/>
      </c>
      <c r="I825" s="49" t="str">
        <f>IF(ISTEXT('Questionnaires '!A824),'Questionnaires '!R824,"")</f>
        <v/>
      </c>
      <c r="J825" s="65"/>
    </row>
    <row r="826" spans="1:10" ht="20.100000000000001" customHeight="1" x14ac:dyDescent="0.25">
      <c r="A826" s="45" t="str">
        <f>IF(ISTEXT('Questionnaires '!A825),'Questionnaires '!A825,"")</f>
        <v/>
      </c>
      <c r="B826" s="46" t="str">
        <f>IF(ISTEXT('Questionnaires '!A825),'Questionnaires '!G825,"")</f>
        <v/>
      </c>
      <c r="C826" s="47" t="str">
        <f>IF(ISTEXT('Questionnaires '!A825),'Questionnaires '!T825,"")</f>
        <v/>
      </c>
      <c r="D826" s="47" t="str">
        <f>IF(ISTEXT('Questionnaires '!A825),(SUM('Questionnaires '!G825+'Questionnaires '!T825)),"")</f>
        <v/>
      </c>
      <c r="E826" s="48" t="str">
        <f>IF('Questionnaires '!S825=0,"",'Questionnaires '!S825)</f>
        <v/>
      </c>
      <c r="F826" s="46" t="str">
        <f>IF(ISTEXT('Questionnaires '!A825),'Questionnaires '!I825,"")</f>
        <v/>
      </c>
      <c r="G826" s="47" t="str">
        <f>IF(ISTEXT('Questionnaires '!A825),'Questionnaires '!N825,"")</f>
        <v/>
      </c>
      <c r="H826" s="47" t="str">
        <f>IF(ISTEXT('Questionnaires '!A825),'Questionnaires '!P825,"")</f>
        <v/>
      </c>
      <c r="I826" s="49" t="str">
        <f>IF(ISTEXT('Questionnaires '!A825),'Questionnaires '!R825,"")</f>
        <v/>
      </c>
      <c r="J826" s="65"/>
    </row>
    <row r="827" spans="1:10" ht="20.100000000000001" customHeight="1" x14ac:dyDescent="0.25">
      <c r="A827" s="45" t="str">
        <f>IF(ISTEXT('Questionnaires '!A826),'Questionnaires '!A826,"")</f>
        <v/>
      </c>
      <c r="B827" s="46" t="str">
        <f>IF(ISTEXT('Questionnaires '!A826),'Questionnaires '!G826,"")</f>
        <v/>
      </c>
      <c r="C827" s="47" t="str">
        <f>IF(ISTEXT('Questionnaires '!A826),'Questionnaires '!T826,"")</f>
        <v/>
      </c>
      <c r="D827" s="47" t="str">
        <f>IF(ISTEXT('Questionnaires '!A826),(SUM('Questionnaires '!G826+'Questionnaires '!T826)),"")</f>
        <v/>
      </c>
      <c r="E827" s="48" t="str">
        <f>IF('Questionnaires '!S826=0,"",'Questionnaires '!S826)</f>
        <v/>
      </c>
      <c r="F827" s="46" t="str">
        <f>IF(ISTEXT('Questionnaires '!A826),'Questionnaires '!I826,"")</f>
        <v/>
      </c>
      <c r="G827" s="47" t="str">
        <f>IF(ISTEXT('Questionnaires '!A826),'Questionnaires '!N826,"")</f>
        <v/>
      </c>
      <c r="H827" s="47" t="str">
        <f>IF(ISTEXT('Questionnaires '!A826),'Questionnaires '!P826,"")</f>
        <v/>
      </c>
      <c r="I827" s="49" t="str">
        <f>IF(ISTEXT('Questionnaires '!A826),'Questionnaires '!R826,"")</f>
        <v/>
      </c>
      <c r="J827" s="65"/>
    </row>
    <row r="828" spans="1:10" ht="20.100000000000001" customHeight="1" x14ac:dyDescent="0.25">
      <c r="A828" s="45" t="str">
        <f>IF(ISTEXT('Questionnaires '!A827),'Questionnaires '!A827,"")</f>
        <v/>
      </c>
      <c r="B828" s="46" t="str">
        <f>IF(ISTEXT('Questionnaires '!A827),'Questionnaires '!G827,"")</f>
        <v/>
      </c>
      <c r="C828" s="47" t="str">
        <f>IF(ISTEXT('Questionnaires '!A827),'Questionnaires '!T827,"")</f>
        <v/>
      </c>
      <c r="D828" s="47" t="str">
        <f>IF(ISTEXT('Questionnaires '!A827),(SUM('Questionnaires '!G827+'Questionnaires '!T827)),"")</f>
        <v/>
      </c>
      <c r="E828" s="48" t="str">
        <f>IF('Questionnaires '!S827=0,"",'Questionnaires '!S827)</f>
        <v/>
      </c>
      <c r="F828" s="46" t="str">
        <f>IF(ISTEXT('Questionnaires '!A827),'Questionnaires '!I827,"")</f>
        <v/>
      </c>
      <c r="G828" s="47" t="str">
        <f>IF(ISTEXT('Questionnaires '!A827),'Questionnaires '!N827,"")</f>
        <v/>
      </c>
      <c r="H828" s="47" t="str">
        <f>IF(ISTEXT('Questionnaires '!A827),'Questionnaires '!P827,"")</f>
        <v/>
      </c>
      <c r="I828" s="49" t="str">
        <f>IF(ISTEXT('Questionnaires '!A827),'Questionnaires '!R827,"")</f>
        <v/>
      </c>
      <c r="J828" s="65"/>
    </row>
    <row r="829" spans="1:10" ht="20.100000000000001" customHeight="1" x14ac:dyDescent="0.25">
      <c r="A829" s="45" t="str">
        <f>IF(ISTEXT('Questionnaires '!A828),'Questionnaires '!A828,"")</f>
        <v/>
      </c>
      <c r="B829" s="46" t="str">
        <f>IF(ISTEXT('Questionnaires '!A828),'Questionnaires '!G828,"")</f>
        <v/>
      </c>
      <c r="C829" s="47" t="str">
        <f>IF(ISTEXT('Questionnaires '!A828),'Questionnaires '!T828,"")</f>
        <v/>
      </c>
      <c r="D829" s="47" t="str">
        <f>IF(ISTEXT('Questionnaires '!A828),(SUM('Questionnaires '!G828+'Questionnaires '!T828)),"")</f>
        <v/>
      </c>
      <c r="E829" s="48" t="str">
        <f>IF('Questionnaires '!S828=0,"",'Questionnaires '!S828)</f>
        <v/>
      </c>
      <c r="F829" s="46" t="str">
        <f>IF(ISTEXT('Questionnaires '!A828),'Questionnaires '!I828,"")</f>
        <v/>
      </c>
      <c r="G829" s="47" t="str">
        <f>IF(ISTEXT('Questionnaires '!A828),'Questionnaires '!N828,"")</f>
        <v/>
      </c>
      <c r="H829" s="47" t="str">
        <f>IF(ISTEXT('Questionnaires '!A828),'Questionnaires '!P828,"")</f>
        <v/>
      </c>
      <c r="I829" s="49" t="str">
        <f>IF(ISTEXT('Questionnaires '!A828),'Questionnaires '!R828,"")</f>
        <v/>
      </c>
      <c r="J829" s="65"/>
    </row>
    <row r="830" spans="1:10" ht="20.100000000000001" customHeight="1" x14ac:dyDescent="0.25">
      <c r="A830" s="45" t="str">
        <f>IF(ISTEXT('Questionnaires '!A829),'Questionnaires '!A829,"")</f>
        <v/>
      </c>
      <c r="B830" s="46" t="str">
        <f>IF(ISTEXT('Questionnaires '!A829),'Questionnaires '!G829,"")</f>
        <v/>
      </c>
      <c r="C830" s="47" t="str">
        <f>IF(ISTEXT('Questionnaires '!A829),'Questionnaires '!T829,"")</f>
        <v/>
      </c>
      <c r="D830" s="47" t="str">
        <f>IF(ISTEXT('Questionnaires '!A829),(SUM('Questionnaires '!G829+'Questionnaires '!T829)),"")</f>
        <v/>
      </c>
      <c r="E830" s="48" t="str">
        <f>IF('Questionnaires '!S829=0,"",'Questionnaires '!S829)</f>
        <v/>
      </c>
      <c r="F830" s="46" t="str">
        <f>IF(ISTEXT('Questionnaires '!A829),'Questionnaires '!I829,"")</f>
        <v/>
      </c>
      <c r="G830" s="47" t="str">
        <f>IF(ISTEXT('Questionnaires '!A829),'Questionnaires '!N829,"")</f>
        <v/>
      </c>
      <c r="H830" s="47" t="str">
        <f>IF(ISTEXT('Questionnaires '!A829),'Questionnaires '!P829,"")</f>
        <v/>
      </c>
      <c r="I830" s="49" t="str">
        <f>IF(ISTEXT('Questionnaires '!A829),'Questionnaires '!R829,"")</f>
        <v/>
      </c>
      <c r="J830" s="65"/>
    </row>
    <row r="831" spans="1:10" ht="20.100000000000001" customHeight="1" x14ac:dyDescent="0.25">
      <c r="A831" s="45" t="str">
        <f>IF(ISTEXT('Questionnaires '!A830),'Questionnaires '!A830,"")</f>
        <v/>
      </c>
      <c r="B831" s="46" t="str">
        <f>IF(ISTEXT('Questionnaires '!A830),'Questionnaires '!G830,"")</f>
        <v/>
      </c>
      <c r="C831" s="47" t="str">
        <f>IF(ISTEXT('Questionnaires '!A830),'Questionnaires '!T830,"")</f>
        <v/>
      </c>
      <c r="D831" s="47" t="str">
        <f>IF(ISTEXT('Questionnaires '!A830),(SUM('Questionnaires '!G830+'Questionnaires '!T830)),"")</f>
        <v/>
      </c>
      <c r="E831" s="48" t="str">
        <f>IF('Questionnaires '!S830=0,"",'Questionnaires '!S830)</f>
        <v/>
      </c>
      <c r="F831" s="46" t="str">
        <f>IF(ISTEXT('Questionnaires '!A830),'Questionnaires '!I830,"")</f>
        <v/>
      </c>
      <c r="G831" s="47" t="str">
        <f>IF(ISTEXT('Questionnaires '!A830),'Questionnaires '!N830,"")</f>
        <v/>
      </c>
      <c r="H831" s="47" t="str">
        <f>IF(ISTEXT('Questionnaires '!A830),'Questionnaires '!P830,"")</f>
        <v/>
      </c>
      <c r="I831" s="49" t="str">
        <f>IF(ISTEXT('Questionnaires '!A830),'Questionnaires '!R830,"")</f>
        <v/>
      </c>
      <c r="J831" s="65"/>
    </row>
    <row r="832" spans="1:10" ht="20.100000000000001" customHeight="1" x14ac:dyDescent="0.25">
      <c r="A832" s="45" t="str">
        <f>IF(ISTEXT('Questionnaires '!A831),'Questionnaires '!A831,"")</f>
        <v/>
      </c>
      <c r="B832" s="46" t="str">
        <f>IF(ISTEXT('Questionnaires '!A831),'Questionnaires '!G831,"")</f>
        <v/>
      </c>
      <c r="C832" s="47" t="str">
        <f>IF(ISTEXT('Questionnaires '!A831),'Questionnaires '!T831,"")</f>
        <v/>
      </c>
      <c r="D832" s="47" t="str">
        <f>IF(ISTEXT('Questionnaires '!A831),(SUM('Questionnaires '!G831+'Questionnaires '!T831)),"")</f>
        <v/>
      </c>
      <c r="E832" s="48" t="str">
        <f>IF('Questionnaires '!S831=0,"",'Questionnaires '!S831)</f>
        <v/>
      </c>
      <c r="F832" s="46" t="str">
        <f>IF(ISTEXT('Questionnaires '!A831),'Questionnaires '!I831,"")</f>
        <v/>
      </c>
      <c r="G832" s="47" t="str">
        <f>IF(ISTEXT('Questionnaires '!A831),'Questionnaires '!N831,"")</f>
        <v/>
      </c>
      <c r="H832" s="47" t="str">
        <f>IF(ISTEXT('Questionnaires '!A831),'Questionnaires '!P831,"")</f>
        <v/>
      </c>
      <c r="I832" s="49" t="str">
        <f>IF(ISTEXT('Questionnaires '!A831),'Questionnaires '!R831,"")</f>
        <v/>
      </c>
      <c r="J832" s="65"/>
    </row>
    <row r="833" spans="1:10" ht="20.100000000000001" customHeight="1" x14ac:dyDescent="0.25">
      <c r="A833" s="45" t="str">
        <f>IF(ISTEXT('Questionnaires '!A832),'Questionnaires '!A832,"")</f>
        <v/>
      </c>
      <c r="B833" s="46" t="str">
        <f>IF(ISTEXT('Questionnaires '!A832),'Questionnaires '!G832,"")</f>
        <v/>
      </c>
      <c r="C833" s="47" t="str">
        <f>IF(ISTEXT('Questionnaires '!A832),'Questionnaires '!T832,"")</f>
        <v/>
      </c>
      <c r="D833" s="47" t="str">
        <f>IF(ISTEXT('Questionnaires '!A832),(SUM('Questionnaires '!G832+'Questionnaires '!T832)),"")</f>
        <v/>
      </c>
      <c r="E833" s="48" t="str">
        <f>IF('Questionnaires '!S832=0,"",'Questionnaires '!S832)</f>
        <v/>
      </c>
      <c r="F833" s="46" t="str">
        <f>IF(ISTEXT('Questionnaires '!A832),'Questionnaires '!I832,"")</f>
        <v/>
      </c>
      <c r="G833" s="47" t="str">
        <f>IF(ISTEXT('Questionnaires '!A832),'Questionnaires '!N832,"")</f>
        <v/>
      </c>
      <c r="H833" s="47" t="str">
        <f>IF(ISTEXT('Questionnaires '!A832),'Questionnaires '!P832,"")</f>
        <v/>
      </c>
      <c r="I833" s="49" t="str">
        <f>IF(ISTEXT('Questionnaires '!A832),'Questionnaires '!R832,"")</f>
        <v/>
      </c>
      <c r="J833" s="65"/>
    </row>
    <row r="834" spans="1:10" ht="20.100000000000001" customHeight="1" x14ac:dyDescent="0.25">
      <c r="A834" s="45" t="str">
        <f>IF(ISTEXT('Questionnaires '!A833),'Questionnaires '!A833,"")</f>
        <v/>
      </c>
      <c r="B834" s="46" t="str">
        <f>IF(ISTEXT('Questionnaires '!A833),'Questionnaires '!G833,"")</f>
        <v/>
      </c>
      <c r="C834" s="47" t="str">
        <f>IF(ISTEXT('Questionnaires '!A833),'Questionnaires '!T833,"")</f>
        <v/>
      </c>
      <c r="D834" s="47" t="str">
        <f>IF(ISTEXT('Questionnaires '!A833),(SUM('Questionnaires '!G833+'Questionnaires '!T833)),"")</f>
        <v/>
      </c>
      <c r="E834" s="48" t="str">
        <f>IF('Questionnaires '!S833=0,"",'Questionnaires '!S833)</f>
        <v/>
      </c>
      <c r="F834" s="46" t="str">
        <f>IF(ISTEXT('Questionnaires '!A833),'Questionnaires '!I833,"")</f>
        <v/>
      </c>
      <c r="G834" s="47" t="str">
        <f>IF(ISTEXT('Questionnaires '!A833),'Questionnaires '!N833,"")</f>
        <v/>
      </c>
      <c r="H834" s="47" t="str">
        <f>IF(ISTEXT('Questionnaires '!A833),'Questionnaires '!P833,"")</f>
        <v/>
      </c>
      <c r="I834" s="49" t="str">
        <f>IF(ISTEXT('Questionnaires '!A833),'Questionnaires '!R833,"")</f>
        <v/>
      </c>
      <c r="J834" s="65"/>
    </row>
    <row r="835" spans="1:10" ht="20.100000000000001" customHeight="1" x14ac:dyDescent="0.25">
      <c r="A835" s="45" t="str">
        <f>IF(ISTEXT('Questionnaires '!A834),'Questionnaires '!A834,"")</f>
        <v/>
      </c>
      <c r="B835" s="46" t="str">
        <f>IF(ISTEXT('Questionnaires '!A834),'Questionnaires '!G834,"")</f>
        <v/>
      </c>
      <c r="C835" s="47" t="str">
        <f>IF(ISTEXT('Questionnaires '!A834),'Questionnaires '!T834,"")</f>
        <v/>
      </c>
      <c r="D835" s="47" t="str">
        <f>IF(ISTEXT('Questionnaires '!A834),(SUM('Questionnaires '!G834+'Questionnaires '!T834)),"")</f>
        <v/>
      </c>
      <c r="E835" s="48" t="str">
        <f>IF('Questionnaires '!S834=0,"",'Questionnaires '!S834)</f>
        <v/>
      </c>
      <c r="F835" s="46" t="str">
        <f>IF(ISTEXT('Questionnaires '!A834),'Questionnaires '!I834,"")</f>
        <v/>
      </c>
      <c r="G835" s="47" t="str">
        <f>IF(ISTEXT('Questionnaires '!A834),'Questionnaires '!N834,"")</f>
        <v/>
      </c>
      <c r="H835" s="47" t="str">
        <f>IF(ISTEXT('Questionnaires '!A834),'Questionnaires '!P834,"")</f>
        <v/>
      </c>
      <c r="I835" s="49" t="str">
        <f>IF(ISTEXT('Questionnaires '!A834),'Questionnaires '!R834,"")</f>
        <v/>
      </c>
      <c r="J835" s="65"/>
    </row>
    <row r="836" spans="1:10" ht="20.100000000000001" customHeight="1" x14ac:dyDescent="0.25">
      <c r="A836" s="45" t="str">
        <f>IF(ISTEXT('Questionnaires '!A835),'Questionnaires '!A835,"")</f>
        <v/>
      </c>
      <c r="B836" s="46" t="str">
        <f>IF(ISTEXT('Questionnaires '!A835),'Questionnaires '!G835,"")</f>
        <v/>
      </c>
      <c r="C836" s="47" t="str">
        <f>IF(ISTEXT('Questionnaires '!A835),'Questionnaires '!T835,"")</f>
        <v/>
      </c>
      <c r="D836" s="47" t="str">
        <f>IF(ISTEXT('Questionnaires '!A835),(SUM('Questionnaires '!G835+'Questionnaires '!T835)),"")</f>
        <v/>
      </c>
      <c r="E836" s="48" t="str">
        <f>IF('Questionnaires '!S835=0,"",'Questionnaires '!S835)</f>
        <v/>
      </c>
      <c r="F836" s="46" t="str">
        <f>IF(ISTEXT('Questionnaires '!A835),'Questionnaires '!I835,"")</f>
        <v/>
      </c>
      <c r="G836" s="47" t="str">
        <f>IF(ISTEXT('Questionnaires '!A835),'Questionnaires '!N835,"")</f>
        <v/>
      </c>
      <c r="H836" s="47" t="str">
        <f>IF(ISTEXT('Questionnaires '!A835),'Questionnaires '!P835,"")</f>
        <v/>
      </c>
      <c r="I836" s="49" t="str">
        <f>IF(ISTEXT('Questionnaires '!A835),'Questionnaires '!R835,"")</f>
        <v/>
      </c>
      <c r="J836" s="65"/>
    </row>
    <row r="837" spans="1:10" ht="20.100000000000001" customHeight="1" x14ac:dyDescent="0.25">
      <c r="A837" s="45" t="str">
        <f>IF(ISTEXT('Questionnaires '!A836),'Questionnaires '!A836,"")</f>
        <v/>
      </c>
      <c r="B837" s="46" t="str">
        <f>IF(ISTEXT('Questionnaires '!A836),'Questionnaires '!G836,"")</f>
        <v/>
      </c>
      <c r="C837" s="47" t="str">
        <f>IF(ISTEXT('Questionnaires '!A836),'Questionnaires '!T836,"")</f>
        <v/>
      </c>
      <c r="D837" s="47" t="str">
        <f>IF(ISTEXT('Questionnaires '!A836),(SUM('Questionnaires '!G836+'Questionnaires '!T836)),"")</f>
        <v/>
      </c>
      <c r="E837" s="48" t="str">
        <f>IF('Questionnaires '!S836=0,"",'Questionnaires '!S836)</f>
        <v/>
      </c>
      <c r="F837" s="46" t="str">
        <f>IF(ISTEXT('Questionnaires '!A836),'Questionnaires '!I836,"")</f>
        <v/>
      </c>
      <c r="G837" s="47" t="str">
        <f>IF(ISTEXT('Questionnaires '!A836),'Questionnaires '!N836,"")</f>
        <v/>
      </c>
      <c r="H837" s="47" t="str">
        <f>IF(ISTEXT('Questionnaires '!A836),'Questionnaires '!P836,"")</f>
        <v/>
      </c>
      <c r="I837" s="49" t="str">
        <f>IF(ISTEXT('Questionnaires '!A836),'Questionnaires '!R836,"")</f>
        <v/>
      </c>
      <c r="J837" s="65"/>
    </row>
    <row r="838" spans="1:10" ht="20.100000000000001" customHeight="1" x14ac:dyDescent="0.25">
      <c r="A838" s="45" t="str">
        <f>IF(ISTEXT('Questionnaires '!A837),'Questionnaires '!A837,"")</f>
        <v/>
      </c>
      <c r="B838" s="46" t="str">
        <f>IF(ISTEXT('Questionnaires '!A837),'Questionnaires '!G837,"")</f>
        <v/>
      </c>
      <c r="C838" s="47" t="str">
        <f>IF(ISTEXT('Questionnaires '!A837),'Questionnaires '!T837,"")</f>
        <v/>
      </c>
      <c r="D838" s="47" t="str">
        <f>IF(ISTEXT('Questionnaires '!A837),(SUM('Questionnaires '!G837+'Questionnaires '!T837)),"")</f>
        <v/>
      </c>
      <c r="E838" s="48" t="str">
        <f>IF('Questionnaires '!S837=0,"",'Questionnaires '!S837)</f>
        <v/>
      </c>
      <c r="F838" s="46" t="str">
        <f>IF(ISTEXT('Questionnaires '!A837),'Questionnaires '!I837,"")</f>
        <v/>
      </c>
      <c r="G838" s="47" t="str">
        <f>IF(ISTEXT('Questionnaires '!A837),'Questionnaires '!N837,"")</f>
        <v/>
      </c>
      <c r="H838" s="47" t="str">
        <f>IF(ISTEXT('Questionnaires '!A837),'Questionnaires '!P837,"")</f>
        <v/>
      </c>
      <c r="I838" s="49" t="str">
        <f>IF(ISTEXT('Questionnaires '!A837),'Questionnaires '!R837,"")</f>
        <v/>
      </c>
      <c r="J838" s="65"/>
    </row>
    <row r="839" spans="1:10" ht="20.100000000000001" customHeight="1" x14ac:dyDescent="0.25">
      <c r="A839" s="45" t="str">
        <f>IF(ISTEXT('Questionnaires '!A838),'Questionnaires '!A838,"")</f>
        <v/>
      </c>
      <c r="B839" s="46" t="str">
        <f>IF(ISTEXT('Questionnaires '!A838),'Questionnaires '!G838,"")</f>
        <v/>
      </c>
      <c r="C839" s="47" t="str">
        <f>IF(ISTEXT('Questionnaires '!A838),'Questionnaires '!T838,"")</f>
        <v/>
      </c>
      <c r="D839" s="47" t="str">
        <f>IF(ISTEXT('Questionnaires '!A838),(SUM('Questionnaires '!G838+'Questionnaires '!T838)),"")</f>
        <v/>
      </c>
      <c r="E839" s="48" t="str">
        <f>IF('Questionnaires '!S838=0,"",'Questionnaires '!S838)</f>
        <v/>
      </c>
      <c r="F839" s="46" t="str">
        <f>IF(ISTEXT('Questionnaires '!A838),'Questionnaires '!I838,"")</f>
        <v/>
      </c>
      <c r="G839" s="47" t="str">
        <f>IF(ISTEXT('Questionnaires '!A838),'Questionnaires '!N838,"")</f>
        <v/>
      </c>
      <c r="H839" s="47" t="str">
        <f>IF(ISTEXT('Questionnaires '!A838),'Questionnaires '!P838,"")</f>
        <v/>
      </c>
      <c r="I839" s="49" t="str">
        <f>IF(ISTEXT('Questionnaires '!A838),'Questionnaires '!R838,"")</f>
        <v/>
      </c>
      <c r="J839" s="65"/>
    </row>
    <row r="840" spans="1:10" ht="20.100000000000001" customHeight="1" x14ac:dyDescent="0.25">
      <c r="A840" s="45" t="str">
        <f>IF(ISTEXT('Questionnaires '!A839),'Questionnaires '!A839,"")</f>
        <v/>
      </c>
      <c r="B840" s="46" t="str">
        <f>IF(ISTEXT('Questionnaires '!A839),'Questionnaires '!G839,"")</f>
        <v/>
      </c>
      <c r="C840" s="47" t="str">
        <f>IF(ISTEXT('Questionnaires '!A839),'Questionnaires '!T839,"")</f>
        <v/>
      </c>
      <c r="D840" s="47" t="str">
        <f>IF(ISTEXT('Questionnaires '!A839),(SUM('Questionnaires '!G839+'Questionnaires '!T839)),"")</f>
        <v/>
      </c>
      <c r="E840" s="48" t="str">
        <f>IF('Questionnaires '!S839=0,"",'Questionnaires '!S839)</f>
        <v/>
      </c>
      <c r="F840" s="46" t="str">
        <f>IF(ISTEXT('Questionnaires '!A839),'Questionnaires '!I839,"")</f>
        <v/>
      </c>
      <c r="G840" s="47" t="str">
        <f>IF(ISTEXT('Questionnaires '!A839),'Questionnaires '!N839,"")</f>
        <v/>
      </c>
      <c r="H840" s="47" t="str">
        <f>IF(ISTEXT('Questionnaires '!A839),'Questionnaires '!P839,"")</f>
        <v/>
      </c>
      <c r="I840" s="49" t="str">
        <f>IF(ISTEXT('Questionnaires '!A839),'Questionnaires '!R839,"")</f>
        <v/>
      </c>
      <c r="J840" s="65"/>
    </row>
    <row r="841" spans="1:10" ht="20.100000000000001" customHeight="1" x14ac:dyDescent="0.25">
      <c r="A841" s="45" t="str">
        <f>IF(ISTEXT('Questionnaires '!A840),'Questionnaires '!A840,"")</f>
        <v/>
      </c>
      <c r="B841" s="46" t="str">
        <f>IF(ISTEXT('Questionnaires '!A840),'Questionnaires '!G840,"")</f>
        <v/>
      </c>
      <c r="C841" s="47" t="str">
        <f>IF(ISTEXT('Questionnaires '!A840),'Questionnaires '!T840,"")</f>
        <v/>
      </c>
      <c r="D841" s="47" t="str">
        <f>IF(ISTEXT('Questionnaires '!A840),(SUM('Questionnaires '!G840+'Questionnaires '!T840)),"")</f>
        <v/>
      </c>
      <c r="E841" s="48" t="str">
        <f>IF('Questionnaires '!S840=0,"",'Questionnaires '!S840)</f>
        <v/>
      </c>
      <c r="F841" s="46" t="str">
        <f>IF(ISTEXT('Questionnaires '!A840),'Questionnaires '!I840,"")</f>
        <v/>
      </c>
      <c r="G841" s="47" t="str">
        <f>IF(ISTEXT('Questionnaires '!A840),'Questionnaires '!N840,"")</f>
        <v/>
      </c>
      <c r="H841" s="47" t="str">
        <f>IF(ISTEXT('Questionnaires '!A840),'Questionnaires '!P840,"")</f>
        <v/>
      </c>
      <c r="I841" s="49" t="str">
        <f>IF(ISTEXT('Questionnaires '!A840),'Questionnaires '!R840,"")</f>
        <v/>
      </c>
      <c r="J841" s="65"/>
    </row>
    <row r="842" spans="1:10" ht="20.100000000000001" customHeight="1" x14ac:dyDescent="0.25">
      <c r="A842" s="45" t="str">
        <f>IF(ISTEXT('Questionnaires '!A841),'Questionnaires '!A841,"")</f>
        <v/>
      </c>
      <c r="B842" s="46" t="str">
        <f>IF(ISTEXT('Questionnaires '!A841),'Questionnaires '!G841,"")</f>
        <v/>
      </c>
      <c r="C842" s="47" t="str">
        <f>IF(ISTEXT('Questionnaires '!A841),'Questionnaires '!T841,"")</f>
        <v/>
      </c>
      <c r="D842" s="47" t="str">
        <f>IF(ISTEXT('Questionnaires '!A841),(SUM('Questionnaires '!G841+'Questionnaires '!T841)),"")</f>
        <v/>
      </c>
      <c r="E842" s="48" t="str">
        <f>IF('Questionnaires '!S841=0,"",'Questionnaires '!S841)</f>
        <v/>
      </c>
      <c r="F842" s="46" t="str">
        <f>IF(ISTEXT('Questionnaires '!A841),'Questionnaires '!I841,"")</f>
        <v/>
      </c>
      <c r="G842" s="47" t="str">
        <f>IF(ISTEXT('Questionnaires '!A841),'Questionnaires '!N841,"")</f>
        <v/>
      </c>
      <c r="H842" s="47" t="str">
        <f>IF(ISTEXT('Questionnaires '!A841),'Questionnaires '!P841,"")</f>
        <v/>
      </c>
      <c r="I842" s="49" t="str">
        <f>IF(ISTEXT('Questionnaires '!A841),'Questionnaires '!R841,"")</f>
        <v/>
      </c>
      <c r="J842" s="65"/>
    </row>
    <row r="843" spans="1:10" ht="20.100000000000001" customHeight="1" x14ac:dyDescent="0.25">
      <c r="A843" s="45" t="str">
        <f>IF(ISTEXT('Questionnaires '!A842),'Questionnaires '!A842,"")</f>
        <v/>
      </c>
      <c r="B843" s="46" t="str">
        <f>IF(ISTEXT('Questionnaires '!A842),'Questionnaires '!G842,"")</f>
        <v/>
      </c>
      <c r="C843" s="47" t="str">
        <f>IF(ISTEXT('Questionnaires '!A842),'Questionnaires '!T842,"")</f>
        <v/>
      </c>
      <c r="D843" s="47" t="str">
        <f>IF(ISTEXT('Questionnaires '!A842),(SUM('Questionnaires '!G842+'Questionnaires '!T842)),"")</f>
        <v/>
      </c>
      <c r="E843" s="48" t="str">
        <f>IF('Questionnaires '!S842=0,"",'Questionnaires '!S842)</f>
        <v/>
      </c>
      <c r="F843" s="46" t="str">
        <f>IF(ISTEXT('Questionnaires '!A842),'Questionnaires '!I842,"")</f>
        <v/>
      </c>
      <c r="G843" s="47" t="str">
        <f>IF(ISTEXT('Questionnaires '!A842),'Questionnaires '!N842,"")</f>
        <v/>
      </c>
      <c r="H843" s="47" t="str">
        <f>IF(ISTEXT('Questionnaires '!A842),'Questionnaires '!P842,"")</f>
        <v/>
      </c>
      <c r="I843" s="49" t="str">
        <f>IF(ISTEXT('Questionnaires '!A842),'Questionnaires '!R842,"")</f>
        <v/>
      </c>
      <c r="J843" s="65"/>
    </row>
    <row r="844" spans="1:10" ht="20.100000000000001" customHeight="1" x14ac:dyDescent="0.25">
      <c r="A844" s="45" t="str">
        <f>IF(ISTEXT('Questionnaires '!A843),'Questionnaires '!A843,"")</f>
        <v/>
      </c>
      <c r="B844" s="46" t="str">
        <f>IF(ISTEXT('Questionnaires '!A843),'Questionnaires '!G843,"")</f>
        <v/>
      </c>
      <c r="C844" s="47" t="str">
        <f>IF(ISTEXT('Questionnaires '!A843),'Questionnaires '!T843,"")</f>
        <v/>
      </c>
      <c r="D844" s="47" t="str">
        <f>IF(ISTEXT('Questionnaires '!A843),(SUM('Questionnaires '!G843+'Questionnaires '!T843)),"")</f>
        <v/>
      </c>
      <c r="E844" s="48" t="str">
        <f>IF('Questionnaires '!S843=0,"",'Questionnaires '!S843)</f>
        <v/>
      </c>
      <c r="F844" s="46" t="str">
        <f>IF(ISTEXT('Questionnaires '!A843),'Questionnaires '!I843,"")</f>
        <v/>
      </c>
      <c r="G844" s="47" t="str">
        <f>IF(ISTEXT('Questionnaires '!A843),'Questionnaires '!N843,"")</f>
        <v/>
      </c>
      <c r="H844" s="47" t="str">
        <f>IF(ISTEXT('Questionnaires '!A843),'Questionnaires '!P843,"")</f>
        <v/>
      </c>
      <c r="I844" s="49" t="str">
        <f>IF(ISTEXT('Questionnaires '!A843),'Questionnaires '!R843,"")</f>
        <v/>
      </c>
      <c r="J844" s="65"/>
    </row>
    <row r="845" spans="1:10" ht="20.100000000000001" customHeight="1" x14ac:dyDescent="0.25">
      <c r="A845" s="45" t="str">
        <f>IF(ISTEXT('Questionnaires '!A844),'Questionnaires '!A844,"")</f>
        <v/>
      </c>
      <c r="B845" s="46" t="str">
        <f>IF(ISTEXT('Questionnaires '!A844),'Questionnaires '!G844,"")</f>
        <v/>
      </c>
      <c r="C845" s="47" t="str">
        <f>IF(ISTEXT('Questionnaires '!A844),'Questionnaires '!T844,"")</f>
        <v/>
      </c>
      <c r="D845" s="47" t="str">
        <f>IF(ISTEXT('Questionnaires '!A844),(SUM('Questionnaires '!G844+'Questionnaires '!T844)),"")</f>
        <v/>
      </c>
      <c r="E845" s="48" t="str">
        <f>IF('Questionnaires '!S844=0,"",'Questionnaires '!S844)</f>
        <v/>
      </c>
      <c r="F845" s="46" t="str">
        <f>IF(ISTEXT('Questionnaires '!A844),'Questionnaires '!I844,"")</f>
        <v/>
      </c>
      <c r="G845" s="47" t="str">
        <f>IF(ISTEXT('Questionnaires '!A844),'Questionnaires '!N844,"")</f>
        <v/>
      </c>
      <c r="H845" s="47" t="str">
        <f>IF(ISTEXT('Questionnaires '!A844),'Questionnaires '!P844,"")</f>
        <v/>
      </c>
      <c r="I845" s="49" t="str">
        <f>IF(ISTEXT('Questionnaires '!A844),'Questionnaires '!R844,"")</f>
        <v/>
      </c>
      <c r="J845" s="65"/>
    </row>
    <row r="846" spans="1:10" ht="20.100000000000001" customHeight="1" x14ac:dyDescent="0.25">
      <c r="A846" s="45" t="str">
        <f>IF(ISTEXT('Questionnaires '!A845),'Questionnaires '!A845,"")</f>
        <v/>
      </c>
      <c r="B846" s="46" t="str">
        <f>IF(ISTEXT('Questionnaires '!A845),'Questionnaires '!G845,"")</f>
        <v/>
      </c>
      <c r="C846" s="47" t="str">
        <f>IF(ISTEXT('Questionnaires '!A845),'Questionnaires '!T845,"")</f>
        <v/>
      </c>
      <c r="D846" s="47" t="str">
        <f>IF(ISTEXT('Questionnaires '!A845),(SUM('Questionnaires '!G845+'Questionnaires '!T845)),"")</f>
        <v/>
      </c>
      <c r="E846" s="48" t="str">
        <f>IF('Questionnaires '!S845=0,"",'Questionnaires '!S845)</f>
        <v/>
      </c>
      <c r="F846" s="46" t="str">
        <f>IF(ISTEXT('Questionnaires '!A845),'Questionnaires '!I845,"")</f>
        <v/>
      </c>
      <c r="G846" s="47" t="str">
        <f>IF(ISTEXT('Questionnaires '!A845),'Questionnaires '!N845,"")</f>
        <v/>
      </c>
      <c r="H846" s="47" t="str">
        <f>IF(ISTEXT('Questionnaires '!A845),'Questionnaires '!P845,"")</f>
        <v/>
      </c>
      <c r="I846" s="49" t="str">
        <f>IF(ISTEXT('Questionnaires '!A845),'Questionnaires '!R845,"")</f>
        <v/>
      </c>
      <c r="J846" s="65"/>
    </row>
    <row r="847" spans="1:10" ht="20.100000000000001" customHeight="1" x14ac:dyDescent="0.25">
      <c r="A847" s="45" t="str">
        <f>IF(ISTEXT('Questionnaires '!A846),'Questionnaires '!A846,"")</f>
        <v/>
      </c>
      <c r="B847" s="46" t="str">
        <f>IF(ISTEXT('Questionnaires '!A846),'Questionnaires '!G846,"")</f>
        <v/>
      </c>
      <c r="C847" s="47" t="str">
        <f>IF(ISTEXT('Questionnaires '!A846),'Questionnaires '!T846,"")</f>
        <v/>
      </c>
      <c r="D847" s="47" t="str">
        <f>IF(ISTEXT('Questionnaires '!A846),(SUM('Questionnaires '!G846+'Questionnaires '!T846)),"")</f>
        <v/>
      </c>
      <c r="E847" s="48" t="str">
        <f>IF('Questionnaires '!S846=0,"",'Questionnaires '!S846)</f>
        <v/>
      </c>
      <c r="F847" s="46" t="str">
        <f>IF(ISTEXT('Questionnaires '!A846),'Questionnaires '!I846,"")</f>
        <v/>
      </c>
      <c r="G847" s="47" t="str">
        <f>IF(ISTEXT('Questionnaires '!A846),'Questionnaires '!N846,"")</f>
        <v/>
      </c>
      <c r="H847" s="47" t="str">
        <f>IF(ISTEXT('Questionnaires '!A846),'Questionnaires '!P846,"")</f>
        <v/>
      </c>
      <c r="I847" s="49" t="str">
        <f>IF(ISTEXT('Questionnaires '!A846),'Questionnaires '!R846,"")</f>
        <v/>
      </c>
      <c r="J847" s="65"/>
    </row>
    <row r="848" spans="1:10" ht="20.100000000000001" customHeight="1" x14ac:dyDescent="0.25">
      <c r="A848" s="45" t="str">
        <f>IF(ISTEXT('Questionnaires '!A847),'Questionnaires '!A847,"")</f>
        <v/>
      </c>
      <c r="B848" s="46" t="str">
        <f>IF(ISTEXT('Questionnaires '!A847),'Questionnaires '!G847,"")</f>
        <v/>
      </c>
      <c r="C848" s="47" t="str">
        <f>IF(ISTEXT('Questionnaires '!A847),'Questionnaires '!T847,"")</f>
        <v/>
      </c>
      <c r="D848" s="47" t="str">
        <f>IF(ISTEXT('Questionnaires '!A847),(SUM('Questionnaires '!G847+'Questionnaires '!T847)),"")</f>
        <v/>
      </c>
      <c r="E848" s="48" t="str">
        <f>IF('Questionnaires '!S847=0,"",'Questionnaires '!S847)</f>
        <v/>
      </c>
      <c r="F848" s="46" t="str">
        <f>IF(ISTEXT('Questionnaires '!A847),'Questionnaires '!I847,"")</f>
        <v/>
      </c>
      <c r="G848" s="47" t="str">
        <f>IF(ISTEXT('Questionnaires '!A847),'Questionnaires '!N847,"")</f>
        <v/>
      </c>
      <c r="H848" s="47" t="str">
        <f>IF(ISTEXT('Questionnaires '!A847),'Questionnaires '!P847,"")</f>
        <v/>
      </c>
      <c r="I848" s="49" t="str">
        <f>IF(ISTEXT('Questionnaires '!A847),'Questionnaires '!R847,"")</f>
        <v/>
      </c>
      <c r="J848" s="65"/>
    </row>
    <row r="849" spans="1:10" ht="20.100000000000001" customHeight="1" x14ac:dyDescent="0.25">
      <c r="A849" s="45" t="str">
        <f>IF(ISTEXT('Questionnaires '!A848),'Questionnaires '!A848,"")</f>
        <v/>
      </c>
      <c r="B849" s="46" t="str">
        <f>IF(ISTEXT('Questionnaires '!A848),'Questionnaires '!G848,"")</f>
        <v/>
      </c>
      <c r="C849" s="47" t="str">
        <f>IF(ISTEXT('Questionnaires '!A848),'Questionnaires '!T848,"")</f>
        <v/>
      </c>
      <c r="D849" s="47" t="str">
        <f>IF(ISTEXT('Questionnaires '!A848),(SUM('Questionnaires '!G848+'Questionnaires '!T848)),"")</f>
        <v/>
      </c>
      <c r="E849" s="48" t="str">
        <f>IF('Questionnaires '!S848=0,"",'Questionnaires '!S848)</f>
        <v/>
      </c>
      <c r="F849" s="46" t="str">
        <f>IF(ISTEXT('Questionnaires '!A848),'Questionnaires '!I848,"")</f>
        <v/>
      </c>
      <c r="G849" s="47" t="str">
        <f>IF(ISTEXT('Questionnaires '!A848),'Questionnaires '!N848,"")</f>
        <v/>
      </c>
      <c r="H849" s="47" t="str">
        <f>IF(ISTEXT('Questionnaires '!A848),'Questionnaires '!P848,"")</f>
        <v/>
      </c>
      <c r="I849" s="49" t="str">
        <f>IF(ISTEXT('Questionnaires '!A848),'Questionnaires '!R848,"")</f>
        <v/>
      </c>
      <c r="J849" s="65"/>
    </row>
    <row r="850" spans="1:10" ht="20.100000000000001" customHeight="1" x14ac:dyDescent="0.25">
      <c r="A850" s="45" t="str">
        <f>IF(ISTEXT('Questionnaires '!A849),'Questionnaires '!A849,"")</f>
        <v/>
      </c>
      <c r="B850" s="46" t="str">
        <f>IF(ISTEXT('Questionnaires '!A849),'Questionnaires '!G849,"")</f>
        <v/>
      </c>
      <c r="C850" s="47" t="str">
        <f>IF(ISTEXT('Questionnaires '!A849),'Questionnaires '!T849,"")</f>
        <v/>
      </c>
      <c r="D850" s="47" t="str">
        <f>IF(ISTEXT('Questionnaires '!A849),(SUM('Questionnaires '!G849+'Questionnaires '!T849)),"")</f>
        <v/>
      </c>
      <c r="E850" s="48" t="str">
        <f>IF('Questionnaires '!S849=0,"",'Questionnaires '!S849)</f>
        <v/>
      </c>
      <c r="F850" s="46" t="str">
        <f>IF(ISTEXT('Questionnaires '!A849),'Questionnaires '!I849,"")</f>
        <v/>
      </c>
      <c r="G850" s="47" t="str">
        <f>IF(ISTEXT('Questionnaires '!A849),'Questionnaires '!N849,"")</f>
        <v/>
      </c>
      <c r="H850" s="47" t="str">
        <f>IF(ISTEXT('Questionnaires '!A849),'Questionnaires '!P849,"")</f>
        <v/>
      </c>
      <c r="I850" s="49" t="str">
        <f>IF(ISTEXT('Questionnaires '!A849),'Questionnaires '!R849,"")</f>
        <v/>
      </c>
      <c r="J850" s="65"/>
    </row>
    <row r="851" spans="1:10" ht="20.100000000000001" customHeight="1" x14ac:dyDescent="0.25">
      <c r="A851" s="45" t="str">
        <f>IF(ISTEXT('Questionnaires '!A850),'Questionnaires '!A850,"")</f>
        <v/>
      </c>
      <c r="B851" s="46" t="str">
        <f>IF(ISTEXT('Questionnaires '!A850),'Questionnaires '!G850,"")</f>
        <v/>
      </c>
      <c r="C851" s="47" t="str">
        <f>IF(ISTEXT('Questionnaires '!A850),'Questionnaires '!T850,"")</f>
        <v/>
      </c>
      <c r="D851" s="47" t="str">
        <f>IF(ISTEXT('Questionnaires '!A850),(SUM('Questionnaires '!G850+'Questionnaires '!T850)),"")</f>
        <v/>
      </c>
      <c r="E851" s="48" t="str">
        <f>IF('Questionnaires '!S850=0,"",'Questionnaires '!S850)</f>
        <v/>
      </c>
      <c r="F851" s="46" t="str">
        <f>IF(ISTEXT('Questionnaires '!A850),'Questionnaires '!I850,"")</f>
        <v/>
      </c>
      <c r="G851" s="47" t="str">
        <f>IF(ISTEXT('Questionnaires '!A850),'Questionnaires '!N850,"")</f>
        <v/>
      </c>
      <c r="H851" s="47" t="str">
        <f>IF(ISTEXT('Questionnaires '!A850),'Questionnaires '!P850,"")</f>
        <v/>
      </c>
      <c r="I851" s="49" t="str">
        <f>IF(ISTEXT('Questionnaires '!A850),'Questionnaires '!R850,"")</f>
        <v/>
      </c>
      <c r="J851" s="65"/>
    </row>
    <row r="852" spans="1:10" ht="20.100000000000001" customHeight="1" x14ac:dyDescent="0.25">
      <c r="A852" s="45" t="str">
        <f>IF(ISTEXT('Questionnaires '!A851),'Questionnaires '!A851,"")</f>
        <v/>
      </c>
      <c r="B852" s="46" t="str">
        <f>IF(ISTEXT('Questionnaires '!A851),'Questionnaires '!G851,"")</f>
        <v/>
      </c>
      <c r="C852" s="47" t="str">
        <f>IF(ISTEXT('Questionnaires '!A851),'Questionnaires '!T851,"")</f>
        <v/>
      </c>
      <c r="D852" s="47" t="str">
        <f>IF(ISTEXT('Questionnaires '!A851),(SUM('Questionnaires '!G851+'Questionnaires '!T851)),"")</f>
        <v/>
      </c>
      <c r="E852" s="48" t="str">
        <f>IF('Questionnaires '!S851=0,"",'Questionnaires '!S851)</f>
        <v/>
      </c>
      <c r="F852" s="46" t="str">
        <f>IF(ISTEXT('Questionnaires '!A851),'Questionnaires '!I851,"")</f>
        <v/>
      </c>
      <c r="G852" s="47" t="str">
        <f>IF(ISTEXT('Questionnaires '!A851),'Questionnaires '!N851,"")</f>
        <v/>
      </c>
      <c r="H852" s="47" t="str">
        <f>IF(ISTEXT('Questionnaires '!A851),'Questionnaires '!P851,"")</f>
        <v/>
      </c>
      <c r="I852" s="49" t="str">
        <f>IF(ISTEXT('Questionnaires '!A851),'Questionnaires '!R851,"")</f>
        <v/>
      </c>
      <c r="J852" s="65"/>
    </row>
    <row r="853" spans="1:10" ht="20.100000000000001" customHeight="1" x14ac:dyDescent="0.25">
      <c r="A853" s="45" t="str">
        <f>IF(ISTEXT('Questionnaires '!A852),'Questionnaires '!A852,"")</f>
        <v/>
      </c>
      <c r="B853" s="46" t="str">
        <f>IF(ISTEXT('Questionnaires '!A852),'Questionnaires '!G852,"")</f>
        <v/>
      </c>
      <c r="C853" s="47" t="str">
        <f>IF(ISTEXT('Questionnaires '!A852),'Questionnaires '!T852,"")</f>
        <v/>
      </c>
      <c r="D853" s="47" t="str">
        <f>IF(ISTEXT('Questionnaires '!A852),(SUM('Questionnaires '!G852+'Questionnaires '!T852)),"")</f>
        <v/>
      </c>
      <c r="E853" s="48" t="str">
        <f>IF('Questionnaires '!S852=0,"",'Questionnaires '!S852)</f>
        <v/>
      </c>
      <c r="F853" s="46" t="str">
        <f>IF(ISTEXT('Questionnaires '!A852),'Questionnaires '!I852,"")</f>
        <v/>
      </c>
      <c r="G853" s="47" t="str">
        <f>IF(ISTEXT('Questionnaires '!A852),'Questionnaires '!N852,"")</f>
        <v/>
      </c>
      <c r="H853" s="47" t="str">
        <f>IF(ISTEXT('Questionnaires '!A852),'Questionnaires '!P852,"")</f>
        <v/>
      </c>
      <c r="I853" s="49" t="str">
        <f>IF(ISTEXT('Questionnaires '!A852),'Questionnaires '!R852,"")</f>
        <v/>
      </c>
      <c r="J853" s="65"/>
    </row>
    <row r="854" spans="1:10" ht="20.100000000000001" customHeight="1" x14ac:dyDescent="0.25">
      <c r="A854" s="45" t="str">
        <f>IF(ISTEXT('Questionnaires '!A853),'Questionnaires '!A853,"")</f>
        <v/>
      </c>
      <c r="B854" s="46" t="str">
        <f>IF(ISTEXT('Questionnaires '!A853),'Questionnaires '!G853,"")</f>
        <v/>
      </c>
      <c r="C854" s="47" t="str">
        <f>IF(ISTEXT('Questionnaires '!A853),'Questionnaires '!T853,"")</f>
        <v/>
      </c>
      <c r="D854" s="47" t="str">
        <f>IF(ISTEXT('Questionnaires '!A853),(SUM('Questionnaires '!G853+'Questionnaires '!T853)),"")</f>
        <v/>
      </c>
      <c r="E854" s="48" t="str">
        <f>IF('Questionnaires '!S853=0,"",'Questionnaires '!S853)</f>
        <v/>
      </c>
      <c r="F854" s="46" t="str">
        <f>IF(ISTEXT('Questionnaires '!A853),'Questionnaires '!I853,"")</f>
        <v/>
      </c>
      <c r="G854" s="47" t="str">
        <f>IF(ISTEXT('Questionnaires '!A853),'Questionnaires '!N853,"")</f>
        <v/>
      </c>
      <c r="H854" s="47" t="str">
        <f>IF(ISTEXT('Questionnaires '!A853),'Questionnaires '!P853,"")</f>
        <v/>
      </c>
      <c r="I854" s="49" t="str">
        <f>IF(ISTEXT('Questionnaires '!A853),'Questionnaires '!R853,"")</f>
        <v/>
      </c>
      <c r="J854" s="65"/>
    </row>
    <row r="855" spans="1:10" ht="20.100000000000001" customHeight="1" x14ac:dyDescent="0.25">
      <c r="A855" s="45" t="str">
        <f>IF(ISTEXT('Questionnaires '!A854),'Questionnaires '!A854,"")</f>
        <v/>
      </c>
      <c r="B855" s="46" t="str">
        <f>IF(ISTEXT('Questionnaires '!A854),'Questionnaires '!G854,"")</f>
        <v/>
      </c>
      <c r="C855" s="47" t="str">
        <f>IF(ISTEXT('Questionnaires '!A854),'Questionnaires '!T854,"")</f>
        <v/>
      </c>
      <c r="D855" s="47" t="str">
        <f>IF(ISTEXT('Questionnaires '!A854),(SUM('Questionnaires '!G854+'Questionnaires '!T854)),"")</f>
        <v/>
      </c>
      <c r="E855" s="48" t="str">
        <f>IF('Questionnaires '!S854=0,"",'Questionnaires '!S854)</f>
        <v/>
      </c>
      <c r="F855" s="46" t="str">
        <f>IF(ISTEXT('Questionnaires '!A854),'Questionnaires '!I854,"")</f>
        <v/>
      </c>
      <c r="G855" s="47" t="str">
        <f>IF(ISTEXT('Questionnaires '!A854),'Questionnaires '!N854,"")</f>
        <v/>
      </c>
      <c r="H855" s="47" t="str">
        <f>IF(ISTEXT('Questionnaires '!A854),'Questionnaires '!P854,"")</f>
        <v/>
      </c>
      <c r="I855" s="49" t="str">
        <f>IF(ISTEXT('Questionnaires '!A854),'Questionnaires '!R854,"")</f>
        <v/>
      </c>
      <c r="J855" s="65"/>
    </row>
    <row r="856" spans="1:10" ht="20.100000000000001" customHeight="1" x14ac:dyDescent="0.25">
      <c r="A856" s="45" t="str">
        <f>IF(ISTEXT('Questionnaires '!A855),'Questionnaires '!A855,"")</f>
        <v/>
      </c>
      <c r="B856" s="46" t="str">
        <f>IF(ISTEXT('Questionnaires '!A855),'Questionnaires '!G855,"")</f>
        <v/>
      </c>
      <c r="C856" s="47" t="str">
        <f>IF(ISTEXT('Questionnaires '!A855),'Questionnaires '!T855,"")</f>
        <v/>
      </c>
      <c r="D856" s="47" t="str">
        <f>IF(ISTEXT('Questionnaires '!A855),(SUM('Questionnaires '!G855+'Questionnaires '!T855)),"")</f>
        <v/>
      </c>
      <c r="E856" s="48" t="str">
        <f>IF('Questionnaires '!S855=0,"",'Questionnaires '!S855)</f>
        <v/>
      </c>
      <c r="F856" s="46" t="str">
        <f>IF(ISTEXT('Questionnaires '!A855),'Questionnaires '!I855,"")</f>
        <v/>
      </c>
      <c r="G856" s="47" t="str">
        <f>IF(ISTEXT('Questionnaires '!A855),'Questionnaires '!N855,"")</f>
        <v/>
      </c>
      <c r="H856" s="47" t="str">
        <f>IF(ISTEXT('Questionnaires '!A855),'Questionnaires '!P855,"")</f>
        <v/>
      </c>
      <c r="I856" s="49" t="str">
        <f>IF(ISTEXT('Questionnaires '!A855),'Questionnaires '!R855,"")</f>
        <v/>
      </c>
      <c r="J856" s="65"/>
    </row>
    <row r="857" spans="1:10" ht="20.100000000000001" customHeight="1" x14ac:dyDescent="0.25">
      <c r="A857" s="45" t="str">
        <f>IF(ISTEXT('Questionnaires '!A856),'Questionnaires '!A856,"")</f>
        <v/>
      </c>
      <c r="B857" s="46" t="str">
        <f>IF(ISTEXT('Questionnaires '!A856),'Questionnaires '!G856,"")</f>
        <v/>
      </c>
      <c r="C857" s="47" t="str">
        <f>IF(ISTEXT('Questionnaires '!A856),'Questionnaires '!T856,"")</f>
        <v/>
      </c>
      <c r="D857" s="47" t="str">
        <f>IF(ISTEXT('Questionnaires '!A856),(SUM('Questionnaires '!G856+'Questionnaires '!T856)),"")</f>
        <v/>
      </c>
      <c r="E857" s="48" t="str">
        <f>IF('Questionnaires '!S856=0,"",'Questionnaires '!S856)</f>
        <v/>
      </c>
      <c r="F857" s="46" t="str">
        <f>IF(ISTEXT('Questionnaires '!A856),'Questionnaires '!I856,"")</f>
        <v/>
      </c>
      <c r="G857" s="47" t="str">
        <f>IF(ISTEXT('Questionnaires '!A856),'Questionnaires '!N856,"")</f>
        <v/>
      </c>
      <c r="H857" s="47" t="str">
        <f>IF(ISTEXT('Questionnaires '!A856),'Questionnaires '!P856,"")</f>
        <v/>
      </c>
      <c r="I857" s="49" t="str">
        <f>IF(ISTEXT('Questionnaires '!A856),'Questionnaires '!R856,"")</f>
        <v/>
      </c>
      <c r="J857" s="65"/>
    </row>
    <row r="858" spans="1:10" ht="20.100000000000001" customHeight="1" x14ac:dyDescent="0.25">
      <c r="A858" s="45" t="str">
        <f>IF(ISTEXT('Questionnaires '!A857),'Questionnaires '!A857,"")</f>
        <v/>
      </c>
      <c r="B858" s="46" t="str">
        <f>IF(ISTEXT('Questionnaires '!A857),'Questionnaires '!G857,"")</f>
        <v/>
      </c>
      <c r="C858" s="47" t="str">
        <f>IF(ISTEXT('Questionnaires '!A857),'Questionnaires '!T857,"")</f>
        <v/>
      </c>
      <c r="D858" s="47" t="str">
        <f>IF(ISTEXT('Questionnaires '!A857),(SUM('Questionnaires '!G857+'Questionnaires '!T857)),"")</f>
        <v/>
      </c>
      <c r="E858" s="48" t="str">
        <f>IF('Questionnaires '!S857=0,"",'Questionnaires '!S857)</f>
        <v/>
      </c>
      <c r="F858" s="46" t="str">
        <f>IF(ISTEXT('Questionnaires '!A857),'Questionnaires '!I857,"")</f>
        <v/>
      </c>
      <c r="G858" s="47" t="str">
        <f>IF(ISTEXT('Questionnaires '!A857),'Questionnaires '!N857,"")</f>
        <v/>
      </c>
      <c r="H858" s="47" t="str">
        <f>IF(ISTEXT('Questionnaires '!A857),'Questionnaires '!P857,"")</f>
        <v/>
      </c>
      <c r="I858" s="49" t="str">
        <f>IF(ISTEXT('Questionnaires '!A857),'Questionnaires '!R857,"")</f>
        <v/>
      </c>
      <c r="J858" s="65"/>
    </row>
    <row r="859" spans="1:10" ht="20.100000000000001" customHeight="1" x14ac:dyDescent="0.25">
      <c r="A859" s="45" t="str">
        <f>IF(ISTEXT('Questionnaires '!A858),'Questionnaires '!A858,"")</f>
        <v/>
      </c>
      <c r="B859" s="46" t="str">
        <f>IF(ISTEXT('Questionnaires '!A858),'Questionnaires '!G858,"")</f>
        <v/>
      </c>
      <c r="C859" s="47" t="str">
        <f>IF(ISTEXT('Questionnaires '!A858),'Questionnaires '!T858,"")</f>
        <v/>
      </c>
      <c r="D859" s="47" t="str">
        <f>IF(ISTEXT('Questionnaires '!A858),(SUM('Questionnaires '!G858+'Questionnaires '!T858)),"")</f>
        <v/>
      </c>
      <c r="E859" s="48" t="str">
        <f>IF('Questionnaires '!S858=0,"",'Questionnaires '!S858)</f>
        <v/>
      </c>
      <c r="F859" s="46" t="str">
        <f>IF(ISTEXT('Questionnaires '!A858),'Questionnaires '!I858,"")</f>
        <v/>
      </c>
      <c r="G859" s="47" t="str">
        <f>IF(ISTEXT('Questionnaires '!A858),'Questionnaires '!N858,"")</f>
        <v/>
      </c>
      <c r="H859" s="47" t="str">
        <f>IF(ISTEXT('Questionnaires '!A858),'Questionnaires '!P858,"")</f>
        <v/>
      </c>
      <c r="I859" s="49" t="str">
        <f>IF(ISTEXT('Questionnaires '!A858),'Questionnaires '!R858,"")</f>
        <v/>
      </c>
      <c r="J859" s="65"/>
    </row>
    <row r="860" spans="1:10" ht="20.100000000000001" customHeight="1" x14ac:dyDescent="0.25">
      <c r="A860" s="45" t="str">
        <f>IF(ISTEXT('Questionnaires '!A859),'Questionnaires '!A859,"")</f>
        <v/>
      </c>
      <c r="B860" s="46" t="str">
        <f>IF(ISTEXT('Questionnaires '!A859),'Questionnaires '!G859,"")</f>
        <v/>
      </c>
      <c r="C860" s="47" t="str">
        <f>IF(ISTEXT('Questionnaires '!A859),'Questionnaires '!T859,"")</f>
        <v/>
      </c>
      <c r="D860" s="47" t="str">
        <f>IF(ISTEXT('Questionnaires '!A859),(SUM('Questionnaires '!G859+'Questionnaires '!T859)),"")</f>
        <v/>
      </c>
      <c r="E860" s="48" t="str">
        <f>IF('Questionnaires '!S859=0,"",'Questionnaires '!S859)</f>
        <v/>
      </c>
      <c r="F860" s="46" t="str">
        <f>IF(ISTEXT('Questionnaires '!A859),'Questionnaires '!I859,"")</f>
        <v/>
      </c>
      <c r="G860" s="47" t="str">
        <f>IF(ISTEXT('Questionnaires '!A859),'Questionnaires '!N859,"")</f>
        <v/>
      </c>
      <c r="H860" s="47" t="str">
        <f>IF(ISTEXT('Questionnaires '!A859),'Questionnaires '!P859,"")</f>
        <v/>
      </c>
      <c r="I860" s="49" t="str">
        <f>IF(ISTEXT('Questionnaires '!A859),'Questionnaires '!R859,"")</f>
        <v/>
      </c>
      <c r="J860" s="65"/>
    </row>
    <row r="861" spans="1:10" ht="20.100000000000001" customHeight="1" x14ac:dyDescent="0.25">
      <c r="A861" s="45" t="str">
        <f>IF(ISTEXT('Questionnaires '!A860),'Questionnaires '!A860,"")</f>
        <v/>
      </c>
      <c r="B861" s="46" t="str">
        <f>IF(ISTEXT('Questionnaires '!A860),'Questionnaires '!G860,"")</f>
        <v/>
      </c>
      <c r="C861" s="47" t="str">
        <f>IF(ISTEXT('Questionnaires '!A860),'Questionnaires '!T860,"")</f>
        <v/>
      </c>
      <c r="D861" s="47" t="str">
        <f>IF(ISTEXT('Questionnaires '!A860),(SUM('Questionnaires '!G860+'Questionnaires '!T860)),"")</f>
        <v/>
      </c>
      <c r="E861" s="48" t="str">
        <f>IF('Questionnaires '!S860=0,"",'Questionnaires '!S860)</f>
        <v/>
      </c>
      <c r="F861" s="46" t="str">
        <f>IF(ISTEXT('Questionnaires '!A860),'Questionnaires '!I860,"")</f>
        <v/>
      </c>
      <c r="G861" s="47" t="str">
        <f>IF(ISTEXT('Questionnaires '!A860),'Questionnaires '!N860,"")</f>
        <v/>
      </c>
      <c r="H861" s="47" t="str">
        <f>IF(ISTEXT('Questionnaires '!A860),'Questionnaires '!P860,"")</f>
        <v/>
      </c>
      <c r="I861" s="49" t="str">
        <f>IF(ISTEXT('Questionnaires '!A860),'Questionnaires '!R860,"")</f>
        <v/>
      </c>
      <c r="J861" s="65"/>
    </row>
    <row r="862" spans="1:10" ht="20.100000000000001" customHeight="1" x14ac:dyDescent="0.25">
      <c r="A862" s="45" t="str">
        <f>IF(ISTEXT('Questionnaires '!A861),'Questionnaires '!A861,"")</f>
        <v/>
      </c>
      <c r="B862" s="46" t="str">
        <f>IF(ISTEXT('Questionnaires '!A861),'Questionnaires '!G861,"")</f>
        <v/>
      </c>
      <c r="C862" s="47" t="str">
        <f>IF(ISTEXT('Questionnaires '!A861),'Questionnaires '!T861,"")</f>
        <v/>
      </c>
      <c r="D862" s="47" t="str">
        <f>IF(ISTEXT('Questionnaires '!A861),(SUM('Questionnaires '!G861+'Questionnaires '!T861)),"")</f>
        <v/>
      </c>
      <c r="E862" s="48" t="str">
        <f>IF('Questionnaires '!S861=0,"",'Questionnaires '!S861)</f>
        <v/>
      </c>
      <c r="F862" s="46" t="str">
        <f>IF(ISTEXT('Questionnaires '!A861),'Questionnaires '!I861,"")</f>
        <v/>
      </c>
      <c r="G862" s="47" t="str">
        <f>IF(ISTEXT('Questionnaires '!A861),'Questionnaires '!N861,"")</f>
        <v/>
      </c>
      <c r="H862" s="47" t="str">
        <f>IF(ISTEXT('Questionnaires '!A861),'Questionnaires '!P861,"")</f>
        <v/>
      </c>
      <c r="I862" s="49" t="str">
        <f>IF(ISTEXT('Questionnaires '!A861),'Questionnaires '!R861,"")</f>
        <v/>
      </c>
      <c r="J862" s="65"/>
    </row>
    <row r="863" spans="1:10" ht="20.100000000000001" customHeight="1" x14ac:dyDescent="0.25">
      <c r="A863" s="45" t="str">
        <f>IF(ISTEXT('Questionnaires '!A862),'Questionnaires '!A862,"")</f>
        <v/>
      </c>
      <c r="B863" s="46" t="str">
        <f>IF(ISTEXT('Questionnaires '!A862),'Questionnaires '!G862,"")</f>
        <v/>
      </c>
      <c r="C863" s="47" t="str">
        <f>IF(ISTEXT('Questionnaires '!A862),'Questionnaires '!T862,"")</f>
        <v/>
      </c>
      <c r="D863" s="47" t="str">
        <f>IF(ISTEXT('Questionnaires '!A862),(SUM('Questionnaires '!G862+'Questionnaires '!T862)),"")</f>
        <v/>
      </c>
      <c r="E863" s="48" t="str">
        <f>IF('Questionnaires '!S862=0,"",'Questionnaires '!S862)</f>
        <v/>
      </c>
      <c r="F863" s="46" t="str">
        <f>IF(ISTEXT('Questionnaires '!A862),'Questionnaires '!I862,"")</f>
        <v/>
      </c>
      <c r="G863" s="47" t="str">
        <f>IF(ISTEXT('Questionnaires '!A862),'Questionnaires '!N862,"")</f>
        <v/>
      </c>
      <c r="H863" s="47" t="str">
        <f>IF(ISTEXT('Questionnaires '!A862),'Questionnaires '!P862,"")</f>
        <v/>
      </c>
      <c r="I863" s="49" t="str">
        <f>IF(ISTEXT('Questionnaires '!A862),'Questionnaires '!R862,"")</f>
        <v/>
      </c>
      <c r="J863" s="65"/>
    </row>
    <row r="864" spans="1:10" ht="20.100000000000001" customHeight="1" x14ac:dyDescent="0.25">
      <c r="A864" s="45" t="str">
        <f>IF(ISTEXT('Questionnaires '!A863),'Questionnaires '!A863,"")</f>
        <v/>
      </c>
      <c r="B864" s="46" t="str">
        <f>IF(ISTEXT('Questionnaires '!A863),'Questionnaires '!G863,"")</f>
        <v/>
      </c>
      <c r="C864" s="47" t="str">
        <f>IF(ISTEXT('Questionnaires '!A863),'Questionnaires '!T863,"")</f>
        <v/>
      </c>
      <c r="D864" s="47" t="str">
        <f>IF(ISTEXT('Questionnaires '!A863),(SUM('Questionnaires '!G863+'Questionnaires '!T863)),"")</f>
        <v/>
      </c>
      <c r="E864" s="48" t="str">
        <f>IF('Questionnaires '!S863=0,"",'Questionnaires '!S863)</f>
        <v/>
      </c>
      <c r="F864" s="46" t="str">
        <f>IF(ISTEXT('Questionnaires '!A863),'Questionnaires '!I863,"")</f>
        <v/>
      </c>
      <c r="G864" s="47" t="str">
        <f>IF(ISTEXT('Questionnaires '!A863),'Questionnaires '!N863,"")</f>
        <v/>
      </c>
      <c r="H864" s="47" t="str">
        <f>IF(ISTEXT('Questionnaires '!A863),'Questionnaires '!P863,"")</f>
        <v/>
      </c>
      <c r="I864" s="49" t="str">
        <f>IF(ISTEXT('Questionnaires '!A863),'Questionnaires '!R863,"")</f>
        <v/>
      </c>
      <c r="J864" s="65"/>
    </row>
    <row r="865" spans="1:10" ht="20.100000000000001" customHeight="1" x14ac:dyDescent="0.25">
      <c r="A865" s="45" t="str">
        <f>IF(ISTEXT('Questionnaires '!A864),'Questionnaires '!A864,"")</f>
        <v/>
      </c>
      <c r="B865" s="46" t="str">
        <f>IF(ISTEXT('Questionnaires '!A864),'Questionnaires '!G864,"")</f>
        <v/>
      </c>
      <c r="C865" s="47" t="str">
        <f>IF(ISTEXT('Questionnaires '!A864),'Questionnaires '!T864,"")</f>
        <v/>
      </c>
      <c r="D865" s="47" t="str">
        <f>IF(ISTEXT('Questionnaires '!A864),(SUM('Questionnaires '!G864+'Questionnaires '!T864)),"")</f>
        <v/>
      </c>
      <c r="E865" s="48" t="str">
        <f>IF('Questionnaires '!S864=0,"",'Questionnaires '!S864)</f>
        <v/>
      </c>
      <c r="F865" s="46" t="str">
        <f>IF(ISTEXT('Questionnaires '!A864),'Questionnaires '!I864,"")</f>
        <v/>
      </c>
      <c r="G865" s="47" t="str">
        <f>IF(ISTEXT('Questionnaires '!A864),'Questionnaires '!N864,"")</f>
        <v/>
      </c>
      <c r="H865" s="47" t="str">
        <f>IF(ISTEXT('Questionnaires '!A864),'Questionnaires '!P864,"")</f>
        <v/>
      </c>
      <c r="I865" s="49" t="str">
        <f>IF(ISTEXT('Questionnaires '!A864),'Questionnaires '!R864,"")</f>
        <v/>
      </c>
      <c r="J865" s="65"/>
    </row>
    <row r="866" spans="1:10" ht="20.100000000000001" customHeight="1" x14ac:dyDescent="0.25">
      <c r="A866" s="45" t="str">
        <f>IF(ISTEXT('Questionnaires '!A865),'Questionnaires '!A865,"")</f>
        <v/>
      </c>
      <c r="B866" s="46" t="str">
        <f>IF(ISTEXT('Questionnaires '!A865),'Questionnaires '!G865,"")</f>
        <v/>
      </c>
      <c r="C866" s="47" t="str">
        <f>IF(ISTEXT('Questionnaires '!A865),'Questionnaires '!T865,"")</f>
        <v/>
      </c>
      <c r="D866" s="47" t="str">
        <f>IF(ISTEXT('Questionnaires '!A865),(SUM('Questionnaires '!G865+'Questionnaires '!T865)),"")</f>
        <v/>
      </c>
      <c r="E866" s="48" t="str">
        <f>IF('Questionnaires '!S865=0,"",'Questionnaires '!S865)</f>
        <v/>
      </c>
      <c r="F866" s="46" t="str">
        <f>IF(ISTEXT('Questionnaires '!A865),'Questionnaires '!I865,"")</f>
        <v/>
      </c>
      <c r="G866" s="47" t="str">
        <f>IF(ISTEXT('Questionnaires '!A865),'Questionnaires '!N865,"")</f>
        <v/>
      </c>
      <c r="H866" s="47" t="str">
        <f>IF(ISTEXT('Questionnaires '!A865),'Questionnaires '!P865,"")</f>
        <v/>
      </c>
      <c r="I866" s="49" t="str">
        <f>IF(ISTEXT('Questionnaires '!A865),'Questionnaires '!R865,"")</f>
        <v/>
      </c>
      <c r="J866" s="65"/>
    </row>
    <row r="867" spans="1:10" ht="20.100000000000001" customHeight="1" x14ac:dyDescent="0.25">
      <c r="A867" s="45" t="str">
        <f>IF(ISTEXT('Questionnaires '!A866),'Questionnaires '!A866,"")</f>
        <v/>
      </c>
      <c r="B867" s="46" t="str">
        <f>IF(ISTEXT('Questionnaires '!A866),'Questionnaires '!G866,"")</f>
        <v/>
      </c>
      <c r="C867" s="47" t="str">
        <f>IF(ISTEXT('Questionnaires '!A866),'Questionnaires '!T866,"")</f>
        <v/>
      </c>
      <c r="D867" s="47" t="str">
        <f>IF(ISTEXT('Questionnaires '!A866),(SUM('Questionnaires '!G866+'Questionnaires '!T866)),"")</f>
        <v/>
      </c>
      <c r="E867" s="48" t="str">
        <f>IF('Questionnaires '!S866=0,"",'Questionnaires '!S866)</f>
        <v/>
      </c>
      <c r="F867" s="46" t="str">
        <f>IF(ISTEXT('Questionnaires '!A866),'Questionnaires '!I866,"")</f>
        <v/>
      </c>
      <c r="G867" s="47" t="str">
        <f>IF(ISTEXT('Questionnaires '!A866),'Questionnaires '!N866,"")</f>
        <v/>
      </c>
      <c r="H867" s="47" t="str">
        <f>IF(ISTEXT('Questionnaires '!A866),'Questionnaires '!P866,"")</f>
        <v/>
      </c>
      <c r="I867" s="49" t="str">
        <f>IF(ISTEXT('Questionnaires '!A866),'Questionnaires '!R866,"")</f>
        <v/>
      </c>
      <c r="J867" s="65"/>
    </row>
    <row r="868" spans="1:10" ht="20.100000000000001" customHeight="1" x14ac:dyDescent="0.25">
      <c r="A868" s="45" t="str">
        <f>IF(ISTEXT('Questionnaires '!A867),'Questionnaires '!A867,"")</f>
        <v/>
      </c>
      <c r="B868" s="46" t="str">
        <f>IF(ISTEXT('Questionnaires '!A867),'Questionnaires '!G867,"")</f>
        <v/>
      </c>
      <c r="C868" s="47" t="str">
        <f>IF(ISTEXT('Questionnaires '!A867),'Questionnaires '!T867,"")</f>
        <v/>
      </c>
      <c r="D868" s="47" t="str">
        <f>IF(ISTEXT('Questionnaires '!A867),(SUM('Questionnaires '!G867+'Questionnaires '!T867)),"")</f>
        <v/>
      </c>
      <c r="E868" s="48" t="str">
        <f>IF('Questionnaires '!S867=0,"",'Questionnaires '!S867)</f>
        <v/>
      </c>
      <c r="F868" s="46" t="str">
        <f>IF(ISTEXT('Questionnaires '!A867),'Questionnaires '!I867,"")</f>
        <v/>
      </c>
      <c r="G868" s="47" t="str">
        <f>IF(ISTEXT('Questionnaires '!A867),'Questionnaires '!N867,"")</f>
        <v/>
      </c>
      <c r="H868" s="47" t="str">
        <f>IF(ISTEXT('Questionnaires '!A867),'Questionnaires '!P867,"")</f>
        <v/>
      </c>
      <c r="I868" s="49" t="str">
        <f>IF(ISTEXT('Questionnaires '!A867),'Questionnaires '!R867,"")</f>
        <v/>
      </c>
      <c r="J868" s="65"/>
    </row>
    <row r="869" spans="1:10" ht="20.100000000000001" customHeight="1" x14ac:dyDescent="0.25">
      <c r="A869" s="45" t="str">
        <f>IF(ISTEXT('Questionnaires '!A868),'Questionnaires '!A868,"")</f>
        <v/>
      </c>
      <c r="B869" s="46" t="str">
        <f>IF(ISTEXT('Questionnaires '!A868),'Questionnaires '!G868,"")</f>
        <v/>
      </c>
      <c r="C869" s="47" t="str">
        <f>IF(ISTEXT('Questionnaires '!A868),'Questionnaires '!T868,"")</f>
        <v/>
      </c>
      <c r="D869" s="47" t="str">
        <f>IF(ISTEXT('Questionnaires '!A868),(SUM('Questionnaires '!G868+'Questionnaires '!T868)),"")</f>
        <v/>
      </c>
      <c r="E869" s="48" t="str">
        <f>IF('Questionnaires '!S868=0,"",'Questionnaires '!S868)</f>
        <v/>
      </c>
      <c r="F869" s="46" t="str">
        <f>IF(ISTEXT('Questionnaires '!A868),'Questionnaires '!I868,"")</f>
        <v/>
      </c>
      <c r="G869" s="47" t="str">
        <f>IF(ISTEXT('Questionnaires '!A868),'Questionnaires '!N868,"")</f>
        <v/>
      </c>
      <c r="H869" s="47" t="str">
        <f>IF(ISTEXT('Questionnaires '!A868),'Questionnaires '!P868,"")</f>
        <v/>
      </c>
      <c r="I869" s="49" t="str">
        <f>IF(ISTEXT('Questionnaires '!A868),'Questionnaires '!R868,"")</f>
        <v/>
      </c>
      <c r="J869" s="65"/>
    </row>
    <row r="870" spans="1:10" ht="20.100000000000001" customHeight="1" x14ac:dyDescent="0.25">
      <c r="A870" s="45" t="str">
        <f>IF(ISTEXT('Questionnaires '!A869),'Questionnaires '!A869,"")</f>
        <v/>
      </c>
      <c r="B870" s="46" t="str">
        <f>IF(ISTEXT('Questionnaires '!A869),'Questionnaires '!G869,"")</f>
        <v/>
      </c>
      <c r="C870" s="47" t="str">
        <f>IF(ISTEXT('Questionnaires '!A869),'Questionnaires '!T869,"")</f>
        <v/>
      </c>
      <c r="D870" s="47" t="str">
        <f>IF(ISTEXT('Questionnaires '!A869),(SUM('Questionnaires '!G869+'Questionnaires '!T869)),"")</f>
        <v/>
      </c>
      <c r="E870" s="48" t="str">
        <f>IF('Questionnaires '!S869=0,"",'Questionnaires '!S869)</f>
        <v/>
      </c>
      <c r="F870" s="46" t="str">
        <f>IF(ISTEXT('Questionnaires '!A869),'Questionnaires '!I869,"")</f>
        <v/>
      </c>
      <c r="G870" s="47" t="str">
        <f>IF(ISTEXT('Questionnaires '!A869),'Questionnaires '!N869,"")</f>
        <v/>
      </c>
      <c r="H870" s="47" t="str">
        <f>IF(ISTEXT('Questionnaires '!A869),'Questionnaires '!P869,"")</f>
        <v/>
      </c>
      <c r="I870" s="49" t="str">
        <f>IF(ISTEXT('Questionnaires '!A869),'Questionnaires '!R869,"")</f>
        <v/>
      </c>
      <c r="J870" s="65"/>
    </row>
    <row r="871" spans="1:10" ht="20.100000000000001" customHeight="1" x14ac:dyDescent="0.25">
      <c r="A871" s="45" t="str">
        <f>IF(ISTEXT('Questionnaires '!A870),'Questionnaires '!A870,"")</f>
        <v/>
      </c>
      <c r="B871" s="46" t="str">
        <f>IF(ISTEXT('Questionnaires '!A870),'Questionnaires '!G870,"")</f>
        <v/>
      </c>
      <c r="C871" s="47" t="str">
        <f>IF(ISTEXT('Questionnaires '!A870),'Questionnaires '!T870,"")</f>
        <v/>
      </c>
      <c r="D871" s="47" t="str">
        <f>IF(ISTEXT('Questionnaires '!A870),(SUM('Questionnaires '!G870+'Questionnaires '!T870)),"")</f>
        <v/>
      </c>
      <c r="E871" s="48" t="str">
        <f>IF('Questionnaires '!S870=0,"",'Questionnaires '!S870)</f>
        <v/>
      </c>
      <c r="F871" s="46" t="str">
        <f>IF(ISTEXT('Questionnaires '!A870),'Questionnaires '!I870,"")</f>
        <v/>
      </c>
      <c r="G871" s="47" t="str">
        <f>IF(ISTEXT('Questionnaires '!A870),'Questionnaires '!N870,"")</f>
        <v/>
      </c>
      <c r="H871" s="47" t="str">
        <f>IF(ISTEXT('Questionnaires '!A870),'Questionnaires '!P870,"")</f>
        <v/>
      </c>
      <c r="I871" s="49" t="str">
        <f>IF(ISTEXT('Questionnaires '!A870),'Questionnaires '!R870,"")</f>
        <v/>
      </c>
      <c r="J871" s="65"/>
    </row>
    <row r="872" spans="1:10" ht="20.100000000000001" customHeight="1" x14ac:dyDescent="0.25">
      <c r="A872" s="45" t="str">
        <f>IF(ISTEXT('Questionnaires '!A871),'Questionnaires '!A871,"")</f>
        <v/>
      </c>
      <c r="B872" s="46" t="str">
        <f>IF(ISTEXT('Questionnaires '!A871),'Questionnaires '!G871,"")</f>
        <v/>
      </c>
      <c r="C872" s="47" t="str">
        <f>IF(ISTEXT('Questionnaires '!A871),'Questionnaires '!T871,"")</f>
        <v/>
      </c>
      <c r="D872" s="47" t="str">
        <f>IF(ISTEXT('Questionnaires '!A871),(SUM('Questionnaires '!G871+'Questionnaires '!T871)),"")</f>
        <v/>
      </c>
      <c r="E872" s="48" t="str">
        <f>IF('Questionnaires '!S871=0,"",'Questionnaires '!S871)</f>
        <v/>
      </c>
      <c r="F872" s="46" t="str">
        <f>IF(ISTEXT('Questionnaires '!A871),'Questionnaires '!I871,"")</f>
        <v/>
      </c>
      <c r="G872" s="47" t="str">
        <f>IF(ISTEXT('Questionnaires '!A871),'Questionnaires '!N871,"")</f>
        <v/>
      </c>
      <c r="H872" s="47" t="str">
        <f>IF(ISTEXT('Questionnaires '!A871),'Questionnaires '!P871,"")</f>
        <v/>
      </c>
      <c r="I872" s="49" t="str">
        <f>IF(ISTEXT('Questionnaires '!A871),'Questionnaires '!R871,"")</f>
        <v/>
      </c>
      <c r="J872" s="65"/>
    </row>
    <row r="873" spans="1:10" ht="20.100000000000001" customHeight="1" x14ac:dyDescent="0.25">
      <c r="A873" s="45" t="str">
        <f>IF(ISTEXT('Questionnaires '!A872),'Questionnaires '!A872,"")</f>
        <v/>
      </c>
      <c r="B873" s="46" t="str">
        <f>IF(ISTEXT('Questionnaires '!A872),'Questionnaires '!G872,"")</f>
        <v/>
      </c>
      <c r="C873" s="47" t="str">
        <f>IF(ISTEXT('Questionnaires '!A872),'Questionnaires '!T872,"")</f>
        <v/>
      </c>
      <c r="D873" s="47" t="str">
        <f>IF(ISTEXT('Questionnaires '!A872),(SUM('Questionnaires '!G872+'Questionnaires '!T872)),"")</f>
        <v/>
      </c>
      <c r="E873" s="48" t="str">
        <f>IF('Questionnaires '!S872=0,"",'Questionnaires '!S872)</f>
        <v/>
      </c>
      <c r="F873" s="46" t="str">
        <f>IF(ISTEXT('Questionnaires '!A872),'Questionnaires '!I872,"")</f>
        <v/>
      </c>
      <c r="G873" s="47" t="str">
        <f>IF(ISTEXT('Questionnaires '!A872),'Questionnaires '!N872,"")</f>
        <v/>
      </c>
      <c r="H873" s="47" t="str">
        <f>IF(ISTEXT('Questionnaires '!A872),'Questionnaires '!P872,"")</f>
        <v/>
      </c>
      <c r="I873" s="49" t="str">
        <f>IF(ISTEXT('Questionnaires '!A872),'Questionnaires '!R872,"")</f>
        <v/>
      </c>
      <c r="J873" s="65"/>
    </row>
    <row r="874" spans="1:10" ht="20.100000000000001" customHeight="1" x14ac:dyDescent="0.25">
      <c r="A874" s="45" t="str">
        <f>IF(ISTEXT('Questionnaires '!A873),'Questionnaires '!A873,"")</f>
        <v/>
      </c>
      <c r="B874" s="46" t="str">
        <f>IF(ISTEXT('Questionnaires '!A873),'Questionnaires '!G873,"")</f>
        <v/>
      </c>
      <c r="C874" s="47" t="str">
        <f>IF(ISTEXT('Questionnaires '!A873),'Questionnaires '!T873,"")</f>
        <v/>
      </c>
      <c r="D874" s="47" t="str">
        <f>IF(ISTEXT('Questionnaires '!A873),(SUM('Questionnaires '!G873+'Questionnaires '!T873)),"")</f>
        <v/>
      </c>
      <c r="E874" s="48" t="str">
        <f>IF('Questionnaires '!S873=0,"",'Questionnaires '!S873)</f>
        <v/>
      </c>
      <c r="F874" s="46" t="str">
        <f>IF(ISTEXT('Questionnaires '!A873),'Questionnaires '!I873,"")</f>
        <v/>
      </c>
      <c r="G874" s="47" t="str">
        <f>IF(ISTEXT('Questionnaires '!A873),'Questionnaires '!N873,"")</f>
        <v/>
      </c>
      <c r="H874" s="47" t="str">
        <f>IF(ISTEXT('Questionnaires '!A873),'Questionnaires '!P873,"")</f>
        <v/>
      </c>
      <c r="I874" s="49" t="str">
        <f>IF(ISTEXT('Questionnaires '!A873),'Questionnaires '!R873,"")</f>
        <v/>
      </c>
      <c r="J874" s="65"/>
    </row>
    <row r="875" spans="1:10" ht="20.100000000000001" customHeight="1" x14ac:dyDescent="0.25">
      <c r="A875" s="45" t="str">
        <f>IF(ISTEXT('Questionnaires '!A874),'Questionnaires '!A874,"")</f>
        <v/>
      </c>
      <c r="B875" s="46" t="str">
        <f>IF(ISTEXT('Questionnaires '!A874),'Questionnaires '!G874,"")</f>
        <v/>
      </c>
      <c r="C875" s="47" t="str">
        <f>IF(ISTEXT('Questionnaires '!A874),'Questionnaires '!T874,"")</f>
        <v/>
      </c>
      <c r="D875" s="47" t="str">
        <f>IF(ISTEXT('Questionnaires '!A874),(SUM('Questionnaires '!G874+'Questionnaires '!T874)),"")</f>
        <v/>
      </c>
      <c r="E875" s="48" t="str">
        <f>IF('Questionnaires '!S874=0,"",'Questionnaires '!S874)</f>
        <v/>
      </c>
      <c r="F875" s="46" t="str">
        <f>IF(ISTEXT('Questionnaires '!A874),'Questionnaires '!I874,"")</f>
        <v/>
      </c>
      <c r="G875" s="47" t="str">
        <f>IF(ISTEXT('Questionnaires '!A874),'Questionnaires '!N874,"")</f>
        <v/>
      </c>
      <c r="H875" s="47" t="str">
        <f>IF(ISTEXT('Questionnaires '!A874),'Questionnaires '!P874,"")</f>
        <v/>
      </c>
      <c r="I875" s="49" t="str">
        <f>IF(ISTEXT('Questionnaires '!A874),'Questionnaires '!R874,"")</f>
        <v/>
      </c>
      <c r="J875" s="65"/>
    </row>
    <row r="876" spans="1:10" ht="20.100000000000001" customHeight="1" x14ac:dyDescent="0.25">
      <c r="A876" s="45" t="str">
        <f>IF(ISTEXT('Questionnaires '!A875),'Questionnaires '!A875,"")</f>
        <v/>
      </c>
      <c r="B876" s="46" t="str">
        <f>IF(ISTEXT('Questionnaires '!A875),'Questionnaires '!G875,"")</f>
        <v/>
      </c>
      <c r="C876" s="47" t="str">
        <f>IF(ISTEXT('Questionnaires '!A875),'Questionnaires '!T875,"")</f>
        <v/>
      </c>
      <c r="D876" s="47" t="str">
        <f>IF(ISTEXT('Questionnaires '!A875),(SUM('Questionnaires '!G875+'Questionnaires '!T875)),"")</f>
        <v/>
      </c>
      <c r="E876" s="48" t="str">
        <f>IF('Questionnaires '!S875=0,"",'Questionnaires '!S875)</f>
        <v/>
      </c>
      <c r="F876" s="46" t="str">
        <f>IF(ISTEXT('Questionnaires '!A875),'Questionnaires '!I875,"")</f>
        <v/>
      </c>
      <c r="G876" s="47" t="str">
        <f>IF(ISTEXT('Questionnaires '!A875),'Questionnaires '!N875,"")</f>
        <v/>
      </c>
      <c r="H876" s="47" t="str">
        <f>IF(ISTEXT('Questionnaires '!A875),'Questionnaires '!P875,"")</f>
        <v/>
      </c>
      <c r="I876" s="49" t="str">
        <f>IF(ISTEXT('Questionnaires '!A875),'Questionnaires '!R875,"")</f>
        <v/>
      </c>
      <c r="J876" s="65"/>
    </row>
    <row r="877" spans="1:10" ht="20.100000000000001" customHeight="1" x14ac:dyDescent="0.25">
      <c r="A877" s="45" t="str">
        <f>IF(ISTEXT('Questionnaires '!A876),'Questionnaires '!A876,"")</f>
        <v/>
      </c>
      <c r="B877" s="46" t="str">
        <f>IF(ISTEXT('Questionnaires '!A876),'Questionnaires '!G876,"")</f>
        <v/>
      </c>
      <c r="C877" s="47" t="str">
        <f>IF(ISTEXT('Questionnaires '!A876),'Questionnaires '!T876,"")</f>
        <v/>
      </c>
      <c r="D877" s="47" t="str">
        <f>IF(ISTEXT('Questionnaires '!A876),(SUM('Questionnaires '!G876+'Questionnaires '!T876)),"")</f>
        <v/>
      </c>
      <c r="E877" s="48" t="str">
        <f>IF('Questionnaires '!S876=0,"",'Questionnaires '!S876)</f>
        <v/>
      </c>
      <c r="F877" s="46" t="str">
        <f>IF(ISTEXT('Questionnaires '!A876),'Questionnaires '!I876,"")</f>
        <v/>
      </c>
      <c r="G877" s="47" t="str">
        <f>IF(ISTEXT('Questionnaires '!A876),'Questionnaires '!N876,"")</f>
        <v/>
      </c>
      <c r="H877" s="47" t="str">
        <f>IF(ISTEXT('Questionnaires '!A876),'Questionnaires '!P876,"")</f>
        <v/>
      </c>
      <c r="I877" s="49" t="str">
        <f>IF(ISTEXT('Questionnaires '!A876),'Questionnaires '!R876,"")</f>
        <v/>
      </c>
      <c r="J877" s="65"/>
    </row>
    <row r="878" spans="1:10" ht="20.100000000000001" customHeight="1" x14ac:dyDescent="0.25">
      <c r="A878" s="45" t="str">
        <f>IF(ISTEXT('Questionnaires '!A877),'Questionnaires '!A877,"")</f>
        <v/>
      </c>
      <c r="B878" s="46" t="str">
        <f>IF(ISTEXT('Questionnaires '!A877),'Questionnaires '!G877,"")</f>
        <v/>
      </c>
      <c r="C878" s="47" t="str">
        <f>IF(ISTEXT('Questionnaires '!A877),'Questionnaires '!T877,"")</f>
        <v/>
      </c>
      <c r="D878" s="47" t="str">
        <f>IF(ISTEXT('Questionnaires '!A877),(SUM('Questionnaires '!G877+'Questionnaires '!T877)),"")</f>
        <v/>
      </c>
      <c r="E878" s="48" t="str">
        <f>IF('Questionnaires '!S877=0,"",'Questionnaires '!S877)</f>
        <v/>
      </c>
      <c r="F878" s="46" t="str">
        <f>IF(ISTEXT('Questionnaires '!A877),'Questionnaires '!I877,"")</f>
        <v/>
      </c>
      <c r="G878" s="47" t="str">
        <f>IF(ISTEXT('Questionnaires '!A877),'Questionnaires '!N877,"")</f>
        <v/>
      </c>
      <c r="H878" s="47" t="str">
        <f>IF(ISTEXT('Questionnaires '!A877),'Questionnaires '!P877,"")</f>
        <v/>
      </c>
      <c r="I878" s="49" t="str">
        <f>IF(ISTEXT('Questionnaires '!A877),'Questionnaires '!R877,"")</f>
        <v/>
      </c>
      <c r="J878" s="65"/>
    </row>
    <row r="879" spans="1:10" ht="20.100000000000001" customHeight="1" x14ac:dyDescent="0.25">
      <c r="A879" s="45" t="str">
        <f>IF(ISTEXT('Questionnaires '!A878),'Questionnaires '!A878,"")</f>
        <v/>
      </c>
      <c r="B879" s="46" t="str">
        <f>IF(ISTEXT('Questionnaires '!A878),'Questionnaires '!G878,"")</f>
        <v/>
      </c>
      <c r="C879" s="47" t="str">
        <f>IF(ISTEXT('Questionnaires '!A878),'Questionnaires '!T878,"")</f>
        <v/>
      </c>
      <c r="D879" s="47" t="str">
        <f>IF(ISTEXT('Questionnaires '!A878),(SUM('Questionnaires '!G878+'Questionnaires '!T878)),"")</f>
        <v/>
      </c>
      <c r="E879" s="48" t="str">
        <f>IF('Questionnaires '!S878=0,"",'Questionnaires '!S878)</f>
        <v/>
      </c>
      <c r="F879" s="46" t="str">
        <f>IF(ISTEXT('Questionnaires '!A878),'Questionnaires '!I878,"")</f>
        <v/>
      </c>
      <c r="G879" s="47" t="str">
        <f>IF(ISTEXT('Questionnaires '!A878),'Questionnaires '!N878,"")</f>
        <v/>
      </c>
      <c r="H879" s="47" t="str">
        <f>IF(ISTEXT('Questionnaires '!A878),'Questionnaires '!P878,"")</f>
        <v/>
      </c>
      <c r="I879" s="49" t="str">
        <f>IF(ISTEXT('Questionnaires '!A878),'Questionnaires '!R878,"")</f>
        <v/>
      </c>
      <c r="J879" s="65"/>
    </row>
    <row r="880" spans="1:10" ht="20.100000000000001" customHeight="1" x14ac:dyDescent="0.25">
      <c r="A880" s="45" t="str">
        <f>IF(ISTEXT('Questionnaires '!A879),'Questionnaires '!A879,"")</f>
        <v/>
      </c>
      <c r="B880" s="46" t="str">
        <f>IF(ISTEXT('Questionnaires '!A879),'Questionnaires '!G879,"")</f>
        <v/>
      </c>
      <c r="C880" s="47" t="str">
        <f>IF(ISTEXT('Questionnaires '!A879),'Questionnaires '!T879,"")</f>
        <v/>
      </c>
      <c r="D880" s="47" t="str">
        <f>IF(ISTEXT('Questionnaires '!A879),(SUM('Questionnaires '!G879+'Questionnaires '!T879)),"")</f>
        <v/>
      </c>
      <c r="E880" s="48" t="str">
        <f>IF('Questionnaires '!S879=0,"",'Questionnaires '!S879)</f>
        <v/>
      </c>
      <c r="F880" s="46" t="str">
        <f>IF(ISTEXT('Questionnaires '!A879),'Questionnaires '!I879,"")</f>
        <v/>
      </c>
      <c r="G880" s="47" t="str">
        <f>IF(ISTEXT('Questionnaires '!A879),'Questionnaires '!N879,"")</f>
        <v/>
      </c>
      <c r="H880" s="47" t="str">
        <f>IF(ISTEXT('Questionnaires '!A879),'Questionnaires '!P879,"")</f>
        <v/>
      </c>
      <c r="I880" s="49" t="str">
        <f>IF(ISTEXT('Questionnaires '!A879),'Questionnaires '!R879,"")</f>
        <v/>
      </c>
      <c r="J880" s="65"/>
    </row>
    <row r="881" spans="1:10" ht="20.100000000000001" customHeight="1" x14ac:dyDescent="0.25">
      <c r="A881" s="45" t="str">
        <f>IF(ISTEXT('Questionnaires '!A880),'Questionnaires '!A880,"")</f>
        <v/>
      </c>
      <c r="B881" s="46" t="str">
        <f>IF(ISTEXT('Questionnaires '!A880),'Questionnaires '!G880,"")</f>
        <v/>
      </c>
      <c r="C881" s="47" t="str">
        <f>IF(ISTEXT('Questionnaires '!A880),'Questionnaires '!T880,"")</f>
        <v/>
      </c>
      <c r="D881" s="47" t="str">
        <f>IF(ISTEXT('Questionnaires '!A880),(SUM('Questionnaires '!G880+'Questionnaires '!T880)),"")</f>
        <v/>
      </c>
      <c r="E881" s="48" t="str">
        <f>IF('Questionnaires '!S880=0,"",'Questionnaires '!S880)</f>
        <v/>
      </c>
      <c r="F881" s="46" t="str">
        <f>IF(ISTEXT('Questionnaires '!A880),'Questionnaires '!I880,"")</f>
        <v/>
      </c>
      <c r="G881" s="47" t="str">
        <f>IF(ISTEXT('Questionnaires '!A880),'Questionnaires '!N880,"")</f>
        <v/>
      </c>
      <c r="H881" s="47" t="str">
        <f>IF(ISTEXT('Questionnaires '!A880),'Questionnaires '!P880,"")</f>
        <v/>
      </c>
      <c r="I881" s="49" t="str">
        <f>IF(ISTEXT('Questionnaires '!A880),'Questionnaires '!R880,"")</f>
        <v/>
      </c>
      <c r="J881" s="65"/>
    </row>
    <row r="882" spans="1:10" ht="20.100000000000001" customHeight="1" x14ac:dyDescent="0.25">
      <c r="A882" s="45" t="str">
        <f>IF(ISTEXT('Questionnaires '!A881),'Questionnaires '!A881,"")</f>
        <v/>
      </c>
      <c r="B882" s="46" t="str">
        <f>IF(ISTEXT('Questionnaires '!A881),'Questionnaires '!G881,"")</f>
        <v/>
      </c>
      <c r="C882" s="47" t="str">
        <f>IF(ISTEXT('Questionnaires '!A881),'Questionnaires '!T881,"")</f>
        <v/>
      </c>
      <c r="D882" s="47" t="str">
        <f>IF(ISTEXT('Questionnaires '!A881),(SUM('Questionnaires '!G881+'Questionnaires '!T881)),"")</f>
        <v/>
      </c>
      <c r="E882" s="48" t="str">
        <f>IF('Questionnaires '!S881=0,"",'Questionnaires '!S881)</f>
        <v/>
      </c>
      <c r="F882" s="46" t="str">
        <f>IF(ISTEXT('Questionnaires '!A881),'Questionnaires '!I881,"")</f>
        <v/>
      </c>
      <c r="G882" s="47" t="str">
        <f>IF(ISTEXT('Questionnaires '!A881),'Questionnaires '!N881,"")</f>
        <v/>
      </c>
      <c r="H882" s="47" t="str">
        <f>IF(ISTEXT('Questionnaires '!A881),'Questionnaires '!P881,"")</f>
        <v/>
      </c>
      <c r="I882" s="49" t="str">
        <f>IF(ISTEXT('Questionnaires '!A881),'Questionnaires '!R881,"")</f>
        <v/>
      </c>
      <c r="J882" s="65"/>
    </row>
    <row r="883" spans="1:10" ht="20.100000000000001" customHeight="1" x14ac:dyDescent="0.25">
      <c r="A883" s="45" t="str">
        <f>IF(ISTEXT('Questionnaires '!A882),'Questionnaires '!A882,"")</f>
        <v/>
      </c>
      <c r="B883" s="46" t="str">
        <f>IF(ISTEXT('Questionnaires '!A882),'Questionnaires '!G882,"")</f>
        <v/>
      </c>
      <c r="C883" s="47" t="str">
        <f>IF(ISTEXT('Questionnaires '!A882),'Questionnaires '!T882,"")</f>
        <v/>
      </c>
      <c r="D883" s="47" t="str">
        <f>IF(ISTEXT('Questionnaires '!A882),(SUM('Questionnaires '!G882+'Questionnaires '!T882)),"")</f>
        <v/>
      </c>
      <c r="E883" s="48" t="str">
        <f>IF('Questionnaires '!S882=0,"",'Questionnaires '!S882)</f>
        <v/>
      </c>
      <c r="F883" s="46" t="str">
        <f>IF(ISTEXT('Questionnaires '!A882),'Questionnaires '!I882,"")</f>
        <v/>
      </c>
      <c r="G883" s="47" t="str">
        <f>IF(ISTEXT('Questionnaires '!A882),'Questionnaires '!N882,"")</f>
        <v/>
      </c>
      <c r="H883" s="47" t="str">
        <f>IF(ISTEXT('Questionnaires '!A882),'Questionnaires '!P882,"")</f>
        <v/>
      </c>
      <c r="I883" s="49" t="str">
        <f>IF(ISTEXT('Questionnaires '!A882),'Questionnaires '!R882,"")</f>
        <v/>
      </c>
      <c r="J883" s="65"/>
    </row>
    <row r="884" spans="1:10" ht="20.100000000000001" customHeight="1" x14ac:dyDescent="0.25">
      <c r="A884" s="45" t="str">
        <f>IF(ISTEXT('Questionnaires '!A883),'Questionnaires '!A883,"")</f>
        <v/>
      </c>
      <c r="B884" s="46" t="str">
        <f>IF(ISTEXT('Questionnaires '!A883),'Questionnaires '!G883,"")</f>
        <v/>
      </c>
      <c r="C884" s="47" t="str">
        <f>IF(ISTEXT('Questionnaires '!A883),'Questionnaires '!T883,"")</f>
        <v/>
      </c>
      <c r="D884" s="47" t="str">
        <f>IF(ISTEXT('Questionnaires '!A883),(SUM('Questionnaires '!G883+'Questionnaires '!T883)),"")</f>
        <v/>
      </c>
      <c r="E884" s="48" t="str">
        <f>IF('Questionnaires '!S883=0,"",'Questionnaires '!S883)</f>
        <v/>
      </c>
      <c r="F884" s="46" t="str">
        <f>IF(ISTEXT('Questionnaires '!A883),'Questionnaires '!I883,"")</f>
        <v/>
      </c>
      <c r="G884" s="47" t="str">
        <f>IF(ISTEXT('Questionnaires '!A883),'Questionnaires '!N883,"")</f>
        <v/>
      </c>
      <c r="H884" s="47" t="str">
        <f>IF(ISTEXT('Questionnaires '!A883),'Questionnaires '!P883,"")</f>
        <v/>
      </c>
      <c r="I884" s="49" t="str">
        <f>IF(ISTEXT('Questionnaires '!A883),'Questionnaires '!R883,"")</f>
        <v/>
      </c>
      <c r="J884" s="65"/>
    </row>
    <row r="885" spans="1:10" ht="20.100000000000001" customHeight="1" x14ac:dyDescent="0.25">
      <c r="A885" s="45" t="str">
        <f>IF(ISTEXT('Questionnaires '!A884),'Questionnaires '!A884,"")</f>
        <v/>
      </c>
      <c r="B885" s="46" t="str">
        <f>IF(ISTEXT('Questionnaires '!A884),'Questionnaires '!G884,"")</f>
        <v/>
      </c>
      <c r="C885" s="47" t="str">
        <f>IF(ISTEXT('Questionnaires '!A884),'Questionnaires '!T884,"")</f>
        <v/>
      </c>
      <c r="D885" s="47" t="str">
        <f>IF(ISTEXT('Questionnaires '!A884),(SUM('Questionnaires '!G884+'Questionnaires '!T884)),"")</f>
        <v/>
      </c>
      <c r="E885" s="48" t="str">
        <f>IF('Questionnaires '!S884=0,"",'Questionnaires '!S884)</f>
        <v/>
      </c>
      <c r="F885" s="46" t="str">
        <f>IF(ISTEXT('Questionnaires '!A884),'Questionnaires '!I884,"")</f>
        <v/>
      </c>
      <c r="G885" s="47" t="str">
        <f>IF(ISTEXT('Questionnaires '!A884),'Questionnaires '!N884,"")</f>
        <v/>
      </c>
      <c r="H885" s="47" t="str">
        <f>IF(ISTEXT('Questionnaires '!A884),'Questionnaires '!P884,"")</f>
        <v/>
      </c>
      <c r="I885" s="49" t="str">
        <f>IF(ISTEXT('Questionnaires '!A884),'Questionnaires '!R884,"")</f>
        <v/>
      </c>
      <c r="J885" s="65"/>
    </row>
    <row r="886" spans="1:10" ht="20.100000000000001" customHeight="1" x14ac:dyDescent="0.25">
      <c r="A886" s="45" t="str">
        <f>IF(ISTEXT('Questionnaires '!A885),'Questionnaires '!A885,"")</f>
        <v/>
      </c>
      <c r="B886" s="46" t="str">
        <f>IF(ISTEXT('Questionnaires '!A885),'Questionnaires '!G885,"")</f>
        <v/>
      </c>
      <c r="C886" s="47" t="str">
        <f>IF(ISTEXT('Questionnaires '!A885),'Questionnaires '!T885,"")</f>
        <v/>
      </c>
      <c r="D886" s="47" t="str">
        <f>IF(ISTEXT('Questionnaires '!A885),(SUM('Questionnaires '!G885+'Questionnaires '!T885)),"")</f>
        <v/>
      </c>
      <c r="E886" s="48" t="str">
        <f>IF('Questionnaires '!S885=0,"",'Questionnaires '!S885)</f>
        <v/>
      </c>
      <c r="F886" s="46" t="str">
        <f>IF(ISTEXT('Questionnaires '!A885),'Questionnaires '!I885,"")</f>
        <v/>
      </c>
      <c r="G886" s="47" t="str">
        <f>IF(ISTEXT('Questionnaires '!A885),'Questionnaires '!N885,"")</f>
        <v/>
      </c>
      <c r="H886" s="47" t="str">
        <f>IF(ISTEXT('Questionnaires '!A885),'Questionnaires '!P885,"")</f>
        <v/>
      </c>
      <c r="I886" s="49" t="str">
        <f>IF(ISTEXT('Questionnaires '!A885),'Questionnaires '!R885,"")</f>
        <v/>
      </c>
      <c r="J886" s="65"/>
    </row>
    <row r="887" spans="1:10" ht="20.100000000000001" customHeight="1" x14ac:dyDescent="0.25">
      <c r="A887" s="45" t="str">
        <f>IF(ISTEXT('Questionnaires '!A886),'Questionnaires '!A886,"")</f>
        <v/>
      </c>
      <c r="B887" s="46" t="str">
        <f>IF(ISTEXT('Questionnaires '!A886),'Questionnaires '!G886,"")</f>
        <v/>
      </c>
      <c r="C887" s="47" t="str">
        <f>IF(ISTEXT('Questionnaires '!A886),'Questionnaires '!T886,"")</f>
        <v/>
      </c>
      <c r="D887" s="47" t="str">
        <f>IF(ISTEXT('Questionnaires '!A886),(SUM('Questionnaires '!G886+'Questionnaires '!T886)),"")</f>
        <v/>
      </c>
      <c r="E887" s="48" t="str">
        <f>IF('Questionnaires '!S886=0,"",'Questionnaires '!S886)</f>
        <v/>
      </c>
      <c r="F887" s="46" t="str">
        <f>IF(ISTEXT('Questionnaires '!A886),'Questionnaires '!I886,"")</f>
        <v/>
      </c>
      <c r="G887" s="47" t="str">
        <f>IF(ISTEXT('Questionnaires '!A886),'Questionnaires '!N886,"")</f>
        <v/>
      </c>
      <c r="H887" s="47" t="str">
        <f>IF(ISTEXT('Questionnaires '!A886),'Questionnaires '!P886,"")</f>
        <v/>
      </c>
      <c r="I887" s="49" t="str">
        <f>IF(ISTEXT('Questionnaires '!A886),'Questionnaires '!R886,"")</f>
        <v/>
      </c>
      <c r="J887" s="65"/>
    </row>
    <row r="888" spans="1:10" ht="20.100000000000001" customHeight="1" x14ac:dyDescent="0.25">
      <c r="A888" s="45" t="str">
        <f>IF(ISTEXT('Questionnaires '!A887),'Questionnaires '!A887,"")</f>
        <v/>
      </c>
      <c r="B888" s="46" t="str">
        <f>IF(ISTEXT('Questionnaires '!A887),'Questionnaires '!G887,"")</f>
        <v/>
      </c>
      <c r="C888" s="47" t="str">
        <f>IF(ISTEXT('Questionnaires '!A887),'Questionnaires '!T887,"")</f>
        <v/>
      </c>
      <c r="D888" s="47" t="str">
        <f>IF(ISTEXT('Questionnaires '!A887),(SUM('Questionnaires '!G887+'Questionnaires '!T887)),"")</f>
        <v/>
      </c>
      <c r="E888" s="48" t="str">
        <f>IF('Questionnaires '!S887=0,"",'Questionnaires '!S887)</f>
        <v/>
      </c>
      <c r="F888" s="46" t="str">
        <f>IF(ISTEXT('Questionnaires '!A887),'Questionnaires '!I887,"")</f>
        <v/>
      </c>
      <c r="G888" s="47" t="str">
        <f>IF(ISTEXT('Questionnaires '!A887),'Questionnaires '!N887,"")</f>
        <v/>
      </c>
      <c r="H888" s="47" t="str">
        <f>IF(ISTEXT('Questionnaires '!A887),'Questionnaires '!P887,"")</f>
        <v/>
      </c>
      <c r="I888" s="49" t="str">
        <f>IF(ISTEXT('Questionnaires '!A887),'Questionnaires '!R887,"")</f>
        <v/>
      </c>
      <c r="J888" s="65"/>
    </row>
    <row r="889" spans="1:10" ht="20.100000000000001" customHeight="1" x14ac:dyDescent="0.25">
      <c r="A889" s="45" t="str">
        <f>IF(ISTEXT('Questionnaires '!A888),'Questionnaires '!A888,"")</f>
        <v/>
      </c>
      <c r="B889" s="46" t="str">
        <f>IF(ISTEXT('Questionnaires '!A888),'Questionnaires '!G888,"")</f>
        <v/>
      </c>
      <c r="C889" s="47" t="str">
        <f>IF(ISTEXT('Questionnaires '!A888),'Questionnaires '!T888,"")</f>
        <v/>
      </c>
      <c r="D889" s="47" t="str">
        <f>IF(ISTEXT('Questionnaires '!A888),(SUM('Questionnaires '!G888+'Questionnaires '!T888)),"")</f>
        <v/>
      </c>
      <c r="E889" s="48" t="str">
        <f>IF('Questionnaires '!S888=0,"",'Questionnaires '!S888)</f>
        <v/>
      </c>
      <c r="F889" s="46" t="str">
        <f>IF(ISTEXT('Questionnaires '!A888),'Questionnaires '!I888,"")</f>
        <v/>
      </c>
      <c r="G889" s="47" t="str">
        <f>IF(ISTEXT('Questionnaires '!A888),'Questionnaires '!N888,"")</f>
        <v/>
      </c>
      <c r="H889" s="47" t="str">
        <f>IF(ISTEXT('Questionnaires '!A888),'Questionnaires '!P888,"")</f>
        <v/>
      </c>
      <c r="I889" s="49" t="str">
        <f>IF(ISTEXT('Questionnaires '!A888),'Questionnaires '!R888,"")</f>
        <v/>
      </c>
      <c r="J889" s="65"/>
    </row>
    <row r="890" spans="1:10" ht="20.100000000000001" customHeight="1" x14ac:dyDescent="0.25">
      <c r="A890" s="45" t="str">
        <f>IF(ISTEXT('Questionnaires '!A889),'Questionnaires '!A889,"")</f>
        <v/>
      </c>
      <c r="B890" s="46" t="str">
        <f>IF(ISTEXT('Questionnaires '!A889),'Questionnaires '!G889,"")</f>
        <v/>
      </c>
      <c r="C890" s="47" t="str">
        <f>IF(ISTEXT('Questionnaires '!A889),'Questionnaires '!T889,"")</f>
        <v/>
      </c>
      <c r="D890" s="47" t="str">
        <f>IF(ISTEXT('Questionnaires '!A889),(SUM('Questionnaires '!G889+'Questionnaires '!T889)),"")</f>
        <v/>
      </c>
      <c r="E890" s="48" t="str">
        <f>IF('Questionnaires '!S889=0,"",'Questionnaires '!S889)</f>
        <v/>
      </c>
      <c r="F890" s="46" t="str">
        <f>IF(ISTEXT('Questionnaires '!A889),'Questionnaires '!I889,"")</f>
        <v/>
      </c>
      <c r="G890" s="47" t="str">
        <f>IF(ISTEXT('Questionnaires '!A889),'Questionnaires '!N889,"")</f>
        <v/>
      </c>
      <c r="H890" s="47" t="str">
        <f>IF(ISTEXT('Questionnaires '!A889),'Questionnaires '!P889,"")</f>
        <v/>
      </c>
      <c r="I890" s="49" t="str">
        <f>IF(ISTEXT('Questionnaires '!A889),'Questionnaires '!R889,"")</f>
        <v/>
      </c>
      <c r="J890" s="65"/>
    </row>
    <row r="891" spans="1:10" ht="20.100000000000001" customHeight="1" x14ac:dyDescent="0.25">
      <c r="A891" s="45" t="str">
        <f>IF(ISTEXT('Questionnaires '!A890),'Questionnaires '!A890,"")</f>
        <v/>
      </c>
      <c r="B891" s="46" t="str">
        <f>IF(ISTEXT('Questionnaires '!A890),'Questionnaires '!G890,"")</f>
        <v/>
      </c>
      <c r="C891" s="47" t="str">
        <f>IF(ISTEXT('Questionnaires '!A890),'Questionnaires '!T890,"")</f>
        <v/>
      </c>
      <c r="D891" s="47" t="str">
        <f>IF(ISTEXT('Questionnaires '!A890),(SUM('Questionnaires '!G890+'Questionnaires '!T890)),"")</f>
        <v/>
      </c>
      <c r="E891" s="48" t="str">
        <f>IF('Questionnaires '!S890=0,"",'Questionnaires '!S890)</f>
        <v/>
      </c>
      <c r="F891" s="46" t="str">
        <f>IF(ISTEXT('Questionnaires '!A890),'Questionnaires '!I890,"")</f>
        <v/>
      </c>
      <c r="G891" s="47" t="str">
        <f>IF(ISTEXT('Questionnaires '!A890),'Questionnaires '!N890,"")</f>
        <v/>
      </c>
      <c r="H891" s="47" t="str">
        <f>IF(ISTEXT('Questionnaires '!A890),'Questionnaires '!P890,"")</f>
        <v/>
      </c>
      <c r="I891" s="49" t="str">
        <f>IF(ISTEXT('Questionnaires '!A890),'Questionnaires '!R890,"")</f>
        <v/>
      </c>
      <c r="J891" s="65"/>
    </row>
    <row r="892" spans="1:10" ht="20.100000000000001" customHeight="1" x14ac:dyDescent="0.25">
      <c r="A892" s="45" t="str">
        <f>IF(ISTEXT('Questionnaires '!A891),'Questionnaires '!A891,"")</f>
        <v/>
      </c>
      <c r="B892" s="46" t="str">
        <f>IF(ISTEXT('Questionnaires '!A891),'Questionnaires '!G891,"")</f>
        <v/>
      </c>
      <c r="C892" s="47" t="str">
        <f>IF(ISTEXT('Questionnaires '!A891),'Questionnaires '!T891,"")</f>
        <v/>
      </c>
      <c r="D892" s="47" t="str">
        <f>IF(ISTEXT('Questionnaires '!A891),(SUM('Questionnaires '!G891+'Questionnaires '!T891)),"")</f>
        <v/>
      </c>
      <c r="E892" s="48" t="str">
        <f>IF('Questionnaires '!S891=0,"",'Questionnaires '!S891)</f>
        <v/>
      </c>
      <c r="F892" s="46" t="str">
        <f>IF(ISTEXT('Questionnaires '!A891),'Questionnaires '!I891,"")</f>
        <v/>
      </c>
      <c r="G892" s="47" t="str">
        <f>IF(ISTEXT('Questionnaires '!A891),'Questionnaires '!N891,"")</f>
        <v/>
      </c>
      <c r="H892" s="47" t="str">
        <f>IF(ISTEXT('Questionnaires '!A891),'Questionnaires '!P891,"")</f>
        <v/>
      </c>
      <c r="I892" s="49" t="str">
        <f>IF(ISTEXT('Questionnaires '!A891),'Questionnaires '!R891,"")</f>
        <v/>
      </c>
      <c r="J892" s="65"/>
    </row>
    <row r="893" spans="1:10" ht="20.100000000000001" customHeight="1" x14ac:dyDescent="0.25">
      <c r="A893" s="45" t="str">
        <f>IF(ISTEXT('Questionnaires '!A892),'Questionnaires '!A892,"")</f>
        <v/>
      </c>
      <c r="B893" s="46" t="str">
        <f>IF(ISTEXT('Questionnaires '!A892),'Questionnaires '!G892,"")</f>
        <v/>
      </c>
      <c r="C893" s="47" t="str">
        <f>IF(ISTEXT('Questionnaires '!A892),'Questionnaires '!T892,"")</f>
        <v/>
      </c>
      <c r="D893" s="47" t="str">
        <f>IF(ISTEXT('Questionnaires '!A892),(SUM('Questionnaires '!G892+'Questionnaires '!T892)),"")</f>
        <v/>
      </c>
      <c r="E893" s="48" t="str">
        <f>IF('Questionnaires '!S892=0,"",'Questionnaires '!S892)</f>
        <v/>
      </c>
      <c r="F893" s="46" t="str">
        <f>IF(ISTEXT('Questionnaires '!A892),'Questionnaires '!I892,"")</f>
        <v/>
      </c>
      <c r="G893" s="47" t="str">
        <f>IF(ISTEXT('Questionnaires '!A892),'Questionnaires '!N892,"")</f>
        <v/>
      </c>
      <c r="H893" s="47" t="str">
        <f>IF(ISTEXT('Questionnaires '!A892),'Questionnaires '!P892,"")</f>
        <v/>
      </c>
      <c r="I893" s="49" t="str">
        <f>IF(ISTEXT('Questionnaires '!A892),'Questionnaires '!R892,"")</f>
        <v/>
      </c>
      <c r="J893" s="65"/>
    </row>
    <row r="894" spans="1:10" ht="20.100000000000001" customHeight="1" x14ac:dyDescent="0.25">
      <c r="A894" s="45" t="str">
        <f>IF(ISTEXT('Questionnaires '!A893),'Questionnaires '!A893,"")</f>
        <v/>
      </c>
      <c r="B894" s="46" t="str">
        <f>IF(ISTEXT('Questionnaires '!A893),'Questionnaires '!G893,"")</f>
        <v/>
      </c>
      <c r="C894" s="47" t="str">
        <f>IF(ISTEXT('Questionnaires '!A893),'Questionnaires '!T893,"")</f>
        <v/>
      </c>
      <c r="D894" s="47" t="str">
        <f>IF(ISTEXT('Questionnaires '!A893),(SUM('Questionnaires '!G893+'Questionnaires '!T893)),"")</f>
        <v/>
      </c>
      <c r="E894" s="48" t="str">
        <f>IF('Questionnaires '!S893=0,"",'Questionnaires '!S893)</f>
        <v/>
      </c>
      <c r="F894" s="46" t="str">
        <f>IF(ISTEXT('Questionnaires '!A893),'Questionnaires '!I893,"")</f>
        <v/>
      </c>
      <c r="G894" s="47" t="str">
        <f>IF(ISTEXT('Questionnaires '!A893),'Questionnaires '!N893,"")</f>
        <v/>
      </c>
      <c r="H894" s="47" t="str">
        <f>IF(ISTEXT('Questionnaires '!A893),'Questionnaires '!P893,"")</f>
        <v/>
      </c>
      <c r="I894" s="49" t="str">
        <f>IF(ISTEXT('Questionnaires '!A893),'Questionnaires '!R893,"")</f>
        <v/>
      </c>
      <c r="J894" s="65"/>
    </row>
    <row r="895" spans="1:10" ht="20.100000000000001" customHeight="1" x14ac:dyDescent="0.25">
      <c r="A895" s="45" t="str">
        <f>IF(ISTEXT('Questionnaires '!A894),'Questionnaires '!A894,"")</f>
        <v/>
      </c>
      <c r="B895" s="46" t="str">
        <f>IF(ISTEXT('Questionnaires '!A894),'Questionnaires '!G894,"")</f>
        <v/>
      </c>
      <c r="C895" s="47" t="str">
        <f>IF(ISTEXT('Questionnaires '!A894),'Questionnaires '!T894,"")</f>
        <v/>
      </c>
      <c r="D895" s="47" t="str">
        <f>IF(ISTEXT('Questionnaires '!A894),(SUM('Questionnaires '!G894+'Questionnaires '!T894)),"")</f>
        <v/>
      </c>
      <c r="E895" s="48" t="str">
        <f>IF('Questionnaires '!S894=0,"",'Questionnaires '!S894)</f>
        <v/>
      </c>
      <c r="F895" s="46" t="str">
        <f>IF(ISTEXT('Questionnaires '!A894),'Questionnaires '!I894,"")</f>
        <v/>
      </c>
      <c r="G895" s="47" t="str">
        <f>IF(ISTEXT('Questionnaires '!A894),'Questionnaires '!N894,"")</f>
        <v/>
      </c>
      <c r="H895" s="47" t="str">
        <f>IF(ISTEXT('Questionnaires '!A894),'Questionnaires '!P894,"")</f>
        <v/>
      </c>
      <c r="I895" s="49" t="str">
        <f>IF(ISTEXT('Questionnaires '!A894),'Questionnaires '!R894,"")</f>
        <v/>
      </c>
      <c r="J895" s="65"/>
    </row>
    <row r="896" spans="1:10" ht="20.100000000000001" customHeight="1" x14ac:dyDescent="0.25">
      <c r="A896" s="45" t="str">
        <f>IF(ISTEXT('Questionnaires '!A895),'Questionnaires '!A895,"")</f>
        <v/>
      </c>
      <c r="B896" s="46" t="str">
        <f>IF(ISTEXT('Questionnaires '!A895),'Questionnaires '!G895,"")</f>
        <v/>
      </c>
      <c r="C896" s="47" t="str">
        <f>IF(ISTEXT('Questionnaires '!A895),'Questionnaires '!T895,"")</f>
        <v/>
      </c>
      <c r="D896" s="47" t="str">
        <f>IF(ISTEXT('Questionnaires '!A895),(SUM('Questionnaires '!G895+'Questionnaires '!T895)),"")</f>
        <v/>
      </c>
      <c r="E896" s="48" t="str">
        <f>IF('Questionnaires '!S895=0,"",'Questionnaires '!S895)</f>
        <v/>
      </c>
      <c r="F896" s="46" t="str">
        <f>IF(ISTEXT('Questionnaires '!A895),'Questionnaires '!I895,"")</f>
        <v/>
      </c>
      <c r="G896" s="47" t="str">
        <f>IF(ISTEXT('Questionnaires '!A895),'Questionnaires '!N895,"")</f>
        <v/>
      </c>
      <c r="H896" s="47" t="str">
        <f>IF(ISTEXT('Questionnaires '!A895),'Questionnaires '!P895,"")</f>
        <v/>
      </c>
      <c r="I896" s="49" t="str">
        <f>IF(ISTEXT('Questionnaires '!A895),'Questionnaires '!R895,"")</f>
        <v/>
      </c>
      <c r="J896" s="65"/>
    </row>
    <row r="897" spans="1:10" ht="20.100000000000001" customHeight="1" x14ac:dyDescent="0.25">
      <c r="A897" s="45" t="str">
        <f>IF(ISTEXT('Questionnaires '!A896),'Questionnaires '!A896,"")</f>
        <v/>
      </c>
      <c r="B897" s="46" t="str">
        <f>IF(ISTEXT('Questionnaires '!A896),'Questionnaires '!G896,"")</f>
        <v/>
      </c>
      <c r="C897" s="47" t="str">
        <f>IF(ISTEXT('Questionnaires '!A896),'Questionnaires '!T896,"")</f>
        <v/>
      </c>
      <c r="D897" s="47" t="str">
        <f>IF(ISTEXT('Questionnaires '!A896),(SUM('Questionnaires '!G896+'Questionnaires '!T896)),"")</f>
        <v/>
      </c>
      <c r="E897" s="48" t="str">
        <f>IF('Questionnaires '!S896=0,"",'Questionnaires '!S896)</f>
        <v/>
      </c>
      <c r="F897" s="46" t="str">
        <f>IF(ISTEXT('Questionnaires '!A896),'Questionnaires '!I896,"")</f>
        <v/>
      </c>
      <c r="G897" s="47" t="str">
        <f>IF(ISTEXT('Questionnaires '!A896),'Questionnaires '!N896,"")</f>
        <v/>
      </c>
      <c r="H897" s="47" t="str">
        <f>IF(ISTEXT('Questionnaires '!A896),'Questionnaires '!P896,"")</f>
        <v/>
      </c>
      <c r="I897" s="49" t="str">
        <f>IF(ISTEXT('Questionnaires '!A896),'Questionnaires '!R896,"")</f>
        <v/>
      </c>
      <c r="J897" s="65"/>
    </row>
    <row r="898" spans="1:10" ht="20.100000000000001" customHeight="1" x14ac:dyDescent="0.25">
      <c r="A898" s="45" t="str">
        <f>IF(ISTEXT('Questionnaires '!A897),'Questionnaires '!A897,"")</f>
        <v/>
      </c>
      <c r="B898" s="46" t="str">
        <f>IF(ISTEXT('Questionnaires '!A897),'Questionnaires '!G897,"")</f>
        <v/>
      </c>
      <c r="C898" s="47" t="str">
        <f>IF(ISTEXT('Questionnaires '!A897),'Questionnaires '!T897,"")</f>
        <v/>
      </c>
      <c r="D898" s="47" t="str">
        <f>IF(ISTEXT('Questionnaires '!A897),(SUM('Questionnaires '!G897+'Questionnaires '!T897)),"")</f>
        <v/>
      </c>
      <c r="E898" s="48" t="str">
        <f>IF('Questionnaires '!S897=0,"",'Questionnaires '!S897)</f>
        <v/>
      </c>
      <c r="F898" s="46" t="str">
        <f>IF(ISTEXT('Questionnaires '!A897),'Questionnaires '!I897,"")</f>
        <v/>
      </c>
      <c r="G898" s="47" t="str">
        <f>IF(ISTEXT('Questionnaires '!A897),'Questionnaires '!N897,"")</f>
        <v/>
      </c>
      <c r="H898" s="47" t="str">
        <f>IF(ISTEXT('Questionnaires '!A897),'Questionnaires '!P897,"")</f>
        <v/>
      </c>
      <c r="I898" s="49" t="str">
        <f>IF(ISTEXT('Questionnaires '!A897),'Questionnaires '!R897,"")</f>
        <v/>
      </c>
      <c r="J898" s="65"/>
    </row>
    <row r="899" spans="1:10" ht="20.100000000000001" customHeight="1" x14ac:dyDescent="0.25">
      <c r="A899" s="45" t="str">
        <f>IF(ISTEXT('Questionnaires '!A898),'Questionnaires '!A898,"")</f>
        <v/>
      </c>
      <c r="B899" s="46" t="str">
        <f>IF(ISTEXT('Questionnaires '!A898),'Questionnaires '!G898,"")</f>
        <v/>
      </c>
      <c r="C899" s="47" t="str">
        <f>IF(ISTEXT('Questionnaires '!A898),'Questionnaires '!T898,"")</f>
        <v/>
      </c>
      <c r="D899" s="47" t="str">
        <f>IF(ISTEXT('Questionnaires '!A898),(SUM('Questionnaires '!G898+'Questionnaires '!T898)),"")</f>
        <v/>
      </c>
      <c r="E899" s="48" t="str">
        <f>IF('Questionnaires '!S898=0,"",'Questionnaires '!S898)</f>
        <v/>
      </c>
      <c r="F899" s="46" t="str">
        <f>IF(ISTEXT('Questionnaires '!A898),'Questionnaires '!I898,"")</f>
        <v/>
      </c>
      <c r="G899" s="47" t="str">
        <f>IF(ISTEXT('Questionnaires '!A898),'Questionnaires '!N898,"")</f>
        <v/>
      </c>
      <c r="H899" s="47" t="str">
        <f>IF(ISTEXT('Questionnaires '!A898),'Questionnaires '!P898,"")</f>
        <v/>
      </c>
      <c r="I899" s="49" t="str">
        <f>IF(ISTEXT('Questionnaires '!A898),'Questionnaires '!R898,"")</f>
        <v/>
      </c>
      <c r="J899" s="65"/>
    </row>
    <row r="900" spans="1:10" ht="20.100000000000001" customHeight="1" x14ac:dyDescent="0.25">
      <c r="A900" s="45" t="str">
        <f>IF(ISTEXT('Questionnaires '!A899),'Questionnaires '!A899,"")</f>
        <v/>
      </c>
      <c r="B900" s="46" t="str">
        <f>IF(ISTEXT('Questionnaires '!A899),'Questionnaires '!G899,"")</f>
        <v/>
      </c>
      <c r="C900" s="47" t="str">
        <f>IF(ISTEXT('Questionnaires '!A899),'Questionnaires '!T899,"")</f>
        <v/>
      </c>
      <c r="D900" s="47" t="str">
        <f>IF(ISTEXT('Questionnaires '!A899),(SUM('Questionnaires '!G899+'Questionnaires '!T899)),"")</f>
        <v/>
      </c>
      <c r="E900" s="48" t="str">
        <f>IF('Questionnaires '!S899=0,"",'Questionnaires '!S899)</f>
        <v/>
      </c>
      <c r="F900" s="46" t="str">
        <f>IF(ISTEXT('Questionnaires '!A899),'Questionnaires '!I899,"")</f>
        <v/>
      </c>
      <c r="G900" s="47" t="str">
        <f>IF(ISTEXT('Questionnaires '!A899),'Questionnaires '!N899,"")</f>
        <v/>
      </c>
      <c r="H900" s="47" t="str">
        <f>IF(ISTEXT('Questionnaires '!A899),'Questionnaires '!P899,"")</f>
        <v/>
      </c>
      <c r="I900" s="49" t="str">
        <f>IF(ISTEXT('Questionnaires '!A899),'Questionnaires '!R899,"")</f>
        <v/>
      </c>
      <c r="J900" s="65"/>
    </row>
    <row r="901" spans="1:10" ht="20.100000000000001" customHeight="1" x14ac:dyDescent="0.25">
      <c r="A901" s="45" t="str">
        <f>IF(ISTEXT('Questionnaires '!A900),'Questionnaires '!A900,"")</f>
        <v/>
      </c>
      <c r="B901" s="46" t="str">
        <f>IF(ISTEXT('Questionnaires '!A900),'Questionnaires '!G900,"")</f>
        <v/>
      </c>
      <c r="C901" s="47" t="str">
        <f>IF(ISTEXT('Questionnaires '!A900),'Questionnaires '!T900,"")</f>
        <v/>
      </c>
      <c r="D901" s="47" t="str">
        <f>IF(ISTEXT('Questionnaires '!A900),(SUM('Questionnaires '!G900+'Questionnaires '!T900)),"")</f>
        <v/>
      </c>
      <c r="E901" s="48" t="str">
        <f>IF('Questionnaires '!S900=0,"",'Questionnaires '!S900)</f>
        <v/>
      </c>
      <c r="F901" s="46" t="str">
        <f>IF(ISTEXT('Questionnaires '!A900),'Questionnaires '!I900,"")</f>
        <v/>
      </c>
      <c r="G901" s="47" t="str">
        <f>IF(ISTEXT('Questionnaires '!A900),'Questionnaires '!N900,"")</f>
        <v/>
      </c>
      <c r="H901" s="47" t="str">
        <f>IF(ISTEXT('Questionnaires '!A900),'Questionnaires '!P900,"")</f>
        <v/>
      </c>
      <c r="I901" s="49" t="str">
        <f>IF(ISTEXT('Questionnaires '!A900),'Questionnaires '!R900,"")</f>
        <v/>
      </c>
      <c r="J901" s="65"/>
    </row>
    <row r="902" spans="1:10" ht="20.100000000000001" customHeight="1" x14ac:dyDescent="0.25">
      <c r="A902" s="45" t="str">
        <f>IF(ISTEXT('Questionnaires '!A901),'Questionnaires '!A901,"")</f>
        <v/>
      </c>
      <c r="B902" s="46" t="str">
        <f>IF(ISTEXT('Questionnaires '!A901),'Questionnaires '!G901,"")</f>
        <v/>
      </c>
      <c r="C902" s="47" t="str">
        <f>IF(ISTEXT('Questionnaires '!A901),'Questionnaires '!T901,"")</f>
        <v/>
      </c>
      <c r="D902" s="47" t="str">
        <f>IF(ISTEXT('Questionnaires '!A901),(SUM('Questionnaires '!G901+'Questionnaires '!T901)),"")</f>
        <v/>
      </c>
      <c r="E902" s="48" t="str">
        <f>IF('Questionnaires '!S901=0,"",'Questionnaires '!S901)</f>
        <v/>
      </c>
      <c r="F902" s="46" t="str">
        <f>IF(ISTEXT('Questionnaires '!A901),'Questionnaires '!I901,"")</f>
        <v/>
      </c>
      <c r="G902" s="47" t="str">
        <f>IF(ISTEXT('Questionnaires '!A901),'Questionnaires '!N901,"")</f>
        <v/>
      </c>
      <c r="H902" s="47" t="str">
        <f>IF(ISTEXT('Questionnaires '!A901),'Questionnaires '!P901,"")</f>
        <v/>
      </c>
      <c r="I902" s="49" t="str">
        <f>IF(ISTEXT('Questionnaires '!A901),'Questionnaires '!R901,"")</f>
        <v/>
      </c>
      <c r="J902" s="65"/>
    </row>
    <row r="903" spans="1:10" ht="20.100000000000001" customHeight="1" x14ac:dyDescent="0.25">
      <c r="A903" s="45" t="str">
        <f>IF(ISTEXT('Questionnaires '!A902),'Questionnaires '!A902,"")</f>
        <v/>
      </c>
      <c r="B903" s="46" t="str">
        <f>IF(ISTEXT('Questionnaires '!A902),'Questionnaires '!G902,"")</f>
        <v/>
      </c>
      <c r="C903" s="47" t="str">
        <f>IF(ISTEXT('Questionnaires '!A902),'Questionnaires '!T902,"")</f>
        <v/>
      </c>
      <c r="D903" s="47" t="str">
        <f>IF(ISTEXT('Questionnaires '!A902),(SUM('Questionnaires '!G902+'Questionnaires '!T902)),"")</f>
        <v/>
      </c>
      <c r="E903" s="48" t="str">
        <f>IF('Questionnaires '!S902=0,"",'Questionnaires '!S902)</f>
        <v/>
      </c>
      <c r="F903" s="46" t="str">
        <f>IF(ISTEXT('Questionnaires '!A902),'Questionnaires '!I902,"")</f>
        <v/>
      </c>
      <c r="G903" s="47" t="str">
        <f>IF(ISTEXT('Questionnaires '!A902),'Questionnaires '!N902,"")</f>
        <v/>
      </c>
      <c r="H903" s="47" t="str">
        <f>IF(ISTEXT('Questionnaires '!A902),'Questionnaires '!P902,"")</f>
        <v/>
      </c>
      <c r="I903" s="49" t="str">
        <f>IF(ISTEXT('Questionnaires '!A902),'Questionnaires '!R902,"")</f>
        <v/>
      </c>
      <c r="J903" s="65"/>
    </row>
    <row r="904" spans="1:10" ht="20.100000000000001" customHeight="1" x14ac:dyDescent="0.25">
      <c r="A904" s="45" t="str">
        <f>IF(ISTEXT('Questionnaires '!A903),'Questionnaires '!A903,"")</f>
        <v/>
      </c>
      <c r="B904" s="46" t="str">
        <f>IF(ISTEXT('Questionnaires '!A903),'Questionnaires '!G903,"")</f>
        <v/>
      </c>
      <c r="C904" s="47" t="str">
        <f>IF(ISTEXT('Questionnaires '!A903),'Questionnaires '!T903,"")</f>
        <v/>
      </c>
      <c r="D904" s="47" t="str">
        <f>IF(ISTEXT('Questionnaires '!A903),(SUM('Questionnaires '!G903+'Questionnaires '!T903)),"")</f>
        <v/>
      </c>
      <c r="E904" s="48" t="str">
        <f>IF('Questionnaires '!S903=0,"",'Questionnaires '!S903)</f>
        <v/>
      </c>
      <c r="F904" s="46" t="str">
        <f>IF(ISTEXT('Questionnaires '!A903),'Questionnaires '!I903,"")</f>
        <v/>
      </c>
      <c r="G904" s="47" t="str">
        <f>IF(ISTEXT('Questionnaires '!A903),'Questionnaires '!N903,"")</f>
        <v/>
      </c>
      <c r="H904" s="47" t="str">
        <f>IF(ISTEXT('Questionnaires '!A903),'Questionnaires '!P903,"")</f>
        <v/>
      </c>
      <c r="I904" s="49" t="str">
        <f>IF(ISTEXT('Questionnaires '!A903),'Questionnaires '!R903,"")</f>
        <v/>
      </c>
      <c r="J904" s="65"/>
    </row>
    <row r="905" spans="1:10" ht="20.100000000000001" customHeight="1" x14ac:dyDescent="0.25">
      <c r="A905" s="45" t="str">
        <f>IF(ISTEXT('Questionnaires '!A904),'Questionnaires '!A904,"")</f>
        <v/>
      </c>
      <c r="B905" s="46" t="str">
        <f>IF(ISTEXT('Questionnaires '!A904),'Questionnaires '!G904,"")</f>
        <v/>
      </c>
      <c r="C905" s="47" t="str">
        <f>IF(ISTEXT('Questionnaires '!A904),'Questionnaires '!T904,"")</f>
        <v/>
      </c>
      <c r="D905" s="47" t="str">
        <f>IF(ISTEXT('Questionnaires '!A904),(SUM('Questionnaires '!G904+'Questionnaires '!T904)),"")</f>
        <v/>
      </c>
      <c r="E905" s="48" t="str">
        <f>IF('Questionnaires '!S904=0,"",'Questionnaires '!S904)</f>
        <v/>
      </c>
      <c r="F905" s="46" t="str">
        <f>IF(ISTEXT('Questionnaires '!A904),'Questionnaires '!I904,"")</f>
        <v/>
      </c>
      <c r="G905" s="47" t="str">
        <f>IF(ISTEXT('Questionnaires '!A904),'Questionnaires '!N904,"")</f>
        <v/>
      </c>
      <c r="H905" s="47" t="str">
        <f>IF(ISTEXT('Questionnaires '!A904),'Questionnaires '!P904,"")</f>
        <v/>
      </c>
      <c r="I905" s="49" t="str">
        <f>IF(ISTEXT('Questionnaires '!A904),'Questionnaires '!R904,"")</f>
        <v/>
      </c>
      <c r="J905" s="65"/>
    </row>
    <row r="906" spans="1:10" ht="20.100000000000001" customHeight="1" x14ac:dyDescent="0.25">
      <c r="A906" s="45" t="str">
        <f>IF(ISTEXT('Questionnaires '!A905),'Questionnaires '!A905,"")</f>
        <v/>
      </c>
      <c r="B906" s="46" t="str">
        <f>IF(ISTEXT('Questionnaires '!A905),'Questionnaires '!G905,"")</f>
        <v/>
      </c>
      <c r="C906" s="47" t="str">
        <f>IF(ISTEXT('Questionnaires '!A905),'Questionnaires '!T905,"")</f>
        <v/>
      </c>
      <c r="D906" s="47" t="str">
        <f>IF(ISTEXT('Questionnaires '!A905),(SUM('Questionnaires '!G905+'Questionnaires '!T905)),"")</f>
        <v/>
      </c>
      <c r="E906" s="48" t="str">
        <f>IF('Questionnaires '!S905=0,"",'Questionnaires '!S905)</f>
        <v/>
      </c>
      <c r="F906" s="46" t="str">
        <f>IF(ISTEXT('Questionnaires '!A905),'Questionnaires '!I905,"")</f>
        <v/>
      </c>
      <c r="G906" s="47" t="str">
        <f>IF(ISTEXT('Questionnaires '!A905),'Questionnaires '!N905,"")</f>
        <v/>
      </c>
      <c r="H906" s="47" t="str">
        <f>IF(ISTEXT('Questionnaires '!A905),'Questionnaires '!P905,"")</f>
        <v/>
      </c>
      <c r="I906" s="49" t="str">
        <f>IF(ISTEXT('Questionnaires '!A905),'Questionnaires '!R905,"")</f>
        <v/>
      </c>
      <c r="J906" s="65"/>
    </row>
    <row r="907" spans="1:10" ht="20.100000000000001" customHeight="1" x14ac:dyDescent="0.25">
      <c r="A907" s="45" t="str">
        <f>IF(ISTEXT('Questionnaires '!A906),'Questionnaires '!A906,"")</f>
        <v/>
      </c>
      <c r="B907" s="46" t="str">
        <f>IF(ISTEXT('Questionnaires '!A906),'Questionnaires '!G906,"")</f>
        <v/>
      </c>
      <c r="C907" s="47" t="str">
        <f>IF(ISTEXT('Questionnaires '!A906),'Questionnaires '!T906,"")</f>
        <v/>
      </c>
      <c r="D907" s="47" t="str">
        <f>IF(ISTEXT('Questionnaires '!A906),(SUM('Questionnaires '!G906+'Questionnaires '!T906)),"")</f>
        <v/>
      </c>
      <c r="E907" s="48" t="str">
        <f>IF('Questionnaires '!S906=0,"",'Questionnaires '!S906)</f>
        <v/>
      </c>
      <c r="F907" s="46" t="str">
        <f>IF(ISTEXT('Questionnaires '!A906),'Questionnaires '!I906,"")</f>
        <v/>
      </c>
      <c r="G907" s="47" t="str">
        <f>IF(ISTEXT('Questionnaires '!A906),'Questionnaires '!N906,"")</f>
        <v/>
      </c>
      <c r="H907" s="47" t="str">
        <f>IF(ISTEXT('Questionnaires '!A906),'Questionnaires '!P906,"")</f>
        <v/>
      </c>
      <c r="I907" s="49" t="str">
        <f>IF(ISTEXT('Questionnaires '!A906),'Questionnaires '!R906,"")</f>
        <v/>
      </c>
      <c r="J907" s="65"/>
    </row>
    <row r="908" spans="1:10" ht="20.100000000000001" customHeight="1" x14ac:dyDescent="0.25">
      <c r="A908" s="45" t="str">
        <f>IF(ISTEXT('Questionnaires '!A907),'Questionnaires '!A907,"")</f>
        <v/>
      </c>
      <c r="B908" s="46" t="str">
        <f>IF(ISTEXT('Questionnaires '!A907),'Questionnaires '!G907,"")</f>
        <v/>
      </c>
      <c r="C908" s="47" t="str">
        <f>IF(ISTEXT('Questionnaires '!A907),'Questionnaires '!T907,"")</f>
        <v/>
      </c>
      <c r="D908" s="47" t="str">
        <f>IF(ISTEXT('Questionnaires '!A907),(SUM('Questionnaires '!G907+'Questionnaires '!T907)),"")</f>
        <v/>
      </c>
      <c r="E908" s="48" t="str">
        <f>IF('Questionnaires '!S907=0,"",'Questionnaires '!S907)</f>
        <v/>
      </c>
      <c r="F908" s="46" t="str">
        <f>IF(ISTEXT('Questionnaires '!A907),'Questionnaires '!I907,"")</f>
        <v/>
      </c>
      <c r="G908" s="47" t="str">
        <f>IF(ISTEXT('Questionnaires '!A907),'Questionnaires '!N907,"")</f>
        <v/>
      </c>
      <c r="H908" s="47" t="str">
        <f>IF(ISTEXT('Questionnaires '!A907),'Questionnaires '!P907,"")</f>
        <v/>
      </c>
      <c r="I908" s="49" t="str">
        <f>IF(ISTEXT('Questionnaires '!A907),'Questionnaires '!R907,"")</f>
        <v/>
      </c>
      <c r="J908" s="65"/>
    </row>
    <row r="909" spans="1:10" ht="20.100000000000001" customHeight="1" x14ac:dyDescent="0.25">
      <c r="A909" s="45" t="str">
        <f>IF(ISTEXT('Questionnaires '!A908),'Questionnaires '!A908,"")</f>
        <v/>
      </c>
      <c r="B909" s="46" t="str">
        <f>IF(ISTEXT('Questionnaires '!A908),'Questionnaires '!G908,"")</f>
        <v/>
      </c>
      <c r="C909" s="47" t="str">
        <f>IF(ISTEXT('Questionnaires '!A908),'Questionnaires '!T908,"")</f>
        <v/>
      </c>
      <c r="D909" s="47" t="str">
        <f>IF(ISTEXT('Questionnaires '!A908),(SUM('Questionnaires '!G908+'Questionnaires '!T908)),"")</f>
        <v/>
      </c>
      <c r="E909" s="48" t="str">
        <f>IF('Questionnaires '!S908=0,"",'Questionnaires '!S908)</f>
        <v/>
      </c>
      <c r="F909" s="46" t="str">
        <f>IF(ISTEXT('Questionnaires '!A908),'Questionnaires '!I908,"")</f>
        <v/>
      </c>
      <c r="G909" s="47" t="str">
        <f>IF(ISTEXT('Questionnaires '!A908),'Questionnaires '!N908,"")</f>
        <v/>
      </c>
      <c r="H909" s="47" t="str">
        <f>IF(ISTEXT('Questionnaires '!A908),'Questionnaires '!P908,"")</f>
        <v/>
      </c>
      <c r="I909" s="49" t="str">
        <f>IF(ISTEXT('Questionnaires '!A908),'Questionnaires '!R908,"")</f>
        <v/>
      </c>
      <c r="J909" s="65"/>
    </row>
    <row r="910" spans="1:10" ht="20.100000000000001" customHeight="1" x14ac:dyDescent="0.25">
      <c r="A910" s="45" t="str">
        <f>IF(ISTEXT('Questionnaires '!A909),'Questionnaires '!A909,"")</f>
        <v/>
      </c>
      <c r="B910" s="46" t="str">
        <f>IF(ISTEXT('Questionnaires '!A909),'Questionnaires '!G909,"")</f>
        <v/>
      </c>
      <c r="C910" s="47" t="str">
        <f>IF(ISTEXT('Questionnaires '!A909),'Questionnaires '!T909,"")</f>
        <v/>
      </c>
      <c r="D910" s="47" t="str">
        <f>IF(ISTEXT('Questionnaires '!A909),(SUM('Questionnaires '!G909+'Questionnaires '!T909)),"")</f>
        <v/>
      </c>
      <c r="E910" s="48" t="str">
        <f>IF('Questionnaires '!S909=0,"",'Questionnaires '!S909)</f>
        <v/>
      </c>
      <c r="F910" s="46" t="str">
        <f>IF(ISTEXT('Questionnaires '!A909),'Questionnaires '!I909,"")</f>
        <v/>
      </c>
      <c r="G910" s="47" t="str">
        <f>IF(ISTEXT('Questionnaires '!A909),'Questionnaires '!N909,"")</f>
        <v/>
      </c>
      <c r="H910" s="47" t="str">
        <f>IF(ISTEXT('Questionnaires '!A909),'Questionnaires '!P909,"")</f>
        <v/>
      </c>
      <c r="I910" s="49" t="str">
        <f>IF(ISTEXT('Questionnaires '!A909),'Questionnaires '!R909,"")</f>
        <v/>
      </c>
      <c r="J910" s="65"/>
    </row>
    <row r="911" spans="1:10" ht="20.100000000000001" customHeight="1" x14ac:dyDescent="0.25">
      <c r="A911" s="45" t="str">
        <f>IF(ISTEXT('Questionnaires '!A910),'Questionnaires '!A910,"")</f>
        <v/>
      </c>
      <c r="B911" s="46" t="str">
        <f>IF(ISTEXT('Questionnaires '!A910),'Questionnaires '!G910,"")</f>
        <v/>
      </c>
      <c r="C911" s="47" t="str">
        <f>IF(ISTEXT('Questionnaires '!A910),'Questionnaires '!T910,"")</f>
        <v/>
      </c>
      <c r="D911" s="47" t="str">
        <f>IF(ISTEXT('Questionnaires '!A910),(SUM('Questionnaires '!G910+'Questionnaires '!T910)),"")</f>
        <v/>
      </c>
      <c r="E911" s="48" t="str">
        <f>IF('Questionnaires '!S910=0,"",'Questionnaires '!S910)</f>
        <v/>
      </c>
      <c r="F911" s="46" t="str">
        <f>IF(ISTEXT('Questionnaires '!A910),'Questionnaires '!I910,"")</f>
        <v/>
      </c>
      <c r="G911" s="47" t="str">
        <f>IF(ISTEXT('Questionnaires '!A910),'Questionnaires '!N910,"")</f>
        <v/>
      </c>
      <c r="H911" s="47" t="str">
        <f>IF(ISTEXT('Questionnaires '!A910),'Questionnaires '!P910,"")</f>
        <v/>
      </c>
      <c r="I911" s="49" t="str">
        <f>IF(ISTEXT('Questionnaires '!A910),'Questionnaires '!R910,"")</f>
        <v/>
      </c>
      <c r="J911" s="65"/>
    </row>
    <row r="912" spans="1:10" ht="20.100000000000001" customHeight="1" x14ac:dyDescent="0.25">
      <c r="A912" s="45" t="str">
        <f>IF(ISTEXT('Questionnaires '!A911),'Questionnaires '!A911,"")</f>
        <v/>
      </c>
      <c r="B912" s="46" t="str">
        <f>IF(ISTEXT('Questionnaires '!A911),'Questionnaires '!G911,"")</f>
        <v/>
      </c>
      <c r="C912" s="47" t="str">
        <f>IF(ISTEXT('Questionnaires '!A911),'Questionnaires '!T911,"")</f>
        <v/>
      </c>
      <c r="D912" s="47" t="str">
        <f>IF(ISTEXT('Questionnaires '!A911),(SUM('Questionnaires '!G911+'Questionnaires '!T911)),"")</f>
        <v/>
      </c>
      <c r="E912" s="48" t="str">
        <f>IF('Questionnaires '!S911=0,"",'Questionnaires '!S911)</f>
        <v/>
      </c>
      <c r="F912" s="46" t="str">
        <f>IF(ISTEXT('Questionnaires '!A911),'Questionnaires '!I911,"")</f>
        <v/>
      </c>
      <c r="G912" s="47" t="str">
        <f>IF(ISTEXT('Questionnaires '!A911),'Questionnaires '!N911,"")</f>
        <v/>
      </c>
      <c r="H912" s="47" t="str">
        <f>IF(ISTEXT('Questionnaires '!A911),'Questionnaires '!P911,"")</f>
        <v/>
      </c>
      <c r="I912" s="49" t="str">
        <f>IF(ISTEXT('Questionnaires '!A911),'Questionnaires '!R911,"")</f>
        <v/>
      </c>
      <c r="J912" s="65"/>
    </row>
    <row r="913" spans="1:10" ht="20.100000000000001" customHeight="1" x14ac:dyDescent="0.25">
      <c r="A913" s="45" t="str">
        <f>IF(ISTEXT('Questionnaires '!A912),'Questionnaires '!A912,"")</f>
        <v/>
      </c>
      <c r="B913" s="46" t="str">
        <f>IF(ISTEXT('Questionnaires '!A912),'Questionnaires '!G912,"")</f>
        <v/>
      </c>
      <c r="C913" s="47" t="str">
        <f>IF(ISTEXT('Questionnaires '!A912),'Questionnaires '!T912,"")</f>
        <v/>
      </c>
      <c r="D913" s="47" t="str">
        <f>IF(ISTEXT('Questionnaires '!A912),(SUM('Questionnaires '!G912+'Questionnaires '!T912)),"")</f>
        <v/>
      </c>
      <c r="E913" s="48" t="str">
        <f>IF('Questionnaires '!S912=0,"",'Questionnaires '!S912)</f>
        <v/>
      </c>
      <c r="F913" s="46" t="str">
        <f>IF(ISTEXT('Questionnaires '!A912),'Questionnaires '!I912,"")</f>
        <v/>
      </c>
      <c r="G913" s="47" t="str">
        <f>IF(ISTEXT('Questionnaires '!A912),'Questionnaires '!N912,"")</f>
        <v/>
      </c>
      <c r="H913" s="47" t="str">
        <f>IF(ISTEXT('Questionnaires '!A912),'Questionnaires '!P912,"")</f>
        <v/>
      </c>
      <c r="I913" s="49" t="str">
        <f>IF(ISTEXT('Questionnaires '!A912),'Questionnaires '!R912,"")</f>
        <v/>
      </c>
      <c r="J913" s="65"/>
    </row>
    <row r="914" spans="1:10" ht="20.100000000000001" customHeight="1" x14ac:dyDescent="0.25">
      <c r="A914" s="45" t="str">
        <f>IF(ISTEXT('Questionnaires '!A913),'Questionnaires '!A913,"")</f>
        <v/>
      </c>
      <c r="B914" s="46" t="str">
        <f>IF(ISTEXT('Questionnaires '!A913),'Questionnaires '!G913,"")</f>
        <v/>
      </c>
      <c r="C914" s="47" t="str">
        <f>IF(ISTEXT('Questionnaires '!A913),'Questionnaires '!T913,"")</f>
        <v/>
      </c>
      <c r="D914" s="47" t="str">
        <f>IF(ISTEXT('Questionnaires '!A913),(SUM('Questionnaires '!G913+'Questionnaires '!T913)),"")</f>
        <v/>
      </c>
      <c r="E914" s="48" t="str">
        <f>IF('Questionnaires '!S913=0,"",'Questionnaires '!S913)</f>
        <v/>
      </c>
      <c r="F914" s="46" t="str">
        <f>IF(ISTEXT('Questionnaires '!A913),'Questionnaires '!I913,"")</f>
        <v/>
      </c>
      <c r="G914" s="47" t="str">
        <f>IF(ISTEXT('Questionnaires '!A913),'Questionnaires '!N913,"")</f>
        <v/>
      </c>
      <c r="H914" s="47" t="str">
        <f>IF(ISTEXT('Questionnaires '!A913),'Questionnaires '!P913,"")</f>
        <v/>
      </c>
      <c r="I914" s="49" t="str">
        <f>IF(ISTEXT('Questionnaires '!A913),'Questionnaires '!R913,"")</f>
        <v/>
      </c>
      <c r="J914" s="65"/>
    </row>
    <row r="915" spans="1:10" ht="20.100000000000001" customHeight="1" x14ac:dyDescent="0.25">
      <c r="A915" s="45" t="str">
        <f>IF(ISTEXT('Questionnaires '!A914),'Questionnaires '!A914,"")</f>
        <v/>
      </c>
      <c r="B915" s="46" t="str">
        <f>IF(ISTEXT('Questionnaires '!A914),'Questionnaires '!G914,"")</f>
        <v/>
      </c>
      <c r="C915" s="47" t="str">
        <f>IF(ISTEXT('Questionnaires '!A914),'Questionnaires '!T914,"")</f>
        <v/>
      </c>
      <c r="D915" s="47" t="str">
        <f>IF(ISTEXT('Questionnaires '!A914),(SUM('Questionnaires '!G914+'Questionnaires '!T914)),"")</f>
        <v/>
      </c>
      <c r="E915" s="48" t="str">
        <f>IF('Questionnaires '!S914=0,"",'Questionnaires '!S914)</f>
        <v/>
      </c>
      <c r="F915" s="46" t="str">
        <f>IF(ISTEXT('Questionnaires '!A914),'Questionnaires '!I914,"")</f>
        <v/>
      </c>
      <c r="G915" s="47" t="str">
        <f>IF(ISTEXT('Questionnaires '!A914),'Questionnaires '!N914,"")</f>
        <v/>
      </c>
      <c r="H915" s="47" t="str">
        <f>IF(ISTEXT('Questionnaires '!A914),'Questionnaires '!P914,"")</f>
        <v/>
      </c>
      <c r="I915" s="49" t="str">
        <f>IF(ISTEXT('Questionnaires '!A914),'Questionnaires '!R914,"")</f>
        <v/>
      </c>
      <c r="J915" s="65"/>
    </row>
    <row r="916" spans="1:10" ht="20.100000000000001" customHeight="1" x14ac:dyDescent="0.25">
      <c r="A916" s="45" t="str">
        <f>IF(ISTEXT('Questionnaires '!A915),'Questionnaires '!A915,"")</f>
        <v/>
      </c>
      <c r="B916" s="46" t="str">
        <f>IF(ISTEXT('Questionnaires '!A915),'Questionnaires '!G915,"")</f>
        <v/>
      </c>
      <c r="C916" s="47" t="str">
        <f>IF(ISTEXT('Questionnaires '!A915),'Questionnaires '!T915,"")</f>
        <v/>
      </c>
      <c r="D916" s="47" t="str">
        <f>IF(ISTEXT('Questionnaires '!A915),(SUM('Questionnaires '!G915+'Questionnaires '!T915)),"")</f>
        <v/>
      </c>
      <c r="E916" s="48" t="str">
        <f>IF('Questionnaires '!S915=0,"",'Questionnaires '!S915)</f>
        <v/>
      </c>
      <c r="F916" s="46" t="str">
        <f>IF(ISTEXT('Questionnaires '!A915),'Questionnaires '!I915,"")</f>
        <v/>
      </c>
      <c r="G916" s="47" t="str">
        <f>IF(ISTEXT('Questionnaires '!A915),'Questionnaires '!N915,"")</f>
        <v/>
      </c>
      <c r="H916" s="47" t="str">
        <f>IF(ISTEXT('Questionnaires '!A915),'Questionnaires '!P915,"")</f>
        <v/>
      </c>
      <c r="I916" s="49" t="str">
        <f>IF(ISTEXT('Questionnaires '!A915),'Questionnaires '!R915,"")</f>
        <v/>
      </c>
      <c r="J916" s="65"/>
    </row>
    <row r="917" spans="1:10" ht="20.100000000000001" customHeight="1" x14ac:dyDescent="0.25">
      <c r="A917" s="45" t="str">
        <f>IF(ISTEXT('Questionnaires '!A916),'Questionnaires '!A916,"")</f>
        <v/>
      </c>
      <c r="B917" s="46" t="str">
        <f>IF(ISTEXT('Questionnaires '!A916),'Questionnaires '!G916,"")</f>
        <v/>
      </c>
      <c r="C917" s="47" t="str">
        <f>IF(ISTEXT('Questionnaires '!A916),'Questionnaires '!T916,"")</f>
        <v/>
      </c>
      <c r="D917" s="47" t="str">
        <f>IF(ISTEXT('Questionnaires '!A916),(SUM('Questionnaires '!G916+'Questionnaires '!T916)),"")</f>
        <v/>
      </c>
      <c r="E917" s="48" t="str">
        <f>IF('Questionnaires '!S916=0,"",'Questionnaires '!S916)</f>
        <v/>
      </c>
      <c r="F917" s="46" t="str">
        <f>IF(ISTEXT('Questionnaires '!A916),'Questionnaires '!I916,"")</f>
        <v/>
      </c>
      <c r="G917" s="47" t="str">
        <f>IF(ISTEXT('Questionnaires '!A916),'Questionnaires '!N916,"")</f>
        <v/>
      </c>
      <c r="H917" s="47" t="str">
        <f>IF(ISTEXT('Questionnaires '!A916),'Questionnaires '!P916,"")</f>
        <v/>
      </c>
      <c r="I917" s="49" t="str">
        <f>IF(ISTEXT('Questionnaires '!A916),'Questionnaires '!R916,"")</f>
        <v/>
      </c>
      <c r="J917" s="65"/>
    </row>
    <row r="918" spans="1:10" ht="20.100000000000001" customHeight="1" x14ac:dyDescent="0.25">
      <c r="A918" s="45" t="str">
        <f>IF(ISTEXT('Questionnaires '!A917),'Questionnaires '!A917,"")</f>
        <v/>
      </c>
      <c r="B918" s="46" t="str">
        <f>IF(ISTEXT('Questionnaires '!A917),'Questionnaires '!G917,"")</f>
        <v/>
      </c>
      <c r="C918" s="47" t="str">
        <f>IF(ISTEXT('Questionnaires '!A917),'Questionnaires '!T917,"")</f>
        <v/>
      </c>
      <c r="D918" s="47" t="str">
        <f>IF(ISTEXT('Questionnaires '!A917),(SUM('Questionnaires '!G917+'Questionnaires '!T917)),"")</f>
        <v/>
      </c>
      <c r="E918" s="48" t="str">
        <f>IF('Questionnaires '!S917=0,"",'Questionnaires '!S917)</f>
        <v/>
      </c>
      <c r="F918" s="46" t="str">
        <f>IF(ISTEXT('Questionnaires '!A917),'Questionnaires '!I917,"")</f>
        <v/>
      </c>
      <c r="G918" s="47" t="str">
        <f>IF(ISTEXT('Questionnaires '!A917),'Questionnaires '!N917,"")</f>
        <v/>
      </c>
      <c r="H918" s="47" t="str">
        <f>IF(ISTEXT('Questionnaires '!A917),'Questionnaires '!P917,"")</f>
        <v/>
      </c>
      <c r="I918" s="49" t="str">
        <f>IF(ISTEXT('Questionnaires '!A917),'Questionnaires '!R917,"")</f>
        <v/>
      </c>
      <c r="J918" s="65"/>
    </row>
    <row r="919" spans="1:10" ht="20.100000000000001" customHeight="1" x14ac:dyDescent="0.25">
      <c r="A919" s="45" t="str">
        <f>IF(ISTEXT('Questionnaires '!A918),'Questionnaires '!A918,"")</f>
        <v/>
      </c>
      <c r="B919" s="46" t="str">
        <f>IF(ISTEXT('Questionnaires '!A918),'Questionnaires '!G918,"")</f>
        <v/>
      </c>
      <c r="C919" s="47" t="str">
        <f>IF(ISTEXT('Questionnaires '!A918),'Questionnaires '!T918,"")</f>
        <v/>
      </c>
      <c r="D919" s="47" t="str">
        <f>IF(ISTEXT('Questionnaires '!A918),(SUM('Questionnaires '!G918+'Questionnaires '!T918)),"")</f>
        <v/>
      </c>
      <c r="E919" s="48" t="str">
        <f>IF('Questionnaires '!S918=0,"",'Questionnaires '!S918)</f>
        <v/>
      </c>
      <c r="F919" s="46" t="str">
        <f>IF(ISTEXT('Questionnaires '!A918),'Questionnaires '!I918,"")</f>
        <v/>
      </c>
      <c r="G919" s="47" t="str">
        <f>IF(ISTEXT('Questionnaires '!A918),'Questionnaires '!N918,"")</f>
        <v/>
      </c>
      <c r="H919" s="47" t="str">
        <f>IF(ISTEXT('Questionnaires '!A918),'Questionnaires '!P918,"")</f>
        <v/>
      </c>
      <c r="I919" s="49" t="str">
        <f>IF(ISTEXT('Questionnaires '!A918),'Questionnaires '!R918,"")</f>
        <v/>
      </c>
      <c r="J919" s="65"/>
    </row>
    <row r="920" spans="1:10" ht="20.100000000000001" customHeight="1" x14ac:dyDescent="0.25">
      <c r="A920" s="45" t="str">
        <f>IF(ISTEXT('Questionnaires '!A919),'Questionnaires '!A919,"")</f>
        <v/>
      </c>
      <c r="B920" s="46" t="str">
        <f>IF(ISTEXT('Questionnaires '!A919),'Questionnaires '!G919,"")</f>
        <v/>
      </c>
      <c r="C920" s="47" t="str">
        <f>IF(ISTEXT('Questionnaires '!A919),'Questionnaires '!T919,"")</f>
        <v/>
      </c>
      <c r="D920" s="47" t="str">
        <f>IF(ISTEXT('Questionnaires '!A919),(SUM('Questionnaires '!G919+'Questionnaires '!T919)),"")</f>
        <v/>
      </c>
      <c r="E920" s="48" t="str">
        <f>IF('Questionnaires '!S919=0,"",'Questionnaires '!S919)</f>
        <v/>
      </c>
      <c r="F920" s="46" t="str">
        <f>IF(ISTEXT('Questionnaires '!A919),'Questionnaires '!I919,"")</f>
        <v/>
      </c>
      <c r="G920" s="47" t="str">
        <f>IF(ISTEXT('Questionnaires '!A919),'Questionnaires '!N919,"")</f>
        <v/>
      </c>
      <c r="H920" s="47" t="str">
        <f>IF(ISTEXT('Questionnaires '!A919),'Questionnaires '!P919,"")</f>
        <v/>
      </c>
      <c r="I920" s="49" t="str">
        <f>IF(ISTEXT('Questionnaires '!A919),'Questionnaires '!R919,"")</f>
        <v/>
      </c>
      <c r="J920" s="65"/>
    </row>
    <row r="921" spans="1:10" ht="20.100000000000001" customHeight="1" x14ac:dyDescent="0.25">
      <c r="A921" s="45" t="str">
        <f>IF(ISTEXT('Questionnaires '!A920),'Questionnaires '!A920,"")</f>
        <v/>
      </c>
      <c r="B921" s="46" t="str">
        <f>IF(ISTEXT('Questionnaires '!A920),'Questionnaires '!G920,"")</f>
        <v/>
      </c>
      <c r="C921" s="47" t="str">
        <f>IF(ISTEXT('Questionnaires '!A920),'Questionnaires '!T920,"")</f>
        <v/>
      </c>
      <c r="D921" s="47" t="str">
        <f>IF(ISTEXT('Questionnaires '!A920),(SUM('Questionnaires '!G920+'Questionnaires '!T920)),"")</f>
        <v/>
      </c>
      <c r="E921" s="48" t="str">
        <f>IF('Questionnaires '!S920=0,"",'Questionnaires '!S920)</f>
        <v/>
      </c>
      <c r="F921" s="46" t="str">
        <f>IF(ISTEXT('Questionnaires '!A920),'Questionnaires '!I920,"")</f>
        <v/>
      </c>
      <c r="G921" s="47" t="str">
        <f>IF(ISTEXT('Questionnaires '!A920),'Questionnaires '!N920,"")</f>
        <v/>
      </c>
      <c r="H921" s="47" t="str">
        <f>IF(ISTEXT('Questionnaires '!A920),'Questionnaires '!P920,"")</f>
        <v/>
      </c>
      <c r="I921" s="49" t="str">
        <f>IF(ISTEXT('Questionnaires '!A920),'Questionnaires '!R920,"")</f>
        <v/>
      </c>
      <c r="J921" s="65"/>
    </row>
    <row r="922" spans="1:10" ht="20.100000000000001" customHeight="1" x14ac:dyDescent="0.25">
      <c r="A922" s="45" t="str">
        <f>IF(ISTEXT('Questionnaires '!A921),'Questionnaires '!A921,"")</f>
        <v/>
      </c>
      <c r="B922" s="46" t="str">
        <f>IF(ISTEXT('Questionnaires '!A921),'Questionnaires '!G921,"")</f>
        <v/>
      </c>
      <c r="C922" s="47" t="str">
        <f>IF(ISTEXT('Questionnaires '!A921),'Questionnaires '!T921,"")</f>
        <v/>
      </c>
      <c r="D922" s="47" t="str">
        <f>IF(ISTEXT('Questionnaires '!A921),(SUM('Questionnaires '!G921+'Questionnaires '!T921)),"")</f>
        <v/>
      </c>
      <c r="E922" s="48" t="str">
        <f>IF('Questionnaires '!S921=0,"",'Questionnaires '!S921)</f>
        <v/>
      </c>
      <c r="F922" s="46" t="str">
        <f>IF(ISTEXT('Questionnaires '!A921),'Questionnaires '!I921,"")</f>
        <v/>
      </c>
      <c r="G922" s="47" t="str">
        <f>IF(ISTEXT('Questionnaires '!A921),'Questionnaires '!N921,"")</f>
        <v/>
      </c>
      <c r="H922" s="47" t="str">
        <f>IF(ISTEXT('Questionnaires '!A921),'Questionnaires '!P921,"")</f>
        <v/>
      </c>
      <c r="I922" s="49" t="str">
        <f>IF(ISTEXT('Questionnaires '!A921),'Questionnaires '!R921,"")</f>
        <v/>
      </c>
      <c r="J922" s="65"/>
    </row>
    <row r="923" spans="1:10" ht="20.100000000000001" customHeight="1" x14ac:dyDescent="0.25">
      <c r="A923" s="45" t="str">
        <f>IF(ISTEXT('Questionnaires '!A922),'Questionnaires '!A922,"")</f>
        <v/>
      </c>
      <c r="B923" s="46" t="str">
        <f>IF(ISTEXT('Questionnaires '!A922),'Questionnaires '!G922,"")</f>
        <v/>
      </c>
      <c r="C923" s="47" t="str">
        <f>IF(ISTEXT('Questionnaires '!A922),'Questionnaires '!T922,"")</f>
        <v/>
      </c>
      <c r="D923" s="47" t="str">
        <f>IF(ISTEXT('Questionnaires '!A922),(SUM('Questionnaires '!G922+'Questionnaires '!T922)),"")</f>
        <v/>
      </c>
      <c r="E923" s="48" t="str">
        <f>IF('Questionnaires '!S922=0,"",'Questionnaires '!S922)</f>
        <v/>
      </c>
      <c r="F923" s="46" t="str">
        <f>IF(ISTEXT('Questionnaires '!A922),'Questionnaires '!I922,"")</f>
        <v/>
      </c>
      <c r="G923" s="47" t="str">
        <f>IF(ISTEXT('Questionnaires '!A922),'Questionnaires '!N922,"")</f>
        <v/>
      </c>
      <c r="H923" s="47" t="str">
        <f>IF(ISTEXT('Questionnaires '!A922),'Questionnaires '!P922,"")</f>
        <v/>
      </c>
      <c r="I923" s="49" t="str">
        <f>IF(ISTEXT('Questionnaires '!A922),'Questionnaires '!R922,"")</f>
        <v/>
      </c>
      <c r="J923" s="65"/>
    </row>
    <row r="924" spans="1:10" ht="20.100000000000001" customHeight="1" x14ac:dyDescent="0.25">
      <c r="A924" s="45" t="str">
        <f>IF(ISTEXT('Questionnaires '!A923),'Questionnaires '!A923,"")</f>
        <v/>
      </c>
      <c r="B924" s="46" t="str">
        <f>IF(ISTEXT('Questionnaires '!A923),'Questionnaires '!G923,"")</f>
        <v/>
      </c>
      <c r="C924" s="47" t="str">
        <f>IF(ISTEXT('Questionnaires '!A923),'Questionnaires '!T923,"")</f>
        <v/>
      </c>
      <c r="D924" s="47" t="str">
        <f>IF(ISTEXT('Questionnaires '!A923),(SUM('Questionnaires '!G923+'Questionnaires '!T923)),"")</f>
        <v/>
      </c>
      <c r="E924" s="48" t="str">
        <f>IF('Questionnaires '!S923=0,"",'Questionnaires '!S923)</f>
        <v/>
      </c>
      <c r="F924" s="46" t="str">
        <f>IF(ISTEXT('Questionnaires '!A923),'Questionnaires '!I923,"")</f>
        <v/>
      </c>
      <c r="G924" s="47" t="str">
        <f>IF(ISTEXT('Questionnaires '!A923),'Questionnaires '!N923,"")</f>
        <v/>
      </c>
      <c r="H924" s="47" t="str">
        <f>IF(ISTEXT('Questionnaires '!A923),'Questionnaires '!P923,"")</f>
        <v/>
      </c>
      <c r="I924" s="49" t="str">
        <f>IF(ISTEXT('Questionnaires '!A923),'Questionnaires '!R923,"")</f>
        <v/>
      </c>
      <c r="J924" s="65"/>
    </row>
    <row r="925" spans="1:10" ht="20.100000000000001" customHeight="1" x14ac:dyDescent="0.25">
      <c r="A925" s="45" t="str">
        <f>IF(ISTEXT('Questionnaires '!A924),'Questionnaires '!A924,"")</f>
        <v/>
      </c>
      <c r="B925" s="46" t="str">
        <f>IF(ISTEXT('Questionnaires '!A924),'Questionnaires '!G924,"")</f>
        <v/>
      </c>
      <c r="C925" s="47" t="str">
        <f>IF(ISTEXT('Questionnaires '!A924),'Questionnaires '!T924,"")</f>
        <v/>
      </c>
      <c r="D925" s="47" t="str">
        <f>IF(ISTEXT('Questionnaires '!A924),(SUM('Questionnaires '!G924+'Questionnaires '!T924)),"")</f>
        <v/>
      </c>
      <c r="E925" s="48" t="str">
        <f>IF('Questionnaires '!S924=0,"",'Questionnaires '!S924)</f>
        <v/>
      </c>
      <c r="F925" s="46" t="str">
        <f>IF(ISTEXT('Questionnaires '!A924),'Questionnaires '!I924,"")</f>
        <v/>
      </c>
      <c r="G925" s="47" t="str">
        <f>IF(ISTEXT('Questionnaires '!A924),'Questionnaires '!N924,"")</f>
        <v/>
      </c>
      <c r="H925" s="47" t="str">
        <f>IF(ISTEXT('Questionnaires '!A924),'Questionnaires '!P924,"")</f>
        <v/>
      </c>
      <c r="I925" s="49" t="str">
        <f>IF(ISTEXT('Questionnaires '!A924),'Questionnaires '!R924,"")</f>
        <v/>
      </c>
      <c r="J925" s="65"/>
    </row>
    <row r="926" spans="1:10" ht="20.100000000000001" customHeight="1" x14ac:dyDescent="0.25">
      <c r="A926" s="45" t="str">
        <f>IF(ISTEXT('Questionnaires '!A925),'Questionnaires '!A925,"")</f>
        <v/>
      </c>
      <c r="B926" s="46" t="str">
        <f>IF(ISTEXT('Questionnaires '!A925),'Questionnaires '!G925,"")</f>
        <v/>
      </c>
      <c r="C926" s="47" t="str">
        <f>IF(ISTEXT('Questionnaires '!A925),'Questionnaires '!T925,"")</f>
        <v/>
      </c>
      <c r="D926" s="47" t="str">
        <f>IF(ISTEXT('Questionnaires '!A925),(SUM('Questionnaires '!G925+'Questionnaires '!T925)),"")</f>
        <v/>
      </c>
      <c r="E926" s="48" t="str">
        <f>IF('Questionnaires '!S925=0,"",'Questionnaires '!S925)</f>
        <v/>
      </c>
      <c r="F926" s="46" t="str">
        <f>IF(ISTEXT('Questionnaires '!A925),'Questionnaires '!I925,"")</f>
        <v/>
      </c>
      <c r="G926" s="47" t="str">
        <f>IF(ISTEXT('Questionnaires '!A925),'Questionnaires '!N925,"")</f>
        <v/>
      </c>
      <c r="H926" s="47" t="str">
        <f>IF(ISTEXT('Questionnaires '!A925),'Questionnaires '!P925,"")</f>
        <v/>
      </c>
      <c r="I926" s="49" t="str">
        <f>IF(ISTEXT('Questionnaires '!A925),'Questionnaires '!R925,"")</f>
        <v/>
      </c>
      <c r="J926" s="65"/>
    </row>
    <row r="927" spans="1:10" ht="20.100000000000001" customHeight="1" x14ac:dyDescent="0.25">
      <c r="A927" s="45" t="str">
        <f>IF(ISTEXT('Questionnaires '!A926),'Questionnaires '!A926,"")</f>
        <v/>
      </c>
      <c r="B927" s="46" t="str">
        <f>IF(ISTEXT('Questionnaires '!A926),'Questionnaires '!G926,"")</f>
        <v/>
      </c>
      <c r="C927" s="47" t="str">
        <f>IF(ISTEXT('Questionnaires '!A926),'Questionnaires '!T926,"")</f>
        <v/>
      </c>
      <c r="D927" s="47" t="str">
        <f>IF(ISTEXT('Questionnaires '!A926),(SUM('Questionnaires '!G926+'Questionnaires '!T926)),"")</f>
        <v/>
      </c>
      <c r="E927" s="48" t="str">
        <f>IF('Questionnaires '!S926=0,"",'Questionnaires '!S926)</f>
        <v/>
      </c>
      <c r="F927" s="46" t="str">
        <f>IF(ISTEXT('Questionnaires '!A926),'Questionnaires '!I926,"")</f>
        <v/>
      </c>
      <c r="G927" s="47" t="str">
        <f>IF(ISTEXT('Questionnaires '!A926),'Questionnaires '!N926,"")</f>
        <v/>
      </c>
      <c r="H927" s="47" t="str">
        <f>IF(ISTEXT('Questionnaires '!A926),'Questionnaires '!P926,"")</f>
        <v/>
      </c>
      <c r="I927" s="49" t="str">
        <f>IF(ISTEXT('Questionnaires '!A926),'Questionnaires '!R926,"")</f>
        <v/>
      </c>
      <c r="J927" s="65"/>
    </row>
    <row r="928" spans="1:10" ht="20.100000000000001" customHeight="1" x14ac:dyDescent="0.25">
      <c r="A928" s="45" t="str">
        <f>IF(ISTEXT('Questionnaires '!A927),'Questionnaires '!A927,"")</f>
        <v/>
      </c>
      <c r="B928" s="46" t="str">
        <f>IF(ISTEXT('Questionnaires '!A927),'Questionnaires '!G927,"")</f>
        <v/>
      </c>
      <c r="C928" s="47" t="str">
        <f>IF(ISTEXT('Questionnaires '!A927),'Questionnaires '!T927,"")</f>
        <v/>
      </c>
      <c r="D928" s="47" t="str">
        <f>IF(ISTEXT('Questionnaires '!A927),(SUM('Questionnaires '!G927+'Questionnaires '!T927)),"")</f>
        <v/>
      </c>
      <c r="E928" s="48" t="str">
        <f>IF('Questionnaires '!S927=0,"",'Questionnaires '!S927)</f>
        <v/>
      </c>
      <c r="F928" s="46" t="str">
        <f>IF(ISTEXT('Questionnaires '!A927),'Questionnaires '!I927,"")</f>
        <v/>
      </c>
      <c r="G928" s="47" t="str">
        <f>IF(ISTEXT('Questionnaires '!A927),'Questionnaires '!N927,"")</f>
        <v/>
      </c>
      <c r="H928" s="47" t="str">
        <f>IF(ISTEXT('Questionnaires '!A927),'Questionnaires '!P927,"")</f>
        <v/>
      </c>
      <c r="I928" s="49" t="str">
        <f>IF(ISTEXT('Questionnaires '!A927),'Questionnaires '!R927,"")</f>
        <v/>
      </c>
      <c r="J928" s="65"/>
    </row>
    <row r="929" spans="1:10" ht="20.100000000000001" customHeight="1" x14ac:dyDescent="0.25">
      <c r="A929" s="45" t="str">
        <f>IF(ISTEXT('Questionnaires '!A928),'Questionnaires '!A928,"")</f>
        <v/>
      </c>
      <c r="B929" s="46" t="str">
        <f>IF(ISTEXT('Questionnaires '!A928),'Questionnaires '!G928,"")</f>
        <v/>
      </c>
      <c r="C929" s="47" t="str">
        <f>IF(ISTEXT('Questionnaires '!A928),'Questionnaires '!T928,"")</f>
        <v/>
      </c>
      <c r="D929" s="47" t="str">
        <f>IF(ISTEXT('Questionnaires '!A928),(SUM('Questionnaires '!G928+'Questionnaires '!T928)),"")</f>
        <v/>
      </c>
      <c r="E929" s="48" t="str">
        <f>IF('Questionnaires '!S928=0,"",'Questionnaires '!S928)</f>
        <v/>
      </c>
      <c r="F929" s="46" t="str">
        <f>IF(ISTEXT('Questionnaires '!A928),'Questionnaires '!I928,"")</f>
        <v/>
      </c>
      <c r="G929" s="47" t="str">
        <f>IF(ISTEXT('Questionnaires '!A928),'Questionnaires '!N928,"")</f>
        <v/>
      </c>
      <c r="H929" s="47" t="str">
        <f>IF(ISTEXT('Questionnaires '!A928),'Questionnaires '!P928,"")</f>
        <v/>
      </c>
      <c r="I929" s="49" t="str">
        <f>IF(ISTEXT('Questionnaires '!A928),'Questionnaires '!R928,"")</f>
        <v/>
      </c>
      <c r="J929" s="65"/>
    </row>
    <row r="930" spans="1:10" ht="20.100000000000001" customHeight="1" x14ac:dyDescent="0.25">
      <c r="A930" s="45" t="str">
        <f>IF(ISTEXT('Questionnaires '!A929),'Questionnaires '!A929,"")</f>
        <v/>
      </c>
      <c r="B930" s="46" t="str">
        <f>IF(ISTEXT('Questionnaires '!A929),'Questionnaires '!G929,"")</f>
        <v/>
      </c>
      <c r="C930" s="47" t="str">
        <f>IF(ISTEXT('Questionnaires '!A929),'Questionnaires '!T929,"")</f>
        <v/>
      </c>
      <c r="D930" s="47" t="str">
        <f>IF(ISTEXT('Questionnaires '!A929),(SUM('Questionnaires '!G929+'Questionnaires '!T929)),"")</f>
        <v/>
      </c>
      <c r="E930" s="48" t="str">
        <f>IF('Questionnaires '!S929=0,"",'Questionnaires '!S929)</f>
        <v/>
      </c>
      <c r="F930" s="46" t="str">
        <f>IF(ISTEXT('Questionnaires '!A929),'Questionnaires '!I929,"")</f>
        <v/>
      </c>
      <c r="G930" s="47" t="str">
        <f>IF(ISTEXT('Questionnaires '!A929),'Questionnaires '!N929,"")</f>
        <v/>
      </c>
      <c r="H930" s="47" t="str">
        <f>IF(ISTEXT('Questionnaires '!A929),'Questionnaires '!P929,"")</f>
        <v/>
      </c>
      <c r="I930" s="49" t="str">
        <f>IF(ISTEXT('Questionnaires '!A929),'Questionnaires '!R929,"")</f>
        <v/>
      </c>
      <c r="J930" s="65"/>
    </row>
    <row r="931" spans="1:10" ht="20.100000000000001" customHeight="1" x14ac:dyDescent="0.25">
      <c r="A931" s="45" t="str">
        <f>IF(ISTEXT('Questionnaires '!A930),'Questionnaires '!A930,"")</f>
        <v/>
      </c>
      <c r="B931" s="46" t="str">
        <f>IF(ISTEXT('Questionnaires '!A930),'Questionnaires '!G930,"")</f>
        <v/>
      </c>
      <c r="C931" s="47" t="str">
        <f>IF(ISTEXT('Questionnaires '!A930),'Questionnaires '!T930,"")</f>
        <v/>
      </c>
      <c r="D931" s="47" t="str">
        <f>IF(ISTEXT('Questionnaires '!A930),(SUM('Questionnaires '!G930+'Questionnaires '!T930)),"")</f>
        <v/>
      </c>
      <c r="E931" s="48" t="str">
        <f>IF('Questionnaires '!S930=0,"",'Questionnaires '!S930)</f>
        <v/>
      </c>
      <c r="F931" s="46" t="str">
        <f>IF(ISTEXT('Questionnaires '!A930),'Questionnaires '!I930,"")</f>
        <v/>
      </c>
      <c r="G931" s="47" t="str">
        <f>IF(ISTEXT('Questionnaires '!A930),'Questionnaires '!N930,"")</f>
        <v/>
      </c>
      <c r="H931" s="47" t="str">
        <f>IF(ISTEXT('Questionnaires '!A930),'Questionnaires '!P930,"")</f>
        <v/>
      </c>
      <c r="I931" s="49" t="str">
        <f>IF(ISTEXT('Questionnaires '!A930),'Questionnaires '!R930,"")</f>
        <v/>
      </c>
      <c r="J931" s="65"/>
    </row>
    <row r="932" spans="1:10" ht="20.100000000000001" customHeight="1" x14ac:dyDescent="0.25">
      <c r="A932" s="45" t="str">
        <f>IF(ISTEXT('Questionnaires '!A931),'Questionnaires '!A931,"")</f>
        <v/>
      </c>
      <c r="B932" s="46" t="str">
        <f>IF(ISTEXT('Questionnaires '!A931),'Questionnaires '!G931,"")</f>
        <v/>
      </c>
      <c r="C932" s="47" t="str">
        <f>IF(ISTEXT('Questionnaires '!A931),'Questionnaires '!T931,"")</f>
        <v/>
      </c>
      <c r="D932" s="47" t="str">
        <f>IF(ISTEXT('Questionnaires '!A931),(SUM('Questionnaires '!G931+'Questionnaires '!T931)),"")</f>
        <v/>
      </c>
      <c r="E932" s="48" t="str">
        <f>IF('Questionnaires '!S931=0,"",'Questionnaires '!S931)</f>
        <v/>
      </c>
      <c r="F932" s="46" t="str">
        <f>IF(ISTEXT('Questionnaires '!A931),'Questionnaires '!I931,"")</f>
        <v/>
      </c>
      <c r="G932" s="47" t="str">
        <f>IF(ISTEXT('Questionnaires '!A931),'Questionnaires '!N931,"")</f>
        <v/>
      </c>
      <c r="H932" s="47" t="str">
        <f>IF(ISTEXT('Questionnaires '!A931),'Questionnaires '!P931,"")</f>
        <v/>
      </c>
      <c r="I932" s="49" t="str">
        <f>IF(ISTEXT('Questionnaires '!A931),'Questionnaires '!R931,"")</f>
        <v/>
      </c>
      <c r="J932" s="65"/>
    </row>
    <row r="933" spans="1:10" ht="20.100000000000001" customHeight="1" x14ac:dyDescent="0.25">
      <c r="A933" s="45" t="str">
        <f>IF(ISTEXT('Questionnaires '!A932),'Questionnaires '!A932,"")</f>
        <v/>
      </c>
      <c r="B933" s="46" t="str">
        <f>IF(ISTEXT('Questionnaires '!A932),'Questionnaires '!G932,"")</f>
        <v/>
      </c>
      <c r="C933" s="47" t="str">
        <f>IF(ISTEXT('Questionnaires '!A932),'Questionnaires '!T932,"")</f>
        <v/>
      </c>
      <c r="D933" s="47" t="str">
        <f>IF(ISTEXT('Questionnaires '!A932),(SUM('Questionnaires '!G932+'Questionnaires '!T932)),"")</f>
        <v/>
      </c>
      <c r="E933" s="48" t="str">
        <f>IF('Questionnaires '!S932=0,"",'Questionnaires '!S932)</f>
        <v/>
      </c>
      <c r="F933" s="46" t="str">
        <f>IF(ISTEXT('Questionnaires '!A932),'Questionnaires '!I932,"")</f>
        <v/>
      </c>
      <c r="G933" s="47" t="str">
        <f>IF(ISTEXT('Questionnaires '!A932),'Questionnaires '!N932,"")</f>
        <v/>
      </c>
      <c r="H933" s="47" t="str">
        <f>IF(ISTEXT('Questionnaires '!A932),'Questionnaires '!P932,"")</f>
        <v/>
      </c>
      <c r="I933" s="49" t="str">
        <f>IF(ISTEXT('Questionnaires '!A932),'Questionnaires '!R932,"")</f>
        <v/>
      </c>
      <c r="J933" s="65"/>
    </row>
    <row r="934" spans="1:10" ht="20.100000000000001" customHeight="1" x14ac:dyDescent="0.25">
      <c r="A934" s="45" t="str">
        <f>IF(ISTEXT('Questionnaires '!A933),'Questionnaires '!A933,"")</f>
        <v/>
      </c>
      <c r="B934" s="46" t="str">
        <f>IF(ISTEXT('Questionnaires '!A933),'Questionnaires '!G933,"")</f>
        <v/>
      </c>
      <c r="C934" s="47" t="str">
        <f>IF(ISTEXT('Questionnaires '!A933),'Questionnaires '!T933,"")</f>
        <v/>
      </c>
      <c r="D934" s="47" t="str">
        <f>IF(ISTEXT('Questionnaires '!A933),(SUM('Questionnaires '!G933+'Questionnaires '!T933)),"")</f>
        <v/>
      </c>
      <c r="E934" s="48" t="str">
        <f>IF('Questionnaires '!S933=0,"",'Questionnaires '!S933)</f>
        <v/>
      </c>
      <c r="F934" s="46" t="str">
        <f>IF(ISTEXT('Questionnaires '!A933),'Questionnaires '!I933,"")</f>
        <v/>
      </c>
      <c r="G934" s="47" t="str">
        <f>IF(ISTEXT('Questionnaires '!A933),'Questionnaires '!N933,"")</f>
        <v/>
      </c>
      <c r="H934" s="47" t="str">
        <f>IF(ISTEXT('Questionnaires '!A933),'Questionnaires '!P933,"")</f>
        <v/>
      </c>
      <c r="I934" s="49" t="str">
        <f>IF(ISTEXT('Questionnaires '!A933),'Questionnaires '!R933,"")</f>
        <v/>
      </c>
      <c r="J934" s="65"/>
    </row>
    <row r="935" spans="1:10" ht="20.100000000000001" customHeight="1" x14ac:dyDescent="0.25">
      <c r="A935" s="45" t="str">
        <f>IF(ISTEXT('Questionnaires '!A934),'Questionnaires '!A934,"")</f>
        <v/>
      </c>
      <c r="B935" s="46" t="str">
        <f>IF(ISTEXT('Questionnaires '!A934),'Questionnaires '!G934,"")</f>
        <v/>
      </c>
      <c r="C935" s="47" t="str">
        <f>IF(ISTEXT('Questionnaires '!A934),'Questionnaires '!T934,"")</f>
        <v/>
      </c>
      <c r="D935" s="47" t="str">
        <f>IF(ISTEXT('Questionnaires '!A934),(SUM('Questionnaires '!G934+'Questionnaires '!T934)),"")</f>
        <v/>
      </c>
      <c r="E935" s="48" t="str">
        <f>IF('Questionnaires '!S934=0,"",'Questionnaires '!S934)</f>
        <v/>
      </c>
      <c r="F935" s="46" t="str">
        <f>IF(ISTEXT('Questionnaires '!A934),'Questionnaires '!I934,"")</f>
        <v/>
      </c>
      <c r="G935" s="47" t="str">
        <f>IF(ISTEXT('Questionnaires '!A934),'Questionnaires '!N934,"")</f>
        <v/>
      </c>
      <c r="H935" s="47" t="str">
        <f>IF(ISTEXT('Questionnaires '!A934),'Questionnaires '!P934,"")</f>
        <v/>
      </c>
      <c r="I935" s="49" t="str">
        <f>IF(ISTEXT('Questionnaires '!A934),'Questionnaires '!R934,"")</f>
        <v/>
      </c>
      <c r="J935" s="65"/>
    </row>
    <row r="936" spans="1:10" ht="20.100000000000001" customHeight="1" x14ac:dyDescent="0.25">
      <c r="A936" s="45" t="str">
        <f>IF(ISTEXT('Questionnaires '!A935),'Questionnaires '!A935,"")</f>
        <v/>
      </c>
      <c r="B936" s="46" t="str">
        <f>IF(ISTEXT('Questionnaires '!A935),'Questionnaires '!G935,"")</f>
        <v/>
      </c>
      <c r="C936" s="47" t="str">
        <f>IF(ISTEXT('Questionnaires '!A935),'Questionnaires '!T935,"")</f>
        <v/>
      </c>
      <c r="D936" s="47" t="str">
        <f>IF(ISTEXT('Questionnaires '!A935),(SUM('Questionnaires '!G935+'Questionnaires '!T935)),"")</f>
        <v/>
      </c>
      <c r="E936" s="48" t="str">
        <f>IF('Questionnaires '!S935=0,"",'Questionnaires '!S935)</f>
        <v/>
      </c>
      <c r="F936" s="46" t="str">
        <f>IF(ISTEXT('Questionnaires '!A935),'Questionnaires '!I935,"")</f>
        <v/>
      </c>
      <c r="G936" s="47" t="str">
        <f>IF(ISTEXT('Questionnaires '!A935),'Questionnaires '!N935,"")</f>
        <v/>
      </c>
      <c r="H936" s="47" t="str">
        <f>IF(ISTEXT('Questionnaires '!A935),'Questionnaires '!P935,"")</f>
        <v/>
      </c>
      <c r="I936" s="49" t="str">
        <f>IF(ISTEXT('Questionnaires '!A935),'Questionnaires '!R935,"")</f>
        <v/>
      </c>
      <c r="J936" s="65"/>
    </row>
    <row r="937" spans="1:10" ht="20.100000000000001" customHeight="1" x14ac:dyDescent="0.25">
      <c r="A937" s="45" t="str">
        <f>IF(ISTEXT('Questionnaires '!A936),'Questionnaires '!A936,"")</f>
        <v/>
      </c>
      <c r="B937" s="46" t="str">
        <f>IF(ISTEXT('Questionnaires '!A936),'Questionnaires '!G936,"")</f>
        <v/>
      </c>
      <c r="C937" s="47" t="str">
        <f>IF(ISTEXT('Questionnaires '!A936),'Questionnaires '!T936,"")</f>
        <v/>
      </c>
      <c r="D937" s="47" t="str">
        <f>IF(ISTEXT('Questionnaires '!A936),(SUM('Questionnaires '!G936+'Questionnaires '!T936)),"")</f>
        <v/>
      </c>
      <c r="E937" s="48" t="str">
        <f>IF('Questionnaires '!S936=0,"",'Questionnaires '!S936)</f>
        <v/>
      </c>
      <c r="F937" s="46" t="str">
        <f>IF(ISTEXT('Questionnaires '!A936),'Questionnaires '!I936,"")</f>
        <v/>
      </c>
      <c r="G937" s="47" t="str">
        <f>IF(ISTEXT('Questionnaires '!A936),'Questionnaires '!N936,"")</f>
        <v/>
      </c>
      <c r="H937" s="47" t="str">
        <f>IF(ISTEXT('Questionnaires '!A936),'Questionnaires '!P936,"")</f>
        <v/>
      </c>
      <c r="I937" s="49" t="str">
        <f>IF(ISTEXT('Questionnaires '!A936),'Questionnaires '!R936,"")</f>
        <v/>
      </c>
      <c r="J937" s="65"/>
    </row>
    <row r="938" spans="1:10" ht="20.100000000000001" customHeight="1" x14ac:dyDescent="0.25">
      <c r="A938" s="45" t="str">
        <f>IF(ISTEXT('Questionnaires '!A937),'Questionnaires '!A937,"")</f>
        <v/>
      </c>
      <c r="B938" s="46" t="str">
        <f>IF(ISTEXT('Questionnaires '!A937),'Questionnaires '!G937,"")</f>
        <v/>
      </c>
      <c r="C938" s="47" t="str">
        <f>IF(ISTEXT('Questionnaires '!A937),'Questionnaires '!T937,"")</f>
        <v/>
      </c>
      <c r="D938" s="47" t="str">
        <f>IF(ISTEXT('Questionnaires '!A937),(SUM('Questionnaires '!G937+'Questionnaires '!T937)),"")</f>
        <v/>
      </c>
      <c r="E938" s="48" t="str">
        <f>IF('Questionnaires '!S937=0,"",'Questionnaires '!S937)</f>
        <v/>
      </c>
      <c r="F938" s="46" t="str">
        <f>IF(ISTEXT('Questionnaires '!A937),'Questionnaires '!I937,"")</f>
        <v/>
      </c>
      <c r="G938" s="47" t="str">
        <f>IF(ISTEXT('Questionnaires '!A937),'Questionnaires '!N937,"")</f>
        <v/>
      </c>
      <c r="H938" s="47" t="str">
        <f>IF(ISTEXT('Questionnaires '!A937),'Questionnaires '!P937,"")</f>
        <v/>
      </c>
      <c r="I938" s="49" t="str">
        <f>IF(ISTEXT('Questionnaires '!A937),'Questionnaires '!R937,"")</f>
        <v/>
      </c>
      <c r="J938" s="65"/>
    </row>
    <row r="939" spans="1:10" ht="20.100000000000001" customHeight="1" x14ac:dyDescent="0.25">
      <c r="A939" s="45" t="str">
        <f>IF(ISTEXT('Questionnaires '!A938),'Questionnaires '!A938,"")</f>
        <v/>
      </c>
      <c r="B939" s="46" t="str">
        <f>IF(ISTEXT('Questionnaires '!A938),'Questionnaires '!G938,"")</f>
        <v/>
      </c>
      <c r="C939" s="47" t="str">
        <f>IF(ISTEXT('Questionnaires '!A938),'Questionnaires '!T938,"")</f>
        <v/>
      </c>
      <c r="D939" s="47" t="str">
        <f>IF(ISTEXT('Questionnaires '!A938),(SUM('Questionnaires '!G938+'Questionnaires '!T938)),"")</f>
        <v/>
      </c>
      <c r="E939" s="48" t="str">
        <f>IF('Questionnaires '!S938=0,"",'Questionnaires '!S938)</f>
        <v/>
      </c>
      <c r="F939" s="46" t="str">
        <f>IF(ISTEXT('Questionnaires '!A938),'Questionnaires '!I938,"")</f>
        <v/>
      </c>
      <c r="G939" s="47" t="str">
        <f>IF(ISTEXT('Questionnaires '!A938),'Questionnaires '!N938,"")</f>
        <v/>
      </c>
      <c r="H939" s="47" t="str">
        <f>IF(ISTEXT('Questionnaires '!A938),'Questionnaires '!P938,"")</f>
        <v/>
      </c>
      <c r="I939" s="49" t="str">
        <f>IF(ISTEXT('Questionnaires '!A938),'Questionnaires '!R938,"")</f>
        <v/>
      </c>
      <c r="J939" s="65"/>
    </row>
    <row r="940" spans="1:10" ht="20.100000000000001" customHeight="1" x14ac:dyDescent="0.25">
      <c r="A940" s="45" t="str">
        <f>IF(ISTEXT('Questionnaires '!A939),'Questionnaires '!A939,"")</f>
        <v/>
      </c>
      <c r="B940" s="46" t="str">
        <f>IF(ISTEXT('Questionnaires '!A939),'Questionnaires '!G939,"")</f>
        <v/>
      </c>
      <c r="C940" s="47" t="str">
        <f>IF(ISTEXT('Questionnaires '!A939),'Questionnaires '!T939,"")</f>
        <v/>
      </c>
      <c r="D940" s="47" t="str">
        <f>IF(ISTEXT('Questionnaires '!A939),(SUM('Questionnaires '!G939+'Questionnaires '!T939)),"")</f>
        <v/>
      </c>
      <c r="E940" s="48" t="str">
        <f>IF('Questionnaires '!S939=0,"",'Questionnaires '!S939)</f>
        <v/>
      </c>
      <c r="F940" s="46" t="str">
        <f>IF(ISTEXT('Questionnaires '!A939),'Questionnaires '!I939,"")</f>
        <v/>
      </c>
      <c r="G940" s="47" t="str">
        <f>IF(ISTEXT('Questionnaires '!A939),'Questionnaires '!N939,"")</f>
        <v/>
      </c>
      <c r="H940" s="47" t="str">
        <f>IF(ISTEXT('Questionnaires '!A939),'Questionnaires '!P939,"")</f>
        <v/>
      </c>
      <c r="I940" s="49" t="str">
        <f>IF(ISTEXT('Questionnaires '!A939),'Questionnaires '!R939,"")</f>
        <v/>
      </c>
      <c r="J940" s="65"/>
    </row>
    <row r="941" spans="1:10" ht="20.100000000000001" customHeight="1" x14ac:dyDescent="0.25">
      <c r="A941" s="45" t="str">
        <f>IF(ISTEXT('Questionnaires '!A940),'Questionnaires '!A940,"")</f>
        <v/>
      </c>
      <c r="B941" s="46" t="str">
        <f>IF(ISTEXT('Questionnaires '!A940),'Questionnaires '!G940,"")</f>
        <v/>
      </c>
      <c r="C941" s="47" t="str">
        <f>IF(ISTEXT('Questionnaires '!A940),'Questionnaires '!T940,"")</f>
        <v/>
      </c>
      <c r="D941" s="47" t="str">
        <f>IF(ISTEXT('Questionnaires '!A940),(SUM('Questionnaires '!G940+'Questionnaires '!T940)),"")</f>
        <v/>
      </c>
      <c r="E941" s="48" t="str">
        <f>IF('Questionnaires '!S940=0,"",'Questionnaires '!S940)</f>
        <v/>
      </c>
      <c r="F941" s="46" t="str">
        <f>IF(ISTEXT('Questionnaires '!A940),'Questionnaires '!I940,"")</f>
        <v/>
      </c>
      <c r="G941" s="47" t="str">
        <f>IF(ISTEXT('Questionnaires '!A940),'Questionnaires '!N940,"")</f>
        <v/>
      </c>
      <c r="H941" s="47" t="str">
        <f>IF(ISTEXT('Questionnaires '!A940),'Questionnaires '!P940,"")</f>
        <v/>
      </c>
      <c r="I941" s="49" t="str">
        <f>IF(ISTEXT('Questionnaires '!A940),'Questionnaires '!R940,"")</f>
        <v/>
      </c>
      <c r="J941" s="65"/>
    </row>
    <row r="942" spans="1:10" ht="20.100000000000001" customHeight="1" x14ac:dyDescent="0.25">
      <c r="A942" s="45" t="str">
        <f>IF(ISTEXT('Questionnaires '!A941),'Questionnaires '!A941,"")</f>
        <v/>
      </c>
      <c r="B942" s="46" t="str">
        <f>IF(ISTEXT('Questionnaires '!A941),'Questionnaires '!G941,"")</f>
        <v/>
      </c>
      <c r="C942" s="47" t="str">
        <f>IF(ISTEXT('Questionnaires '!A941),'Questionnaires '!T941,"")</f>
        <v/>
      </c>
      <c r="D942" s="47" t="str">
        <f>IF(ISTEXT('Questionnaires '!A941),(SUM('Questionnaires '!G941+'Questionnaires '!T941)),"")</f>
        <v/>
      </c>
      <c r="E942" s="48" t="str">
        <f>IF('Questionnaires '!S941=0,"",'Questionnaires '!S941)</f>
        <v/>
      </c>
      <c r="F942" s="46" t="str">
        <f>IF(ISTEXT('Questionnaires '!A941),'Questionnaires '!I941,"")</f>
        <v/>
      </c>
      <c r="G942" s="47" t="str">
        <f>IF(ISTEXT('Questionnaires '!A941),'Questionnaires '!N941,"")</f>
        <v/>
      </c>
      <c r="H942" s="47" t="str">
        <f>IF(ISTEXT('Questionnaires '!A941),'Questionnaires '!P941,"")</f>
        <v/>
      </c>
      <c r="I942" s="49" t="str">
        <f>IF(ISTEXT('Questionnaires '!A941),'Questionnaires '!R941,"")</f>
        <v/>
      </c>
      <c r="J942" s="65"/>
    </row>
    <row r="943" spans="1:10" ht="20.100000000000001" customHeight="1" x14ac:dyDescent="0.25">
      <c r="A943" s="45" t="str">
        <f>IF(ISTEXT('Questionnaires '!A942),'Questionnaires '!A942,"")</f>
        <v/>
      </c>
      <c r="B943" s="46" t="str">
        <f>IF(ISTEXT('Questionnaires '!A942),'Questionnaires '!G942,"")</f>
        <v/>
      </c>
      <c r="C943" s="47" t="str">
        <f>IF(ISTEXT('Questionnaires '!A942),'Questionnaires '!T942,"")</f>
        <v/>
      </c>
      <c r="D943" s="47" t="str">
        <f>IF(ISTEXT('Questionnaires '!A942),(SUM('Questionnaires '!G942+'Questionnaires '!T942)),"")</f>
        <v/>
      </c>
      <c r="E943" s="48" t="str">
        <f>IF('Questionnaires '!S942=0,"",'Questionnaires '!S942)</f>
        <v/>
      </c>
      <c r="F943" s="46" t="str">
        <f>IF(ISTEXT('Questionnaires '!A942),'Questionnaires '!I942,"")</f>
        <v/>
      </c>
      <c r="G943" s="47" t="str">
        <f>IF(ISTEXT('Questionnaires '!A942),'Questionnaires '!N942,"")</f>
        <v/>
      </c>
      <c r="H943" s="47" t="str">
        <f>IF(ISTEXT('Questionnaires '!A942),'Questionnaires '!P942,"")</f>
        <v/>
      </c>
      <c r="I943" s="49" t="str">
        <f>IF(ISTEXT('Questionnaires '!A942),'Questionnaires '!R942,"")</f>
        <v/>
      </c>
      <c r="J943" s="65"/>
    </row>
    <row r="944" spans="1:10" ht="20.100000000000001" customHeight="1" x14ac:dyDescent="0.25">
      <c r="A944" s="45" t="str">
        <f>IF(ISTEXT('Questionnaires '!A943),'Questionnaires '!A943,"")</f>
        <v/>
      </c>
      <c r="B944" s="46" t="str">
        <f>IF(ISTEXT('Questionnaires '!A943),'Questionnaires '!G943,"")</f>
        <v/>
      </c>
      <c r="C944" s="47" t="str">
        <f>IF(ISTEXT('Questionnaires '!A943),'Questionnaires '!T943,"")</f>
        <v/>
      </c>
      <c r="D944" s="47" t="str">
        <f>IF(ISTEXT('Questionnaires '!A943),(SUM('Questionnaires '!G943+'Questionnaires '!T943)),"")</f>
        <v/>
      </c>
      <c r="E944" s="48" t="str">
        <f>IF('Questionnaires '!S943=0,"",'Questionnaires '!S943)</f>
        <v/>
      </c>
      <c r="F944" s="46" t="str">
        <f>IF(ISTEXT('Questionnaires '!A943),'Questionnaires '!I943,"")</f>
        <v/>
      </c>
      <c r="G944" s="47" t="str">
        <f>IF(ISTEXT('Questionnaires '!A943),'Questionnaires '!N943,"")</f>
        <v/>
      </c>
      <c r="H944" s="47" t="str">
        <f>IF(ISTEXT('Questionnaires '!A943),'Questionnaires '!P943,"")</f>
        <v/>
      </c>
      <c r="I944" s="49" t="str">
        <f>IF(ISTEXT('Questionnaires '!A943),'Questionnaires '!R943,"")</f>
        <v/>
      </c>
      <c r="J944" s="65"/>
    </row>
    <row r="945" spans="1:10" ht="20.100000000000001" customHeight="1" x14ac:dyDescent="0.25">
      <c r="A945" s="45" t="str">
        <f>IF(ISTEXT('Questionnaires '!A944),'Questionnaires '!A944,"")</f>
        <v/>
      </c>
      <c r="B945" s="46" t="str">
        <f>IF(ISTEXT('Questionnaires '!A944),'Questionnaires '!G944,"")</f>
        <v/>
      </c>
      <c r="C945" s="47" t="str">
        <f>IF(ISTEXT('Questionnaires '!A944),'Questionnaires '!T944,"")</f>
        <v/>
      </c>
      <c r="D945" s="47" t="str">
        <f>IF(ISTEXT('Questionnaires '!A944),(SUM('Questionnaires '!G944+'Questionnaires '!T944)),"")</f>
        <v/>
      </c>
      <c r="E945" s="48" t="str">
        <f>IF('Questionnaires '!S944=0,"",'Questionnaires '!S944)</f>
        <v/>
      </c>
      <c r="F945" s="46" t="str">
        <f>IF(ISTEXT('Questionnaires '!A944),'Questionnaires '!I944,"")</f>
        <v/>
      </c>
      <c r="G945" s="47" t="str">
        <f>IF(ISTEXT('Questionnaires '!A944),'Questionnaires '!N944,"")</f>
        <v/>
      </c>
      <c r="H945" s="47" t="str">
        <f>IF(ISTEXT('Questionnaires '!A944),'Questionnaires '!P944,"")</f>
        <v/>
      </c>
      <c r="I945" s="49" t="str">
        <f>IF(ISTEXT('Questionnaires '!A944),'Questionnaires '!R944,"")</f>
        <v/>
      </c>
      <c r="J945" s="65"/>
    </row>
    <row r="946" spans="1:10" ht="20.100000000000001" customHeight="1" x14ac:dyDescent="0.25">
      <c r="A946" s="45" t="str">
        <f>IF(ISTEXT('Questionnaires '!A945),'Questionnaires '!A945,"")</f>
        <v/>
      </c>
      <c r="B946" s="46" t="str">
        <f>IF(ISTEXT('Questionnaires '!A945),'Questionnaires '!G945,"")</f>
        <v/>
      </c>
      <c r="C946" s="47" t="str">
        <f>IF(ISTEXT('Questionnaires '!A945),'Questionnaires '!T945,"")</f>
        <v/>
      </c>
      <c r="D946" s="47" t="str">
        <f>IF(ISTEXT('Questionnaires '!A945),(SUM('Questionnaires '!G945+'Questionnaires '!T945)),"")</f>
        <v/>
      </c>
      <c r="E946" s="48" t="str">
        <f>IF('Questionnaires '!S945=0,"",'Questionnaires '!S945)</f>
        <v/>
      </c>
      <c r="F946" s="46" t="str">
        <f>IF(ISTEXT('Questionnaires '!A945),'Questionnaires '!I945,"")</f>
        <v/>
      </c>
      <c r="G946" s="47" t="str">
        <f>IF(ISTEXT('Questionnaires '!A945),'Questionnaires '!N945,"")</f>
        <v/>
      </c>
      <c r="H946" s="47" t="str">
        <f>IF(ISTEXT('Questionnaires '!A945),'Questionnaires '!P945,"")</f>
        <v/>
      </c>
      <c r="I946" s="49" t="str">
        <f>IF(ISTEXT('Questionnaires '!A945),'Questionnaires '!R945,"")</f>
        <v/>
      </c>
      <c r="J946" s="65"/>
    </row>
    <row r="947" spans="1:10" ht="20.100000000000001" customHeight="1" x14ac:dyDescent="0.25">
      <c r="A947" s="45" t="str">
        <f>IF(ISTEXT('Questionnaires '!A946),'Questionnaires '!A946,"")</f>
        <v/>
      </c>
      <c r="B947" s="46" t="str">
        <f>IF(ISTEXT('Questionnaires '!A946),'Questionnaires '!G946,"")</f>
        <v/>
      </c>
      <c r="C947" s="47" t="str">
        <f>IF(ISTEXT('Questionnaires '!A946),'Questionnaires '!T946,"")</f>
        <v/>
      </c>
      <c r="D947" s="47" t="str">
        <f>IF(ISTEXT('Questionnaires '!A946),(SUM('Questionnaires '!G946+'Questionnaires '!T946)),"")</f>
        <v/>
      </c>
      <c r="E947" s="48" t="str">
        <f>IF('Questionnaires '!S946=0,"",'Questionnaires '!S946)</f>
        <v/>
      </c>
      <c r="F947" s="46" t="str">
        <f>IF(ISTEXT('Questionnaires '!A946),'Questionnaires '!I946,"")</f>
        <v/>
      </c>
      <c r="G947" s="47" t="str">
        <f>IF(ISTEXT('Questionnaires '!A946),'Questionnaires '!N946,"")</f>
        <v/>
      </c>
      <c r="H947" s="47" t="str">
        <f>IF(ISTEXT('Questionnaires '!A946),'Questionnaires '!P946,"")</f>
        <v/>
      </c>
      <c r="I947" s="49" t="str">
        <f>IF(ISTEXT('Questionnaires '!A946),'Questionnaires '!R946,"")</f>
        <v/>
      </c>
      <c r="J947" s="65"/>
    </row>
    <row r="948" spans="1:10" ht="20.100000000000001" customHeight="1" x14ac:dyDescent="0.25">
      <c r="A948" s="45" t="str">
        <f>IF(ISTEXT('Questionnaires '!A947),'Questionnaires '!A947,"")</f>
        <v/>
      </c>
      <c r="B948" s="46" t="str">
        <f>IF(ISTEXT('Questionnaires '!A947),'Questionnaires '!G947,"")</f>
        <v/>
      </c>
      <c r="C948" s="47" t="str">
        <f>IF(ISTEXT('Questionnaires '!A947),'Questionnaires '!T947,"")</f>
        <v/>
      </c>
      <c r="D948" s="47" t="str">
        <f>IF(ISTEXT('Questionnaires '!A947),(SUM('Questionnaires '!G947+'Questionnaires '!T947)),"")</f>
        <v/>
      </c>
      <c r="E948" s="48" t="str">
        <f>IF('Questionnaires '!S947=0,"",'Questionnaires '!S947)</f>
        <v/>
      </c>
      <c r="F948" s="46" t="str">
        <f>IF(ISTEXT('Questionnaires '!A947),'Questionnaires '!I947,"")</f>
        <v/>
      </c>
      <c r="G948" s="47" t="str">
        <f>IF(ISTEXT('Questionnaires '!A947),'Questionnaires '!N947,"")</f>
        <v/>
      </c>
      <c r="H948" s="47" t="str">
        <f>IF(ISTEXT('Questionnaires '!A947),'Questionnaires '!P947,"")</f>
        <v/>
      </c>
      <c r="I948" s="49" t="str">
        <f>IF(ISTEXT('Questionnaires '!A947),'Questionnaires '!R947,"")</f>
        <v/>
      </c>
      <c r="J948" s="65"/>
    </row>
    <row r="949" spans="1:10" ht="20.100000000000001" customHeight="1" x14ac:dyDescent="0.25">
      <c r="A949" s="45" t="str">
        <f>IF(ISTEXT('Questionnaires '!A948),'Questionnaires '!A948,"")</f>
        <v/>
      </c>
      <c r="B949" s="46" t="str">
        <f>IF(ISTEXT('Questionnaires '!A948),'Questionnaires '!G948,"")</f>
        <v/>
      </c>
      <c r="C949" s="47" t="str">
        <f>IF(ISTEXT('Questionnaires '!A948),'Questionnaires '!T948,"")</f>
        <v/>
      </c>
      <c r="D949" s="47" t="str">
        <f>IF(ISTEXT('Questionnaires '!A948),(SUM('Questionnaires '!G948+'Questionnaires '!T948)),"")</f>
        <v/>
      </c>
      <c r="E949" s="48" t="str">
        <f>IF('Questionnaires '!S948=0,"",'Questionnaires '!S948)</f>
        <v/>
      </c>
      <c r="F949" s="46" t="str">
        <f>IF(ISTEXT('Questionnaires '!A948),'Questionnaires '!I948,"")</f>
        <v/>
      </c>
      <c r="G949" s="47" t="str">
        <f>IF(ISTEXT('Questionnaires '!A948),'Questionnaires '!N948,"")</f>
        <v/>
      </c>
      <c r="H949" s="47" t="str">
        <f>IF(ISTEXT('Questionnaires '!A948),'Questionnaires '!P948,"")</f>
        <v/>
      </c>
      <c r="I949" s="49" t="str">
        <f>IF(ISTEXT('Questionnaires '!A948),'Questionnaires '!R948,"")</f>
        <v/>
      </c>
      <c r="J949" s="65"/>
    </row>
    <row r="950" spans="1:10" ht="20.100000000000001" customHeight="1" x14ac:dyDescent="0.25">
      <c r="A950" s="45" t="str">
        <f>IF(ISTEXT('Questionnaires '!A949),'Questionnaires '!A949,"")</f>
        <v/>
      </c>
      <c r="B950" s="46" t="str">
        <f>IF(ISTEXT('Questionnaires '!A949),'Questionnaires '!G949,"")</f>
        <v/>
      </c>
      <c r="C950" s="47" t="str">
        <f>IF(ISTEXT('Questionnaires '!A949),'Questionnaires '!T949,"")</f>
        <v/>
      </c>
      <c r="D950" s="47" t="str">
        <f>IF(ISTEXT('Questionnaires '!A949),(SUM('Questionnaires '!G949+'Questionnaires '!T949)),"")</f>
        <v/>
      </c>
      <c r="E950" s="48" t="str">
        <f>IF('Questionnaires '!S949=0,"",'Questionnaires '!S949)</f>
        <v/>
      </c>
      <c r="F950" s="46" t="str">
        <f>IF(ISTEXT('Questionnaires '!A949),'Questionnaires '!I949,"")</f>
        <v/>
      </c>
      <c r="G950" s="47" t="str">
        <f>IF(ISTEXT('Questionnaires '!A949),'Questionnaires '!N949,"")</f>
        <v/>
      </c>
      <c r="H950" s="47" t="str">
        <f>IF(ISTEXT('Questionnaires '!A949),'Questionnaires '!P949,"")</f>
        <v/>
      </c>
      <c r="I950" s="49" t="str">
        <f>IF(ISTEXT('Questionnaires '!A949),'Questionnaires '!R949,"")</f>
        <v/>
      </c>
      <c r="J950" s="65"/>
    </row>
    <row r="951" spans="1:10" ht="20.100000000000001" customHeight="1" x14ac:dyDescent="0.25">
      <c r="A951" s="45" t="str">
        <f>IF(ISTEXT('Questionnaires '!A950),'Questionnaires '!A950,"")</f>
        <v/>
      </c>
      <c r="B951" s="46" t="str">
        <f>IF(ISTEXT('Questionnaires '!A950),'Questionnaires '!G950,"")</f>
        <v/>
      </c>
      <c r="C951" s="47" t="str">
        <f>IF(ISTEXT('Questionnaires '!A950),'Questionnaires '!T950,"")</f>
        <v/>
      </c>
      <c r="D951" s="47" t="str">
        <f>IF(ISTEXT('Questionnaires '!A950),(SUM('Questionnaires '!G950+'Questionnaires '!T950)),"")</f>
        <v/>
      </c>
      <c r="E951" s="48" t="str">
        <f>IF('Questionnaires '!S950=0,"",'Questionnaires '!S950)</f>
        <v/>
      </c>
      <c r="F951" s="46" t="str">
        <f>IF(ISTEXT('Questionnaires '!A950),'Questionnaires '!I950,"")</f>
        <v/>
      </c>
      <c r="G951" s="47" t="str">
        <f>IF(ISTEXT('Questionnaires '!A950),'Questionnaires '!N950,"")</f>
        <v/>
      </c>
      <c r="H951" s="47" t="str">
        <f>IF(ISTEXT('Questionnaires '!A950),'Questionnaires '!P950,"")</f>
        <v/>
      </c>
      <c r="I951" s="49" t="str">
        <f>IF(ISTEXT('Questionnaires '!A950),'Questionnaires '!R950,"")</f>
        <v/>
      </c>
      <c r="J951" s="65"/>
    </row>
    <row r="952" spans="1:10" ht="20.100000000000001" customHeight="1" x14ac:dyDescent="0.25">
      <c r="A952" s="45" t="str">
        <f>IF(ISTEXT('Questionnaires '!A951),'Questionnaires '!A951,"")</f>
        <v/>
      </c>
      <c r="B952" s="46" t="str">
        <f>IF(ISTEXT('Questionnaires '!A951),'Questionnaires '!G951,"")</f>
        <v/>
      </c>
      <c r="C952" s="47" t="str">
        <f>IF(ISTEXT('Questionnaires '!A951),'Questionnaires '!T951,"")</f>
        <v/>
      </c>
      <c r="D952" s="47" t="str">
        <f>IF(ISTEXT('Questionnaires '!A951),(SUM('Questionnaires '!G951+'Questionnaires '!T951)),"")</f>
        <v/>
      </c>
      <c r="E952" s="48" t="str">
        <f>IF('Questionnaires '!S951=0,"",'Questionnaires '!S951)</f>
        <v/>
      </c>
      <c r="F952" s="46" t="str">
        <f>IF(ISTEXT('Questionnaires '!A951),'Questionnaires '!I951,"")</f>
        <v/>
      </c>
      <c r="G952" s="47" t="str">
        <f>IF(ISTEXT('Questionnaires '!A951),'Questionnaires '!N951,"")</f>
        <v/>
      </c>
      <c r="H952" s="47" t="str">
        <f>IF(ISTEXT('Questionnaires '!A951),'Questionnaires '!P951,"")</f>
        <v/>
      </c>
      <c r="I952" s="49" t="str">
        <f>IF(ISTEXT('Questionnaires '!A951),'Questionnaires '!R951,"")</f>
        <v/>
      </c>
      <c r="J952" s="65"/>
    </row>
    <row r="953" spans="1:10" ht="20.100000000000001" customHeight="1" x14ac:dyDescent="0.25">
      <c r="A953" s="45" t="str">
        <f>IF(ISTEXT('Questionnaires '!A952),'Questionnaires '!A952,"")</f>
        <v/>
      </c>
      <c r="B953" s="46" t="str">
        <f>IF(ISTEXT('Questionnaires '!A952),'Questionnaires '!G952,"")</f>
        <v/>
      </c>
      <c r="C953" s="47" t="str">
        <f>IF(ISTEXT('Questionnaires '!A952),'Questionnaires '!T952,"")</f>
        <v/>
      </c>
      <c r="D953" s="47" t="str">
        <f>IF(ISTEXT('Questionnaires '!A952),(SUM('Questionnaires '!G952+'Questionnaires '!T952)),"")</f>
        <v/>
      </c>
      <c r="E953" s="48" t="str">
        <f>IF('Questionnaires '!S952=0,"",'Questionnaires '!S952)</f>
        <v/>
      </c>
      <c r="F953" s="46" t="str">
        <f>IF(ISTEXT('Questionnaires '!A952),'Questionnaires '!I952,"")</f>
        <v/>
      </c>
      <c r="G953" s="47" t="str">
        <f>IF(ISTEXT('Questionnaires '!A952),'Questionnaires '!N952,"")</f>
        <v/>
      </c>
      <c r="H953" s="47" t="str">
        <f>IF(ISTEXT('Questionnaires '!A952),'Questionnaires '!P952,"")</f>
        <v/>
      </c>
      <c r="I953" s="49" t="str">
        <f>IF(ISTEXT('Questionnaires '!A952),'Questionnaires '!R952,"")</f>
        <v/>
      </c>
      <c r="J953" s="65"/>
    </row>
    <row r="954" spans="1:10" ht="20.100000000000001" customHeight="1" x14ac:dyDescent="0.25">
      <c r="A954" s="45" t="str">
        <f>IF(ISTEXT('Questionnaires '!A953),'Questionnaires '!A953,"")</f>
        <v/>
      </c>
      <c r="B954" s="46" t="str">
        <f>IF(ISTEXT('Questionnaires '!A953),'Questionnaires '!G953,"")</f>
        <v/>
      </c>
      <c r="C954" s="47" t="str">
        <f>IF(ISTEXT('Questionnaires '!A953),'Questionnaires '!T953,"")</f>
        <v/>
      </c>
      <c r="D954" s="47" t="str">
        <f>IF(ISTEXT('Questionnaires '!A953),(SUM('Questionnaires '!G953+'Questionnaires '!T953)),"")</f>
        <v/>
      </c>
      <c r="E954" s="48" t="str">
        <f>IF('Questionnaires '!S953=0,"",'Questionnaires '!S953)</f>
        <v/>
      </c>
      <c r="F954" s="46" t="str">
        <f>IF(ISTEXT('Questionnaires '!A953),'Questionnaires '!I953,"")</f>
        <v/>
      </c>
      <c r="G954" s="47" t="str">
        <f>IF(ISTEXT('Questionnaires '!A953),'Questionnaires '!N953,"")</f>
        <v/>
      </c>
      <c r="H954" s="47" t="str">
        <f>IF(ISTEXT('Questionnaires '!A953),'Questionnaires '!P953,"")</f>
        <v/>
      </c>
      <c r="I954" s="49" t="str">
        <f>IF(ISTEXT('Questionnaires '!A953),'Questionnaires '!R953,"")</f>
        <v/>
      </c>
      <c r="J954" s="65"/>
    </row>
    <row r="955" spans="1:10" ht="20.100000000000001" customHeight="1" x14ac:dyDescent="0.25">
      <c r="A955" s="45" t="str">
        <f>IF(ISTEXT('Questionnaires '!A954),'Questionnaires '!A954,"")</f>
        <v/>
      </c>
      <c r="B955" s="46" t="str">
        <f>IF(ISTEXT('Questionnaires '!A954),'Questionnaires '!G954,"")</f>
        <v/>
      </c>
      <c r="C955" s="47" t="str">
        <f>IF(ISTEXT('Questionnaires '!A954),'Questionnaires '!T954,"")</f>
        <v/>
      </c>
      <c r="D955" s="47" t="str">
        <f>IF(ISTEXT('Questionnaires '!A954),(SUM('Questionnaires '!G954+'Questionnaires '!T954)),"")</f>
        <v/>
      </c>
      <c r="E955" s="48" t="str">
        <f>IF('Questionnaires '!S954=0,"",'Questionnaires '!S954)</f>
        <v/>
      </c>
      <c r="F955" s="46" t="str">
        <f>IF(ISTEXT('Questionnaires '!A954),'Questionnaires '!I954,"")</f>
        <v/>
      </c>
      <c r="G955" s="47" t="str">
        <f>IF(ISTEXT('Questionnaires '!A954),'Questionnaires '!N954,"")</f>
        <v/>
      </c>
      <c r="H955" s="47" t="str">
        <f>IF(ISTEXT('Questionnaires '!A954),'Questionnaires '!P954,"")</f>
        <v/>
      </c>
      <c r="I955" s="49" t="str">
        <f>IF(ISTEXT('Questionnaires '!A954),'Questionnaires '!R954,"")</f>
        <v/>
      </c>
      <c r="J955" s="65"/>
    </row>
    <row r="956" spans="1:10" ht="20.100000000000001" customHeight="1" x14ac:dyDescent="0.25">
      <c r="A956" s="45" t="str">
        <f>IF(ISTEXT('Questionnaires '!A955),'Questionnaires '!A955,"")</f>
        <v/>
      </c>
      <c r="B956" s="46" t="str">
        <f>IF(ISTEXT('Questionnaires '!A955),'Questionnaires '!G955,"")</f>
        <v/>
      </c>
      <c r="C956" s="47" t="str">
        <f>IF(ISTEXT('Questionnaires '!A955),'Questionnaires '!T955,"")</f>
        <v/>
      </c>
      <c r="D956" s="47" t="str">
        <f>IF(ISTEXT('Questionnaires '!A955),(SUM('Questionnaires '!G955+'Questionnaires '!T955)),"")</f>
        <v/>
      </c>
      <c r="E956" s="48" t="str">
        <f>IF('Questionnaires '!S955=0,"",'Questionnaires '!S955)</f>
        <v/>
      </c>
      <c r="F956" s="46" t="str">
        <f>IF(ISTEXT('Questionnaires '!A955),'Questionnaires '!I955,"")</f>
        <v/>
      </c>
      <c r="G956" s="47" t="str">
        <f>IF(ISTEXT('Questionnaires '!A955),'Questionnaires '!N955,"")</f>
        <v/>
      </c>
      <c r="H956" s="47" t="str">
        <f>IF(ISTEXT('Questionnaires '!A955),'Questionnaires '!P955,"")</f>
        <v/>
      </c>
      <c r="I956" s="49" t="str">
        <f>IF(ISTEXT('Questionnaires '!A955),'Questionnaires '!R955,"")</f>
        <v/>
      </c>
      <c r="J956" s="65"/>
    </row>
    <row r="957" spans="1:10" ht="20.100000000000001" customHeight="1" x14ac:dyDescent="0.25">
      <c r="A957" s="45" t="str">
        <f>IF(ISTEXT('Questionnaires '!A956),'Questionnaires '!A956,"")</f>
        <v/>
      </c>
      <c r="B957" s="46" t="str">
        <f>IF(ISTEXT('Questionnaires '!A956),'Questionnaires '!G956,"")</f>
        <v/>
      </c>
      <c r="C957" s="47" t="str">
        <f>IF(ISTEXT('Questionnaires '!A956),'Questionnaires '!T956,"")</f>
        <v/>
      </c>
      <c r="D957" s="47" t="str">
        <f>IF(ISTEXT('Questionnaires '!A956),(SUM('Questionnaires '!G956+'Questionnaires '!T956)),"")</f>
        <v/>
      </c>
      <c r="E957" s="48" t="str">
        <f>IF('Questionnaires '!S956=0,"",'Questionnaires '!S956)</f>
        <v/>
      </c>
      <c r="F957" s="46" t="str">
        <f>IF(ISTEXT('Questionnaires '!A956),'Questionnaires '!I956,"")</f>
        <v/>
      </c>
      <c r="G957" s="47" t="str">
        <f>IF(ISTEXT('Questionnaires '!A956),'Questionnaires '!N956,"")</f>
        <v/>
      </c>
      <c r="H957" s="47" t="str">
        <f>IF(ISTEXT('Questionnaires '!A956),'Questionnaires '!P956,"")</f>
        <v/>
      </c>
      <c r="I957" s="49" t="str">
        <f>IF(ISTEXT('Questionnaires '!A956),'Questionnaires '!R956,"")</f>
        <v/>
      </c>
      <c r="J957" s="65"/>
    </row>
    <row r="958" spans="1:10" ht="20.100000000000001" customHeight="1" x14ac:dyDescent="0.25">
      <c r="A958" s="45" t="str">
        <f>IF(ISTEXT('Questionnaires '!A957),'Questionnaires '!A957,"")</f>
        <v/>
      </c>
      <c r="B958" s="46" t="str">
        <f>IF(ISTEXT('Questionnaires '!A957),'Questionnaires '!G957,"")</f>
        <v/>
      </c>
      <c r="C958" s="47" t="str">
        <f>IF(ISTEXT('Questionnaires '!A957),'Questionnaires '!T957,"")</f>
        <v/>
      </c>
      <c r="D958" s="47" t="str">
        <f>IF(ISTEXT('Questionnaires '!A957),(SUM('Questionnaires '!G957+'Questionnaires '!T957)),"")</f>
        <v/>
      </c>
      <c r="E958" s="48" t="str">
        <f>IF('Questionnaires '!S957=0,"",'Questionnaires '!S957)</f>
        <v/>
      </c>
      <c r="F958" s="46" t="str">
        <f>IF(ISTEXT('Questionnaires '!A957),'Questionnaires '!I957,"")</f>
        <v/>
      </c>
      <c r="G958" s="47" t="str">
        <f>IF(ISTEXT('Questionnaires '!A957),'Questionnaires '!N957,"")</f>
        <v/>
      </c>
      <c r="H958" s="47" t="str">
        <f>IF(ISTEXT('Questionnaires '!A957),'Questionnaires '!P957,"")</f>
        <v/>
      </c>
      <c r="I958" s="49" t="str">
        <f>IF(ISTEXT('Questionnaires '!A957),'Questionnaires '!R957,"")</f>
        <v/>
      </c>
      <c r="J958" s="65"/>
    </row>
    <row r="959" spans="1:10" ht="20.100000000000001" customHeight="1" x14ac:dyDescent="0.25">
      <c r="A959" s="45" t="str">
        <f>IF(ISTEXT('Questionnaires '!A958),'Questionnaires '!A958,"")</f>
        <v/>
      </c>
      <c r="B959" s="46" t="str">
        <f>IF(ISTEXT('Questionnaires '!A958),'Questionnaires '!G958,"")</f>
        <v/>
      </c>
      <c r="C959" s="47" t="str">
        <f>IF(ISTEXT('Questionnaires '!A958),'Questionnaires '!T958,"")</f>
        <v/>
      </c>
      <c r="D959" s="47" t="str">
        <f>IF(ISTEXT('Questionnaires '!A958),(SUM('Questionnaires '!G958+'Questionnaires '!T958)),"")</f>
        <v/>
      </c>
      <c r="E959" s="48" t="str">
        <f>IF('Questionnaires '!S958=0,"",'Questionnaires '!S958)</f>
        <v/>
      </c>
      <c r="F959" s="46" t="str">
        <f>IF(ISTEXT('Questionnaires '!A958),'Questionnaires '!I958,"")</f>
        <v/>
      </c>
      <c r="G959" s="47" t="str">
        <f>IF(ISTEXT('Questionnaires '!A958),'Questionnaires '!N958,"")</f>
        <v/>
      </c>
      <c r="H959" s="47" t="str">
        <f>IF(ISTEXT('Questionnaires '!A958),'Questionnaires '!P958,"")</f>
        <v/>
      </c>
      <c r="I959" s="49" t="str">
        <f>IF(ISTEXT('Questionnaires '!A958),'Questionnaires '!R958,"")</f>
        <v/>
      </c>
      <c r="J959" s="65"/>
    </row>
    <row r="960" spans="1:10" ht="20.100000000000001" customHeight="1" x14ac:dyDescent="0.25">
      <c r="A960" s="45" t="str">
        <f>IF(ISTEXT('Questionnaires '!A959),'Questionnaires '!A959,"")</f>
        <v/>
      </c>
      <c r="B960" s="46" t="str">
        <f>IF(ISTEXT('Questionnaires '!A959),'Questionnaires '!G959,"")</f>
        <v/>
      </c>
      <c r="C960" s="47" t="str">
        <f>IF(ISTEXT('Questionnaires '!A959),'Questionnaires '!T959,"")</f>
        <v/>
      </c>
      <c r="D960" s="47" t="str">
        <f>IF(ISTEXT('Questionnaires '!A959),(SUM('Questionnaires '!G959+'Questionnaires '!T959)),"")</f>
        <v/>
      </c>
      <c r="E960" s="48" t="str">
        <f>IF('Questionnaires '!S959=0,"",'Questionnaires '!S959)</f>
        <v/>
      </c>
      <c r="F960" s="46" t="str">
        <f>IF(ISTEXT('Questionnaires '!A959),'Questionnaires '!I959,"")</f>
        <v/>
      </c>
      <c r="G960" s="47" t="str">
        <f>IF(ISTEXT('Questionnaires '!A959),'Questionnaires '!N959,"")</f>
        <v/>
      </c>
      <c r="H960" s="47" t="str">
        <f>IF(ISTEXT('Questionnaires '!A959),'Questionnaires '!P959,"")</f>
        <v/>
      </c>
      <c r="I960" s="49" t="str">
        <f>IF(ISTEXT('Questionnaires '!A959),'Questionnaires '!R959,"")</f>
        <v/>
      </c>
      <c r="J960" s="65"/>
    </row>
    <row r="961" spans="1:10" ht="20.100000000000001" customHeight="1" x14ac:dyDescent="0.25">
      <c r="A961" s="45" t="str">
        <f>IF(ISTEXT('Questionnaires '!A960),'Questionnaires '!A960,"")</f>
        <v/>
      </c>
      <c r="B961" s="46" t="str">
        <f>IF(ISTEXT('Questionnaires '!A960),'Questionnaires '!G960,"")</f>
        <v/>
      </c>
      <c r="C961" s="47" t="str">
        <f>IF(ISTEXT('Questionnaires '!A960),'Questionnaires '!T960,"")</f>
        <v/>
      </c>
      <c r="D961" s="47" t="str">
        <f>IF(ISTEXT('Questionnaires '!A960),(SUM('Questionnaires '!G960+'Questionnaires '!T960)),"")</f>
        <v/>
      </c>
      <c r="E961" s="48" t="str">
        <f>IF('Questionnaires '!S960=0,"",'Questionnaires '!S960)</f>
        <v/>
      </c>
      <c r="F961" s="46" t="str">
        <f>IF(ISTEXT('Questionnaires '!A960),'Questionnaires '!I960,"")</f>
        <v/>
      </c>
      <c r="G961" s="47" t="str">
        <f>IF(ISTEXT('Questionnaires '!A960),'Questionnaires '!N960,"")</f>
        <v/>
      </c>
      <c r="H961" s="47" t="str">
        <f>IF(ISTEXT('Questionnaires '!A960),'Questionnaires '!P960,"")</f>
        <v/>
      </c>
      <c r="I961" s="49" t="str">
        <f>IF(ISTEXT('Questionnaires '!A960),'Questionnaires '!R960,"")</f>
        <v/>
      </c>
      <c r="J961" s="65"/>
    </row>
    <row r="962" spans="1:10" ht="20.100000000000001" customHeight="1" x14ac:dyDescent="0.25">
      <c r="A962" s="45" t="str">
        <f>IF(ISTEXT('Questionnaires '!A961),'Questionnaires '!A961,"")</f>
        <v/>
      </c>
      <c r="B962" s="46" t="str">
        <f>IF(ISTEXT('Questionnaires '!A961),'Questionnaires '!G961,"")</f>
        <v/>
      </c>
      <c r="C962" s="47" t="str">
        <f>IF(ISTEXT('Questionnaires '!A961),'Questionnaires '!T961,"")</f>
        <v/>
      </c>
      <c r="D962" s="47" t="str">
        <f>IF(ISTEXT('Questionnaires '!A961),(SUM('Questionnaires '!G961+'Questionnaires '!T961)),"")</f>
        <v/>
      </c>
      <c r="E962" s="48" t="str">
        <f>IF('Questionnaires '!S961=0,"",'Questionnaires '!S961)</f>
        <v/>
      </c>
      <c r="F962" s="46" t="str">
        <f>IF(ISTEXT('Questionnaires '!A961),'Questionnaires '!I961,"")</f>
        <v/>
      </c>
      <c r="G962" s="47" t="str">
        <f>IF(ISTEXT('Questionnaires '!A961),'Questionnaires '!N961,"")</f>
        <v/>
      </c>
      <c r="H962" s="47" t="str">
        <f>IF(ISTEXT('Questionnaires '!A961),'Questionnaires '!P961,"")</f>
        <v/>
      </c>
      <c r="I962" s="49" t="str">
        <f>IF(ISTEXT('Questionnaires '!A961),'Questionnaires '!R961,"")</f>
        <v/>
      </c>
      <c r="J962" s="65"/>
    </row>
    <row r="963" spans="1:10" ht="20.100000000000001" customHeight="1" x14ac:dyDescent="0.25">
      <c r="A963" s="45" t="str">
        <f>IF(ISTEXT('Questionnaires '!A962),'Questionnaires '!A962,"")</f>
        <v/>
      </c>
      <c r="B963" s="46" t="str">
        <f>IF(ISTEXT('Questionnaires '!A962),'Questionnaires '!G962,"")</f>
        <v/>
      </c>
      <c r="C963" s="47" t="str">
        <f>IF(ISTEXT('Questionnaires '!A962),'Questionnaires '!T962,"")</f>
        <v/>
      </c>
      <c r="D963" s="47" t="str">
        <f>IF(ISTEXT('Questionnaires '!A962),(SUM('Questionnaires '!G962+'Questionnaires '!T962)),"")</f>
        <v/>
      </c>
      <c r="E963" s="48" t="str">
        <f>IF('Questionnaires '!S962=0,"",'Questionnaires '!S962)</f>
        <v/>
      </c>
      <c r="F963" s="46" t="str">
        <f>IF(ISTEXT('Questionnaires '!A962),'Questionnaires '!I962,"")</f>
        <v/>
      </c>
      <c r="G963" s="47" t="str">
        <f>IF(ISTEXT('Questionnaires '!A962),'Questionnaires '!N962,"")</f>
        <v/>
      </c>
      <c r="H963" s="47" t="str">
        <f>IF(ISTEXT('Questionnaires '!A962),'Questionnaires '!P962,"")</f>
        <v/>
      </c>
      <c r="I963" s="49" t="str">
        <f>IF(ISTEXT('Questionnaires '!A962),'Questionnaires '!R962,"")</f>
        <v/>
      </c>
      <c r="J963" s="65"/>
    </row>
    <row r="964" spans="1:10" ht="20.100000000000001" customHeight="1" x14ac:dyDescent="0.25">
      <c r="A964" s="45" t="str">
        <f>IF(ISTEXT('Questionnaires '!A963),'Questionnaires '!A963,"")</f>
        <v/>
      </c>
      <c r="B964" s="46" t="str">
        <f>IF(ISTEXT('Questionnaires '!A963),'Questionnaires '!G963,"")</f>
        <v/>
      </c>
      <c r="C964" s="47" t="str">
        <f>IF(ISTEXT('Questionnaires '!A963),'Questionnaires '!T963,"")</f>
        <v/>
      </c>
      <c r="D964" s="47" t="str">
        <f>IF(ISTEXT('Questionnaires '!A963),(SUM('Questionnaires '!G963+'Questionnaires '!T963)),"")</f>
        <v/>
      </c>
      <c r="E964" s="48" t="str">
        <f>IF('Questionnaires '!S963=0,"",'Questionnaires '!S963)</f>
        <v/>
      </c>
      <c r="F964" s="46" t="str">
        <f>IF(ISTEXT('Questionnaires '!A963),'Questionnaires '!I963,"")</f>
        <v/>
      </c>
      <c r="G964" s="47" t="str">
        <f>IF(ISTEXT('Questionnaires '!A963),'Questionnaires '!N963,"")</f>
        <v/>
      </c>
      <c r="H964" s="47" t="str">
        <f>IF(ISTEXT('Questionnaires '!A963),'Questionnaires '!P963,"")</f>
        <v/>
      </c>
      <c r="I964" s="49" t="str">
        <f>IF(ISTEXT('Questionnaires '!A963),'Questionnaires '!R963,"")</f>
        <v/>
      </c>
      <c r="J964" s="65"/>
    </row>
    <row r="965" spans="1:10" ht="20.100000000000001" customHeight="1" x14ac:dyDescent="0.25">
      <c r="A965" s="45" t="str">
        <f>IF(ISTEXT('Questionnaires '!A964),'Questionnaires '!A964,"")</f>
        <v/>
      </c>
      <c r="B965" s="46" t="str">
        <f>IF(ISTEXT('Questionnaires '!A964),'Questionnaires '!G964,"")</f>
        <v/>
      </c>
      <c r="C965" s="47" t="str">
        <f>IF(ISTEXT('Questionnaires '!A964),'Questionnaires '!T964,"")</f>
        <v/>
      </c>
      <c r="D965" s="47" t="str">
        <f>IF(ISTEXT('Questionnaires '!A964),(SUM('Questionnaires '!G964+'Questionnaires '!T964)),"")</f>
        <v/>
      </c>
      <c r="E965" s="48" t="str">
        <f>IF('Questionnaires '!S964=0,"",'Questionnaires '!S964)</f>
        <v/>
      </c>
      <c r="F965" s="46" t="str">
        <f>IF(ISTEXT('Questionnaires '!A964),'Questionnaires '!I964,"")</f>
        <v/>
      </c>
      <c r="G965" s="47" t="str">
        <f>IF(ISTEXT('Questionnaires '!A964),'Questionnaires '!N964,"")</f>
        <v/>
      </c>
      <c r="H965" s="47" t="str">
        <f>IF(ISTEXT('Questionnaires '!A964),'Questionnaires '!P964,"")</f>
        <v/>
      </c>
      <c r="I965" s="49" t="str">
        <f>IF(ISTEXT('Questionnaires '!A964),'Questionnaires '!R964,"")</f>
        <v/>
      </c>
      <c r="J965" s="65"/>
    </row>
    <row r="966" spans="1:10" ht="20.100000000000001" customHeight="1" x14ac:dyDescent="0.25">
      <c r="A966" s="45" t="str">
        <f>IF(ISTEXT('Questionnaires '!A965),'Questionnaires '!A965,"")</f>
        <v/>
      </c>
      <c r="B966" s="46" t="str">
        <f>IF(ISTEXT('Questionnaires '!A965),'Questionnaires '!G965,"")</f>
        <v/>
      </c>
      <c r="C966" s="47" t="str">
        <f>IF(ISTEXT('Questionnaires '!A965),'Questionnaires '!T965,"")</f>
        <v/>
      </c>
      <c r="D966" s="47" t="str">
        <f>IF(ISTEXT('Questionnaires '!A965),(SUM('Questionnaires '!G965+'Questionnaires '!T965)),"")</f>
        <v/>
      </c>
      <c r="E966" s="48" t="str">
        <f>IF('Questionnaires '!S965=0,"",'Questionnaires '!S965)</f>
        <v/>
      </c>
      <c r="F966" s="46" t="str">
        <f>IF(ISTEXT('Questionnaires '!A965),'Questionnaires '!I965,"")</f>
        <v/>
      </c>
      <c r="G966" s="47" t="str">
        <f>IF(ISTEXT('Questionnaires '!A965),'Questionnaires '!N965,"")</f>
        <v/>
      </c>
      <c r="H966" s="47" t="str">
        <f>IF(ISTEXT('Questionnaires '!A965),'Questionnaires '!P965,"")</f>
        <v/>
      </c>
      <c r="I966" s="49" t="str">
        <f>IF(ISTEXT('Questionnaires '!A965),'Questionnaires '!R965,"")</f>
        <v/>
      </c>
      <c r="J966" s="65"/>
    </row>
    <row r="967" spans="1:10" ht="20.100000000000001" customHeight="1" x14ac:dyDescent="0.25">
      <c r="A967" s="45" t="str">
        <f>IF(ISTEXT('Questionnaires '!A966),'Questionnaires '!A966,"")</f>
        <v/>
      </c>
      <c r="B967" s="46" t="str">
        <f>IF(ISTEXT('Questionnaires '!A966),'Questionnaires '!G966,"")</f>
        <v/>
      </c>
      <c r="C967" s="47" t="str">
        <f>IF(ISTEXT('Questionnaires '!A966),'Questionnaires '!T966,"")</f>
        <v/>
      </c>
      <c r="D967" s="47" t="str">
        <f>IF(ISTEXT('Questionnaires '!A966),(SUM('Questionnaires '!G966+'Questionnaires '!T966)),"")</f>
        <v/>
      </c>
      <c r="E967" s="48" t="str">
        <f>IF('Questionnaires '!S966=0,"",'Questionnaires '!S966)</f>
        <v/>
      </c>
      <c r="F967" s="46" t="str">
        <f>IF(ISTEXT('Questionnaires '!A966),'Questionnaires '!I966,"")</f>
        <v/>
      </c>
      <c r="G967" s="47" t="str">
        <f>IF(ISTEXT('Questionnaires '!A966),'Questionnaires '!N966,"")</f>
        <v/>
      </c>
      <c r="H967" s="47" t="str">
        <f>IF(ISTEXT('Questionnaires '!A966),'Questionnaires '!P966,"")</f>
        <v/>
      </c>
      <c r="I967" s="49" t="str">
        <f>IF(ISTEXT('Questionnaires '!A966),'Questionnaires '!R966,"")</f>
        <v/>
      </c>
      <c r="J967" s="65"/>
    </row>
    <row r="968" spans="1:10" ht="20.100000000000001" customHeight="1" x14ac:dyDescent="0.25">
      <c r="A968" s="45" t="str">
        <f>IF(ISTEXT('Questionnaires '!A967),'Questionnaires '!A967,"")</f>
        <v/>
      </c>
      <c r="B968" s="46" t="str">
        <f>IF(ISTEXT('Questionnaires '!A967),'Questionnaires '!G967,"")</f>
        <v/>
      </c>
      <c r="C968" s="47" t="str">
        <f>IF(ISTEXT('Questionnaires '!A967),'Questionnaires '!T967,"")</f>
        <v/>
      </c>
      <c r="D968" s="47" t="str">
        <f>IF(ISTEXT('Questionnaires '!A967),(SUM('Questionnaires '!G967+'Questionnaires '!T967)),"")</f>
        <v/>
      </c>
      <c r="E968" s="48" t="str">
        <f>IF('Questionnaires '!S967=0,"",'Questionnaires '!S967)</f>
        <v/>
      </c>
      <c r="F968" s="46" t="str">
        <f>IF(ISTEXT('Questionnaires '!A967),'Questionnaires '!I967,"")</f>
        <v/>
      </c>
      <c r="G968" s="47" t="str">
        <f>IF(ISTEXT('Questionnaires '!A967),'Questionnaires '!N967,"")</f>
        <v/>
      </c>
      <c r="H968" s="47" t="str">
        <f>IF(ISTEXT('Questionnaires '!A967),'Questionnaires '!P967,"")</f>
        <v/>
      </c>
      <c r="I968" s="49" t="str">
        <f>IF(ISTEXT('Questionnaires '!A967),'Questionnaires '!R967,"")</f>
        <v/>
      </c>
      <c r="J968" s="65"/>
    </row>
    <row r="969" spans="1:10" ht="20.100000000000001" customHeight="1" x14ac:dyDescent="0.25">
      <c r="A969" s="45" t="str">
        <f>IF(ISTEXT('Questionnaires '!A968),'Questionnaires '!A968,"")</f>
        <v/>
      </c>
      <c r="B969" s="46" t="str">
        <f>IF(ISTEXT('Questionnaires '!A968),'Questionnaires '!G968,"")</f>
        <v/>
      </c>
      <c r="C969" s="47" t="str">
        <f>IF(ISTEXT('Questionnaires '!A968),'Questionnaires '!T968,"")</f>
        <v/>
      </c>
      <c r="D969" s="47" t="str">
        <f>IF(ISTEXT('Questionnaires '!A968),(SUM('Questionnaires '!G968+'Questionnaires '!T968)),"")</f>
        <v/>
      </c>
      <c r="E969" s="48" t="str">
        <f>IF('Questionnaires '!S968=0,"",'Questionnaires '!S968)</f>
        <v/>
      </c>
      <c r="F969" s="46" t="str">
        <f>IF(ISTEXT('Questionnaires '!A968),'Questionnaires '!I968,"")</f>
        <v/>
      </c>
      <c r="G969" s="47" t="str">
        <f>IF(ISTEXT('Questionnaires '!A968),'Questionnaires '!N968,"")</f>
        <v/>
      </c>
      <c r="H969" s="47" t="str">
        <f>IF(ISTEXT('Questionnaires '!A968),'Questionnaires '!P968,"")</f>
        <v/>
      </c>
      <c r="I969" s="49" t="str">
        <f>IF(ISTEXT('Questionnaires '!A968),'Questionnaires '!R968,"")</f>
        <v/>
      </c>
      <c r="J969" s="65"/>
    </row>
    <row r="970" spans="1:10" ht="20.100000000000001" customHeight="1" x14ac:dyDescent="0.25">
      <c r="A970" s="45" t="str">
        <f>IF(ISTEXT('Questionnaires '!A969),'Questionnaires '!A969,"")</f>
        <v/>
      </c>
      <c r="B970" s="46" t="str">
        <f>IF(ISTEXT('Questionnaires '!A969),'Questionnaires '!G969,"")</f>
        <v/>
      </c>
      <c r="C970" s="47" t="str">
        <f>IF(ISTEXT('Questionnaires '!A969),'Questionnaires '!T969,"")</f>
        <v/>
      </c>
      <c r="D970" s="47" t="str">
        <f>IF(ISTEXT('Questionnaires '!A969),(SUM('Questionnaires '!G969+'Questionnaires '!T969)),"")</f>
        <v/>
      </c>
      <c r="E970" s="48" t="str">
        <f>IF('Questionnaires '!S969=0,"",'Questionnaires '!S969)</f>
        <v/>
      </c>
      <c r="F970" s="46" t="str">
        <f>IF(ISTEXT('Questionnaires '!A969),'Questionnaires '!I969,"")</f>
        <v/>
      </c>
      <c r="G970" s="47" t="str">
        <f>IF(ISTEXT('Questionnaires '!A969),'Questionnaires '!N969,"")</f>
        <v/>
      </c>
      <c r="H970" s="47" t="str">
        <f>IF(ISTEXT('Questionnaires '!A969),'Questionnaires '!P969,"")</f>
        <v/>
      </c>
      <c r="I970" s="49" t="str">
        <f>IF(ISTEXT('Questionnaires '!A969),'Questionnaires '!R969,"")</f>
        <v/>
      </c>
      <c r="J970" s="65"/>
    </row>
    <row r="971" spans="1:10" ht="20.100000000000001" customHeight="1" x14ac:dyDescent="0.25">
      <c r="A971" s="45" t="str">
        <f>IF(ISTEXT('Questionnaires '!A970),'Questionnaires '!A970,"")</f>
        <v/>
      </c>
      <c r="B971" s="46" t="str">
        <f>IF(ISTEXT('Questionnaires '!A970),'Questionnaires '!G970,"")</f>
        <v/>
      </c>
      <c r="C971" s="47" t="str">
        <f>IF(ISTEXT('Questionnaires '!A970),'Questionnaires '!T970,"")</f>
        <v/>
      </c>
      <c r="D971" s="47" t="str">
        <f>IF(ISTEXT('Questionnaires '!A970),(SUM('Questionnaires '!G970+'Questionnaires '!T970)),"")</f>
        <v/>
      </c>
      <c r="E971" s="48" t="str">
        <f>IF('Questionnaires '!S970=0,"",'Questionnaires '!S970)</f>
        <v/>
      </c>
      <c r="F971" s="46" t="str">
        <f>IF(ISTEXT('Questionnaires '!A970),'Questionnaires '!I970,"")</f>
        <v/>
      </c>
      <c r="G971" s="47" t="str">
        <f>IF(ISTEXT('Questionnaires '!A970),'Questionnaires '!N970,"")</f>
        <v/>
      </c>
      <c r="H971" s="47" t="str">
        <f>IF(ISTEXT('Questionnaires '!A970),'Questionnaires '!P970,"")</f>
        <v/>
      </c>
      <c r="I971" s="49" t="str">
        <f>IF(ISTEXT('Questionnaires '!A970),'Questionnaires '!R970,"")</f>
        <v/>
      </c>
      <c r="J971" s="65"/>
    </row>
    <row r="972" spans="1:10" ht="20.100000000000001" customHeight="1" x14ac:dyDescent="0.25">
      <c r="A972" s="45" t="str">
        <f>IF(ISTEXT('Questionnaires '!A971),'Questionnaires '!A971,"")</f>
        <v/>
      </c>
      <c r="B972" s="46" t="str">
        <f>IF(ISTEXT('Questionnaires '!A971),'Questionnaires '!G971,"")</f>
        <v/>
      </c>
      <c r="C972" s="47" t="str">
        <f>IF(ISTEXT('Questionnaires '!A971),'Questionnaires '!T971,"")</f>
        <v/>
      </c>
      <c r="D972" s="47" t="str">
        <f>IF(ISTEXT('Questionnaires '!A971),(SUM('Questionnaires '!G971+'Questionnaires '!T971)),"")</f>
        <v/>
      </c>
      <c r="E972" s="48" t="str">
        <f>IF('Questionnaires '!S971=0,"",'Questionnaires '!S971)</f>
        <v/>
      </c>
      <c r="F972" s="46" t="str">
        <f>IF(ISTEXT('Questionnaires '!A971),'Questionnaires '!I971,"")</f>
        <v/>
      </c>
      <c r="G972" s="47" t="str">
        <f>IF(ISTEXT('Questionnaires '!A971),'Questionnaires '!N971,"")</f>
        <v/>
      </c>
      <c r="H972" s="47" t="str">
        <f>IF(ISTEXT('Questionnaires '!A971),'Questionnaires '!P971,"")</f>
        <v/>
      </c>
      <c r="I972" s="49" t="str">
        <f>IF(ISTEXT('Questionnaires '!A971),'Questionnaires '!R971,"")</f>
        <v/>
      </c>
      <c r="J972" s="65"/>
    </row>
    <row r="973" spans="1:10" ht="20.100000000000001" customHeight="1" x14ac:dyDescent="0.25">
      <c r="A973" s="45" t="str">
        <f>IF(ISTEXT('Questionnaires '!A972),'Questionnaires '!A972,"")</f>
        <v/>
      </c>
      <c r="B973" s="46" t="str">
        <f>IF(ISTEXT('Questionnaires '!A972),'Questionnaires '!G972,"")</f>
        <v/>
      </c>
      <c r="C973" s="47" t="str">
        <f>IF(ISTEXT('Questionnaires '!A972),'Questionnaires '!T972,"")</f>
        <v/>
      </c>
      <c r="D973" s="47" t="str">
        <f>IF(ISTEXT('Questionnaires '!A972),(SUM('Questionnaires '!G972+'Questionnaires '!T972)),"")</f>
        <v/>
      </c>
      <c r="E973" s="48" t="str">
        <f>IF('Questionnaires '!S972=0,"",'Questionnaires '!S972)</f>
        <v/>
      </c>
      <c r="F973" s="46" t="str">
        <f>IF(ISTEXT('Questionnaires '!A972),'Questionnaires '!I972,"")</f>
        <v/>
      </c>
      <c r="G973" s="47" t="str">
        <f>IF(ISTEXT('Questionnaires '!A972),'Questionnaires '!N972,"")</f>
        <v/>
      </c>
      <c r="H973" s="47" t="str">
        <f>IF(ISTEXT('Questionnaires '!A972),'Questionnaires '!P972,"")</f>
        <v/>
      </c>
      <c r="I973" s="49" t="str">
        <f>IF(ISTEXT('Questionnaires '!A972),'Questionnaires '!R972,"")</f>
        <v/>
      </c>
      <c r="J973" s="65"/>
    </row>
    <row r="974" spans="1:10" ht="20.100000000000001" customHeight="1" x14ac:dyDescent="0.25">
      <c r="A974" s="45" t="str">
        <f>IF(ISTEXT('Questionnaires '!A973),'Questionnaires '!A973,"")</f>
        <v/>
      </c>
      <c r="B974" s="46" t="str">
        <f>IF(ISTEXT('Questionnaires '!A973),'Questionnaires '!G973,"")</f>
        <v/>
      </c>
      <c r="C974" s="47" t="str">
        <f>IF(ISTEXT('Questionnaires '!A973),'Questionnaires '!T973,"")</f>
        <v/>
      </c>
      <c r="D974" s="47" t="str">
        <f>IF(ISTEXT('Questionnaires '!A973),(SUM('Questionnaires '!G973+'Questionnaires '!T973)),"")</f>
        <v/>
      </c>
      <c r="E974" s="48" t="str">
        <f>IF('Questionnaires '!S973=0,"",'Questionnaires '!S973)</f>
        <v/>
      </c>
      <c r="F974" s="46" t="str">
        <f>IF(ISTEXT('Questionnaires '!A973),'Questionnaires '!I973,"")</f>
        <v/>
      </c>
      <c r="G974" s="47" t="str">
        <f>IF(ISTEXT('Questionnaires '!A973),'Questionnaires '!N973,"")</f>
        <v/>
      </c>
      <c r="H974" s="47" t="str">
        <f>IF(ISTEXT('Questionnaires '!A973),'Questionnaires '!P973,"")</f>
        <v/>
      </c>
      <c r="I974" s="49" t="str">
        <f>IF(ISTEXT('Questionnaires '!A973),'Questionnaires '!R973,"")</f>
        <v/>
      </c>
      <c r="J974" s="65"/>
    </row>
    <row r="975" spans="1:10" ht="20.100000000000001" customHeight="1" x14ac:dyDescent="0.25">
      <c r="A975" s="45" t="str">
        <f>IF(ISTEXT('Questionnaires '!A974),'Questionnaires '!A974,"")</f>
        <v/>
      </c>
      <c r="B975" s="46" t="str">
        <f>IF(ISTEXT('Questionnaires '!A974),'Questionnaires '!G974,"")</f>
        <v/>
      </c>
      <c r="C975" s="47" t="str">
        <f>IF(ISTEXT('Questionnaires '!A974),'Questionnaires '!T974,"")</f>
        <v/>
      </c>
      <c r="D975" s="47" t="str">
        <f>IF(ISTEXT('Questionnaires '!A974),(SUM('Questionnaires '!G974+'Questionnaires '!T974)),"")</f>
        <v/>
      </c>
      <c r="E975" s="48" t="str">
        <f>IF('Questionnaires '!S974=0,"",'Questionnaires '!S974)</f>
        <v/>
      </c>
      <c r="F975" s="46" t="str">
        <f>IF(ISTEXT('Questionnaires '!A974),'Questionnaires '!I974,"")</f>
        <v/>
      </c>
      <c r="G975" s="47" t="str">
        <f>IF(ISTEXT('Questionnaires '!A974),'Questionnaires '!N974,"")</f>
        <v/>
      </c>
      <c r="H975" s="47" t="str">
        <f>IF(ISTEXT('Questionnaires '!A974),'Questionnaires '!P974,"")</f>
        <v/>
      </c>
      <c r="I975" s="49" t="str">
        <f>IF(ISTEXT('Questionnaires '!A974),'Questionnaires '!R974,"")</f>
        <v/>
      </c>
      <c r="J975" s="65"/>
    </row>
    <row r="976" spans="1:10" ht="20.100000000000001" customHeight="1" x14ac:dyDescent="0.25">
      <c r="A976" s="45" t="str">
        <f>IF(ISTEXT('Questionnaires '!A975),'Questionnaires '!A975,"")</f>
        <v/>
      </c>
      <c r="B976" s="46" t="str">
        <f>IF(ISTEXT('Questionnaires '!A975),'Questionnaires '!G975,"")</f>
        <v/>
      </c>
      <c r="C976" s="47" t="str">
        <f>IF(ISTEXT('Questionnaires '!A975),'Questionnaires '!T975,"")</f>
        <v/>
      </c>
      <c r="D976" s="47" t="str">
        <f>IF(ISTEXT('Questionnaires '!A975),(SUM('Questionnaires '!G975+'Questionnaires '!T975)),"")</f>
        <v/>
      </c>
      <c r="E976" s="48" t="str">
        <f>IF('Questionnaires '!S975=0,"",'Questionnaires '!S975)</f>
        <v/>
      </c>
      <c r="F976" s="46" t="str">
        <f>IF(ISTEXT('Questionnaires '!A975),'Questionnaires '!I975,"")</f>
        <v/>
      </c>
      <c r="G976" s="47" t="str">
        <f>IF(ISTEXT('Questionnaires '!A975),'Questionnaires '!N975,"")</f>
        <v/>
      </c>
      <c r="H976" s="47" t="str">
        <f>IF(ISTEXT('Questionnaires '!A975),'Questionnaires '!P975,"")</f>
        <v/>
      </c>
      <c r="I976" s="49" t="str">
        <f>IF(ISTEXT('Questionnaires '!A975),'Questionnaires '!R975,"")</f>
        <v/>
      </c>
      <c r="J976" s="65"/>
    </row>
    <row r="977" spans="1:10" ht="20.100000000000001" customHeight="1" x14ac:dyDescent="0.25">
      <c r="A977" s="45" t="str">
        <f>IF(ISTEXT('Questionnaires '!A976),'Questionnaires '!A976,"")</f>
        <v/>
      </c>
      <c r="B977" s="46" t="str">
        <f>IF(ISTEXT('Questionnaires '!A976),'Questionnaires '!G976,"")</f>
        <v/>
      </c>
      <c r="C977" s="47" t="str">
        <f>IF(ISTEXT('Questionnaires '!A976),'Questionnaires '!T976,"")</f>
        <v/>
      </c>
      <c r="D977" s="47" t="str">
        <f>IF(ISTEXT('Questionnaires '!A976),(SUM('Questionnaires '!G976+'Questionnaires '!T976)),"")</f>
        <v/>
      </c>
      <c r="E977" s="48" t="str">
        <f>IF('Questionnaires '!S976=0,"",'Questionnaires '!S976)</f>
        <v/>
      </c>
      <c r="F977" s="46" t="str">
        <f>IF(ISTEXT('Questionnaires '!A976),'Questionnaires '!I976,"")</f>
        <v/>
      </c>
      <c r="G977" s="47" t="str">
        <f>IF(ISTEXT('Questionnaires '!A976),'Questionnaires '!N976,"")</f>
        <v/>
      </c>
      <c r="H977" s="47" t="str">
        <f>IF(ISTEXT('Questionnaires '!A976),'Questionnaires '!P976,"")</f>
        <v/>
      </c>
      <c r="I977" s="49" t="str">
        <f>IF(ISTEXT('Questionnaires '!A976),'Questionnaires '!R976,"")</f>
        <v/>
      </c>
      <c r="J977" s="65"/>
    </row>
    <row r="978" spans="1:10" ht="20.100000000000001" customHeight="1" x14ac:dyDescent="0.25">
      <c r="A978" s="45" t="str">
        <f>IF(ISTEXT('Questionnaires '!A977),'Questionnaires '!A977,"")</f>
        <v/>
      </c>
      <c r="B978" s="46" t="str">
        <f>IF(ISTEXT('Questionnaires '!A977),'Questionnaires '!G977,"")</f>
        <v/>
      </c>
      <c r="C978" s="47" t="str">
        <f>IF(ISTEXT('Questionnaires '!A977),'Questionnaires '!T977,"")</f>
        <v/>
      </c>
      <c r="D978" s="47" t="str">
        <f>IF(ISTEXT('Questionnaires '!A977),(SUM('Questionnaires '!G977+'Questionnaires '!T977)),"")</f>
        <v/>
      </c>
      <c r="E978" s="48" t="str">
        <f>IF('Questionnaires '!S977=0,"",'Questionnaires '!S977)</f>
        <v/>
      </c>
      <c r="F978" s="46" t="str">
        <f>IF(ISTEXT('Questionnaires '!A977),'Questionnaires '!I977,"")</f>
        <v/>
      </c>
      <c r="G978" s="47" t="str">
        <f>IF(ISTEXT('Questionnaires '!A977),'Questionnaires '!N977,"")</f>
        <v/>
      </c>
      <c r="H978" s="47" t="str">
        <f>IF(ISTEXT('Questionnaires '!A977),'Questionnaires '!P977,"")</f>
        <v/>
      </c>
      <c r="I978" s="49" t="str">
        <f>IF(ISTEXT('Questionnaires '!A977),'Questionnaires '!R977,"")</f>
        <v/>
      </c>
      <c r="J978" s="65"/>
    </row>
    <row r="979" spans="1:10" ht="20.100000000000001" customHeight="1" x14ac:dyDescent="0.25">
      <c r="A979" s="45" t="str">
        <f>IF(ISTEXT('Questionnaires '!A978),'Questionnaires '!A978,"")</f>
        <v/>
      </c>
      <c r="B979" s="46" t="str">
        <f>IF(ISTEXT('Questionnaires '!A978),'Questionnaires '!G978,"")</f>
        <v/>
      </c>
      <c r="C979" s="47" t="str">
        <f>IF(ISTEXT('Questionnaires '!A978),'Questionnaires '!T978,"")</f>
        <v/>
      </c>
      <c r="D979" s="47" t="str">
        <f>IF(ISTEXT('Questionnaires '!A978),(SUM('Questionnaires '!G978+'Questionnaires '!T978)),"")</f>
        <v/>
      </c>
      <c r="E979" s="48" t="str">
        <f>IF('Questionnaires '!S978=0,"",'Questionnaires '!S978)</f>
        <v/>
      </c>
      <c r="F979" s="46" t="str">
        <f>IF(ISTEXT('Questionnaires '!A978),'Questionnaires '!I978,"")</f>
        <v/>
      </c>
      <c r="G979" s="47" t="str">
        <f>IF(ISTEXT('Questionnaires '!A978),'Questionnaires '!N978,"")</f>
        <v/>
      </c>
      <c r="H979" s="47" t="str">
        <f>IF(ISTEXT('Questionnaires '!A978),'Questionnaires '!P978,"")</f>
        <v/>
      </c>
      <c r="I979" s="49" t="str">
        <f>IF(ISTEXT('Questionnaires '!A978),'Questionnaires '!R978,"")</f>
        <v/>
      </c>
      <c r="J979" s="65"/>
    </row>
    <row r="980" spans="1:10" ht="20.100000000000001" customHeight="1" x14ac:dyDescent="0.25">
      <c r="A980" s="45" t="str">
        <f>IF(ISTEXT('Questionnaires '!A979),'Questionnaires '!A979,"")</f>
        <v/>
      </c>
      <c r="B980" s="46" t="str">
        <f>IF(ISTEXT('Questionnaires '!A979),'Questionnaires '!G979,"")</f>
        <v/>
      </c>
      <c r="C980" s="47" t="str">
        <f>IF(ISTEXT('Questionnaires '!A979),'Questionnaires '!T979,"")</f>
        <v/>
      </c>
      <c r="D980" s="47" t="str">
        <f>IF(ISTEXT('Questionnaires '!A979),(SUM('Questionnaires '!G979+'Questionnaires '!T979)),"")</f>
        <v/>
      </c>
      <c r="E980" s="48" t="str">
        <f>IF('Questionnaires '!S979=0,"",'Questionnaires '!S979)</f>
        <v/>
      </c>
      <c r="F980" s="46" t="str">
        <f>IF(ISTEXT('Questionnaires '!A979),'Questionnaires '!I979,"")</f>
        <v/>
      </c>
      <c r="G980" s="47" t="str">
        <f>IF(ISTEXT('Questionnaires '!A979),'Questionnaires '!N979,"")</f>
        <v/>
      </c>
      <c r="H980" s="47" t="str">
        <f>IF(ISTEXT('Questionnaires '!A979),'Questionnaires '!P979,"")</f>
        <v/>
      </c>
      <c r="I980" s="49" t="str">
        <f>IF(ISTEXT('Questionnaires '!A979),'Questionnaires '!R979,"")</f>
        <v/>
      </c>
      <c r="J980" s="65"/>
    </row>
    <row r="981" spans="1:10" ht="20.100000000000001" customHeight="1" x14ac:dyDescent="0.25">
      <c r="A981" s="45" t="str">
        <f>IF(ISTEXT('Questionnaires '!A980),'Questionnaires '!A980,"")</f>
        <v/>
      </c>
      <c r="B981" s="46" t="str">
        <f>IF(ISTEXT('Questionnaires '!A980),'Questionnaires '!G980,"")</f>
        <v/>
      </c>
      <c r="C981" s="47" t="str">
        <f>IF(ISTEXT('Questionnaires '!A980),'Questionnaires '!T980,"")</f>
        <v/>
      </c>
      <c r="D981" s="47" t="str">
        <f>IF(ISTEXT('Questionnaires '!A980),(SUM('Questionnaires '!G980+'Questionnaires '!T980)),"")</f>
        <v/>
      </c>
      <c r="E981" s="48" t="str">
        <f>IF('Questionnaires '!S980=0,"",'Questionnaires '!S980)</f>
        <v/>
      </c>
      <c r="F981" s="46" t="str">
        <f>IF(ISTEXT('Questionnaires '!A980),'Questionnaires '!I980,"")</f>
        <v/>
      </c>
      <c r="G981" s="47" t="str">
        <f>IF(ISTEXT('Questionnaires '!A980),'Questionnaires '!N980,"")</f>
        <v/>
      </c>
      <c r="H981" s="47" t="str">
        <f>IF(ISTEXT('Questionnaires '!A980),'Questionnaires '!P980,"")</f>
        <v/>
      </c>
      <c r="I981" s="49" t="str">
        <f>IF(ISTEXT('Questionnaires '!A980),'Questionnaires '!R980,"")</f>
        <v/>
      </c>
      <c r="J981" s="65"/>
    </row>
    <row r="982" spans="1:10" ht="20.100000000000001" customHeight="1" x14ac:dyDescent="0.25">
      <c r="A982" s="45" t="str">
        <f>IF(ISTEXT('Questionnaires '!A981),'Questionnaires '!A981,"")</f>
        <v/>
      </c>
      <c r="B982" s="46" t="str">
        <f>IF(ISTEXT('Questionnaires '!A981),'Questionnaires '!G981,"")</f>
        <v/>
      </c>
      <c r="C982" s="47" t="str">
        <f>IF(ISTEXT('Questionnaires '!A981),'Questionnaires '!T981,"")</f>
        <v/>
      </c>
      <c r="D982" s="47" t="str">
        <f>IF(ISTEXT('Questionnaires '!A981),(SUM('Questionnaires '!G981+'Questionnaires '!T981)),"")</f>
        <v/>
      </c>
      <c r="E982" s="48" t="str">
        <f>IF('Questionnaires '!S981=0,"",'Questionnaires '!S981)</f>
        <v/>
      </c>
      <c r="F982" s="46" t="str">
        <f>IF(ISTEXT('Questionnaires '!A981),'Questionnaires '!I981,"")</f>
        <v/>
      </c>
      <c r="G982" s="47" t="str">
        <f>IF(ISTEXT('Questionnaires '!A981),'Questionnaires '!N981,"")</f>
        <v/>
      </c>
      <c r="H982" s="47" t="str">
        <f>IF(ISTEXT('Questionnaires '!A981),'Questionnaires '!P981,"")</f>
        <v/>
      </c>
      <c r="I982" s="49" t="str">
        <f>IF(ISTEXT('Questionnaires '!A981),'Questionnaires '!R981,"")</f>
        <v/>
      </c>
      <c r="J982" s="65"/>
    </row>
    <row r="983" spans="1:10" ht="20.100000000000001" customHeight="1" x14ac:dyDescent="0.25">
      <c r="A983" s="45" t="str">
        <f>IF(ISTEXT('Questionnaires '!A982),'Questionnaires '!A982,"")</f>
        <v/>
      </c>
      <c r="B983" s="46" t="str">
        <f>IF(ISTEXT('Questionnaires '!A982),'Questionnaires '!G982,"")</f>
        <v/>
      </c>
      <c r="C983" s="47" t="str">
        <f>IF(ISTEXT('Questionnaires '!A982),'Questionnaires '!T982,"")</f>
        <v/>
      </c>
      <c r="D983" s="47" t="str">
        <f>IF(ISTEXT('Questionnaires '!A982),(SUM('Questionnaires '!G982+'Questionnaires '!T982)),"")</f>
        <v/>
      </c>
      <c r="E983" s="48" t="str">
        <f>IF('Questionnaires '!S982=0,"",'Questionnaires '!S982)</f>
        <v/>
      </c>
      <c r="F983" s="46" t="str">
        <f>IF(ISTEXT('Questionnaires '!A982),'Questionnaires '!I982,"")</f>
        <v/>
      </c>
      <c r="G983" s="47" t="str">
        <f>IF(ISTEXT('Questionnaires '!A982),'Questionnaires '!N982,"")</f>
        <v/>
      </c>
      <c r="H983" s="47" t="str">
        <f>IF(ISTEXT('Questionnaires '!A982),'Questionnaires '!P982,"")</f>
        <v/>
      </c>
      <c r="I983" s="49" t="str">
        <f>IF(ISTEXT('Questionnaires '!A982),'Questionnaires '!R982,"")</f>
        <v/>
      </c>
      <c r="J983" s="65"/>
    </row>
    <row r="984" spans="1:10" ht="20.100000000000001" customHeight="1" x14ac:dyDescent="0.25">
      <c r="A984" s="45" t="str">
        <f>IF(ISTEXT('Questionnaires '!A983),'Questionnaires '!A983,"")</f>
        <v/>
      </c>
      <c r="B984" s="46" t="str">
        <f>IF(ISTEXT('Questionnaires '!A983),'Questionnaires '!G983,"")</f>
        <v/>
      </c>
      <c r="C984" s="47" t="str">
        <f>IF(ISTEXT('Questionnaires '!A983),'Questionnaires '!T983,"")</f>
        <v/>
      </c>
      <c r="D984" s="47" t="str">
        <f>IF(ISTEXT('Questionnaires '!A983),(SUM('Questionnaires '!G983+'Questionnaires '!T983)),"")</f>
        <v/>
      </c>
      <c r="E984" s="48" t="str">
        <f>IF('Questionnaires '!S983=0,"",'Questionnaires '!S983)</f>
        <v/>
      </c>
      <c r="F984" s="46" t="str">
        <f>IF(ISTEXT('Questionnaires '!A983),'Questionnaires '!I983,"")</f>
        <v/>
      </c>
      <c r="G984" s="47" t="str">
        <f>IF(ISTEXT('Questionnaires '!A983),'Questionnaires '!N983,"")</f>
        <v/>
      </c>
      <c r="H984" s="47" t="str">
        <f>IF(ISTEXT('Questionnaires '!A983),'Questionnaires '!P983,"")</f>
        <v/>
      </c>
      <c r="I984" s="49" t="str">
        <f>IF(ISTEXT('Questionnaires '!A983),'Questionnaires '!R983,"")</f>
        <v/>
      </c>
      <c r="J984" s="65"/>
    </row>
    <row r="985" spans="1:10" ht="20.100000000000001" customHeight="1" x14ac:dyDescent="0.25">
      <c r="A985" s="45" t="str">
        <f>IF(ISTEXT('Questionnaires '!A984),'Questionnaires '!A984,"")</f>
        <v/>
      </c>
      <c r="B985" s="46" t="str">
        <f>IF(ISTEXT('Questionnaires '!A984),'Questionnaires '!G984,"")</f>
        <v/>
      </c>
      <c r="C985" s="47" t="str">
        <f>IF(ISTEXT('Questionnaires '!A984),'Questionnaires '!T984,"")</f>
        <v/>
      </c>
      <c r="D985" s="47" t="str">
        <f>IF(ISTEXT('Questionnaires '!A984),(SUM('Questionnaires '!G984+'Questionnaires '!T984)),"")</f>
        <v/>
      </c>
      <c r="E985" s="48" t="str">
        <f>IF('Questionnaires '!S984=0,"",'Questionnaires '!S984)</f>
        <v/>
      </c>
      <c r="F985" s="46" t="str">
        <f>IF(ISTEXT('Questionnaires '!A984),'Questionnaires '!I984,"")</f>
        <v/>
      </c>
      <c r="G985" s="47" t="str">
        <f>IF(ISTEXT('Questionnaires '!A984),'Questionnaires '!N984,"")</f>
        <v/>
      </c>
      <c r="H985" s="47" t="str">
        <f>IF(ISTEXT('Questionnaires '!A984),'Questionnaires '!P984,"")</f>
        <v/>
      </c>
      <c r="I985" s="49" t="str">
        <f>IF(ISTEXT('Questionnaires '!A984),'Questionnaires '!R984,"")</f>
        <v/>
      </c>
      <c r="J985" s="65"/>
    </row>
    <row r="986" spans="1:10" ht="20.100000000000001" customHeight="1" x14ac:dyDescent="0.25">
      <c r="A986" s="45" t="str">
        <f>IF(ISTEXT('Questionnaires '!A985),'Questionnaires '!A985,"")</f>
        <v/>
      </c>
      <c r="B986" s="46" t="str">
        <f>IF(ISTEXT('Questionnaires '!A985),'Questionnaires '!G985,"")</f>
        <v/>
      </c>
      <c r="C986" s="47" t="str">
        <f>IF(ISTEXT('Questionnaires '!A985),'Questionnaires '!T985,"")</f>
        <v/>
      </c>
      <c r="D986" s="47" t="str">
        <f>IF(ISTEXT('Questionnaires '!A985),(SUM('Questionnaires '!G985+'Questionnaires '!T985)),"")</f>
        <v/>
      </c>
      <c r="E986" s="48" t="str">
        <f>IF('Questionnaires '!S985=0,"",'Questionnaires '!S985)</f>
        <v/>
      </c>
      <c r="F986" s="46" t="str">
        <f>IF(ISTEXT('Questionnaires '!A985),'Questionnaires '!I985,"")</f>
        <v/>
      </c>
      <c r="G986" s="47" t="str">
        <f>IF(ISTEXT('Questionnaires '!A985),'Questionnaires '!N985,"")</f>
        <v/>
      </c>
      <c r="H986" s="47" t="str">
        <f>IF(ISTEXT('Questionnaires '!A985),'Questionnaires '!P985,"")</f>
        <v/>
      </c>
      <c r="I986" s="49" t="str">
        <f>IF(ISTEXT('Questionnaires '!A985),'Questionnaires '!R985,"")</f>
        <v/>
      </c>
      <c r="J986" s="65"/>
    </row>
    <row r="987" spans="1:10" ht="20.100000000000001" customHeight="1" x14ac:dyDescent="0.25">
      <c r="A987" s="45" t="str">
        <f>IF(ISTEXT('Questionnaires '!A986),'Questionnaires '!A986,"")</f>
        <v/>
      </c>
      <c r="B987" s="46" t="str">
        <f>IF(ISTEXT('Questionnaires '!A986),'Questionnaires '!G986,"")</f>
        <v/>
      </c>
      <c r="C987" s="47" t="str">
        <f>IF(ISTEXT('Questionnaires '!A986),'Questionnaires '!T986,"")</f>
        <v/>
      </c>
      <c r="D987" s="47" t="str">
        <f>IF(ISTEXT('Questionnaires '!A986),(SUM('Questionnaires '!G986+'Questionnaires '!T986)),"")</f>
        <v/>
      </c>
      <c r="E987" s="48" t="str">
        <f>IF('Questionnaires '!S986=0,"",'Questionnaires '!S986)</f>
        <v/>
      </c>
      <c r="F987" s="46" t="str">
        <f>IF(ISTEXT('Questionnaires '!A986),'Questionnaires '!I986,"")</f>
        <v/>
      </c>
      <c r="G987" s="47" t="str">
        <f>IF(ISTEXT('Questionnaires '!A986),'Questionnaires '!N986,"")</f>
        <v/>
      </c>
      <c r="H987" s="47" t="str">
        <f>IF(ISTEXT('Questionnaires '!A986),'Questionnaires '!P986,"")</f>
        <v/>
      </c>
      <c r="I987" s="49" t="str">
        <f>IF(ISTEXT('Questionnaires '!A986),'Questionnaires '!R986,"")</f>
        <v/>
      </c>
      <c r="J987" s="65"/>
    </row>
    <row r="988" spans="1:10" ht="20.100000000000001" customHeight="1" x14ac:dyDescent="0.25">
      <c r="A988" s="45" t="str">
        <f>IF(ISTEXT('Questionnaires '!A987),'Questionnaires '!A987,"")</f>
        <v/>
      </c>
      <c r="B988" s="46" t="str">
        <f>IF(ISTEXT('Questionnaires '!A987),'Questionnaires '!G987,"")</f>
        <v/>
      </c>
      <c r="C988" s="47" t="str">
        <f>IF(ISTEXT('Questionnaires '!A987),'Questionnaires '!T987,"")</f>
        <v/>
      </c>
      <c r="D988" s="47" t="str">
        <f>IF(ISTEXT('Questionnaires '!A987),(SUM('Questionnaires '!G987+'Questionnaires '!T987)),"")</f>
        <v/>
      </c>
      <c r="E988" s="48" t="str">
        <f>IF('Questionnaires '!S987=0,"",'Questionnaires '!S987)</f>
        <v/>
      </c>
      <c r="F988" s="46" t="str">
        <f>IF(ISTEXT('Questionnaires '!A987),'Questionnaires '!I987,"")</f>
        <v/>
      </c>
      <c r="G988" s="47" t="str">
        <f>IF(ISTEXT('Questionnaires '!A987),'Questionnaires '!N987,"")</f>
        <v/>
      </c>
      <c r="H988" s="47" t="str">
        <f>IF(ISTEXT('Questionnaires '!A987),'Questionnaires '!P987,"")</f>
        <v/>
      </c>
      <c r="I988" s="49" t="str">
        <f>IF(ISTEXT('Questionnaires '!A987),'Questionnaires '!R987,"")</f>
        <v/>
      </c>
      <c r="J988" s="65"/>
    </row>
    <row r="989" spans="1:10" ht="20.100000000000001" customHeight="1" x14ac:dyDescent="0.25">
      <c r="A989" s="45" t="str">
        <f>IF(ISTEXT('Questionnaires '!A988),'Questionnaires '!A988,"")</f>
        <v/>
      </c>
      <c r="B989" s="46" t="str">
        <f>IF(ISTEXT('Questionnaires '!A988),'Questionnaires '!G988,"")</f>
        <v/>
      </c>
      <c r="C989" s="47" t="str">
        <f>IF(ISTEXT('Questionnaires '!A988),'Questionnaires '!T988,"")</f>
        <v/>
      </c>
      <c r="D989" s="47" t="str">
        <f>IF(ISTEXT('Questionnaires '!A988),(SUM('Questionnaires '!G988+'Questionnaires '!T988)),"")</f>
        <v/>
      </c>
      <c r="E989" s="48" t="str">
        <f>IF('Questionnaires '!S988=0,"",'Questionnaires '!S988)</f>
        <v/>
      </c>
      <c r="F989" s="46" t="str">
        <f>IF(ISTEXT('Questionnaires '!A988),'Questionnaires '!I988,"")</f>
        <v/>
      </c>
      <c r="G989" s="47" t="str">
        <f>IF(ISTEXT('Questionnaires '!A988),'Questionnaires '!N988,"")</f>
        <v/>
      </c>
      <c r="H989" s="47" t="str">
        <f>IF(ISTEXT('Questionnaires '!A988),'Questionnaires '!P988,"")</f>
        <v/>
      </c>
      <c r="I989" s="49" t="str">
        <f>IF(ISTEXT('Questionnaires '!A988),'Questionnaires '!R988,"")</f>
        <v/>
      </c>
      <c r="J989" s="65"/>
    </row>
    <row r="990" spans="1:10" ht="20.100000000000001" customHeight="1" x14ac:dyDescent="0.25">
      <c r="A990" s="45" t="str">
        <f>IF(ISTEXT('Questionnaires '!A989),'Questionnaires '!A989,"")</f>
        <v/>
      </c>
      <c r="B990" s="46" t="str">
        <f>IF(ISTEXT('Questionnaires '!A989),'Questionnaires '!G989,"")</f>
        <v/>
      </c>
      <c r="C990" s="47" t="str">
        <f>IF(ISTEXT('Questionnaires '!A989),'Questionnaires '!T989,"")</f>
        <v/>
      </c>
      <c r="D990" s="47" t="str">
        <f>IF(ISTEXT('Questionnaires '!A989),(SUM('Questionnaires '!G989+'Questionnaires '!T989)),"")</f>
        <v/>
      </c>
      <c r="E990" s="48" t="str">
        <f>IF('Questionnaires '!S989=0,"",'Questionnaires '!S989)</f>
        <v/>
      </c>
      <c r="F990" s="46" t="str">
        <f>IF(ISTEXT('Questionnaires '!A989),'Questionnaires '!I989,"")</f>
        <v/>
      </c>
      <c r="G990" s="47" t="str">
        <f>IF(ISTEXT('Questionnaires '!A989),'Questionnaires '!N989,"")</f>
        <v/>
      </c>
      <c r="H990" s="47" t="str">
        <f>IF(ISTEXT('Questionnaires '!A989),'Questionnaires '!P989,"")</f>
        <v/>
      </c>
      <c r="I990" s="49" t="str">
        <f>IF(ISTEXT('Questionnaires '!A989),'Questionnaires '!R989,"")</f>
        <v/>
      </c>
      <c r="J990" s="65"/>
    </row>
    <row r="991" spans="1:10" ht="20.100000000000001" customHeight="1" x14ac:dyDescent="0.25">
      <c r="A991" s="45" t="str">
        <f>IF(ISTEXT('Questionnaires '!A990),'Questionnaires '!A990,"")</f>
        <v/>
      </c>
      <c r="B991" s="46" t="str">
        <f>IF(ISTEXT('Questionnaires '!A990),'Questionnaires '!G990,"")</f>
        <v/>
      </c>
      <c r="C991" s="47" t="str">
        <f>IF(ISTEXT('Questionnaires '!A990),'Questionnaires '!T990,"")</f>
        <v/>
      </c>
      <c r="D991" s="47" t="str">
        <f>IF(ISTEXT('Questionnaires '!A990),(SUM('Questionnaires '!G990+'Questionnaires '!T990)),"")</f>
        <v/>
      </c>
      <c r="E991" s="48" t="str">
        <f>IF('Questionnaires '!S990=0,"",'Questionnaires '!S990)</f>
        <v/>
      </c>
      <c r="F991" s="46" t="str">
        <f>IF(ISTEXT('Questionnaires '!A990),'Questionnaires '!I990,"")</f>
        <v/>
      </c>
      <c r="G991" s="47" t="str">
        <f>IF(ISTEXT('Questionnaires '!A990),'Questionnaires '!N990,"")</f>
        <v/>
      </c>
      <c r="H991" s="47" t="str">
        <f>IF(ISTEXT('Questionnaires '!A990),'Questionnaires '!P990,"")</f>
        <v/>
      </c>
      <c r="I991" s="49" t="str">
        <f>IF(ISTEXT('Questionnaires '!A990),'Questionnaires '!R990,"")</f>
        <v/>
      </c>
      <c r="J991" s="65"/>
    </row>
    <row r="992" spans="1:10" ht="20.100000000000001" customHeight="1" x14ac:dyDescent="0.25">
      <c r="A992" s="45" t="str">
        <f>IF(ISTEXT('Questionnaires '!A991),'Questionnaires '!A991,"")</f>
        <v/>
      </c>
      <c r="B992" s="46" t="str">
        <f>IF(ISTEXT('Questionnaires '!A991),'Questionnaires '!G991,"")</f>
        <v/>
      </c>
      <c r="C992" s="47" t="str">
        <f>IF(ISTEXT('Questionnaires '!A991),'Questionnaires '!T991,"")</f>
        <v/>
      </c>
      <c r="D992" s="47" t="str">
        <f>IF(ISTEXT('Questionnaires '!A991),(SUM('Questionnaires '!G991+'Questionnaires '!T991)),"")</f>
        <v/>
      </c>
      <c r="E992" s="48" t="str">
        <f>IF('Questionnaires '!S991=0,"",'Questionnaires '!S991)</f>
        <v/>
      </c>
      <c r="F992" s="46" t="str">
        <f>IF(ISTEXT('Questionnaires '!A991),'Questionnaires '!I991,"")</f>
        <v/>
      </c>
      <c r="G992" s="47" t="str">
        <f>IF(ISTEXT('Questionnaires '!A991),'Questionnaires '!N991,"")</f>
        <v/>
      </c>
      <c r="H992" s="47" t="str">
        <f>IF(ISTEXT('Questionnaires '!A991),'Questionnaires '!P991,"")</f>
        <v/>
      </c>
      <c r="I992" s="49" t="str">
        <f>IF(ISTEXT('Questionnaires '!A991),'Questionnaires '!R991,"")</f>
        <v/>
      </c>
      <c r="J992" s="65"/>
    </row>
    <row r="993" spans="1:10" ht="20.100000000000001" customHeight="1" x14ac:dyDescent="0.25">
      <c r="A993" s="45" t="str">
        <f>IF(ISTEXT('Questionnaires '!A992),'Questionnaires '!A992,"")</f>
        <v/>
      </c>
      <c r="B993" s="46" t="str">
        <f>IF(ISTEXT('Questionnaires '!A992),'Questionnaires '!G992,"")</f>
        <v/>
      </c>
      <c r="C993" s="47" t="str">
        <f>IF(ISTEXT('Questionnaires '!A992),'Questionnaires '!T992,"")</f>
        <v/>
      </c>
      <c r="D993" s="47" t="str">
        <f>IF(ISTEXT('Questionnaires '!A992),(SUM('Questionnaires '!G992+'Questionnaires '!T992)),"")</f>
        <v/>
      </c>
      <c r="E993" s="48" t="str">
        <f>IF('Questionnaires '!S992=0,"",'Questionnaires '!S992)</f>
        <v/>
      </c>
      <c r="F993" s="46" t="str">
        <f>IF(ISTEXT('Questionnaires '!A992),'Questionnaires '!I992,"")</f>
        <v/>
      </c>
      <c r="G993" s="47" t="str">
        <f>IF(ISTEXT('Questionnaires '!A992),'Questionnaires '!N992,"")</f>
        <v/>
      </c>
      <c r="H993" s="47" t="str">
        <f>IF(ISTEXT('Questionnaires '!A992),'Questionnaires '!P992,"")</f>
        <v/>
      </c>
      <c r="I993" s="49" t="str">
        <f>IF(ISTEXT('Questionnaires '!A992),'Questionnaires '!R992,"")</f>
        <v/>
      </c>
      <c r="J993" s="65"/>
    </row>
    <row r="994" spans="1:10" ht="20.100000000000001" customHeight="1" x14ac:dyDescent="0.25">
      <c r="A994" s="45" t="str">
        <f>IF(ISTEXT('Questionnaires '!A993),'Questionnaires '!A993,"")</f>
        <v/>
      </c>
      <c r="B994" s="46" t="str">
        <f>IF(ISTEXT('Questionnaires '!A993),'Questionnaires '!G993,"")</f>
        <v/>
      </c>
      <c r="C994" s="47" t="str">
        <f>IF(ISTEXT('Questionnaires '!A993),'Questionnaires '!T993,"")</f>
        <v/>
      </c>
      <c r="D994" s="47" t="str">
        <f>IF(ISTEXT('Questionnaires '!A993),(SUM('Questionnaires '!G993+'Questionnaires '!T993)),"")</f>
        <v/>
      </c>
      <c r="E994" s="48" t="str">
        <f>IF('Questionnaires '!S993=0,"",'Questionnaires '!S993)</f>
        <v/>
      </c>
      <c r="F994" s="46" t="str">
        <f>IF(ISTEXT('Questionnaires '!A993),'Questionnaires '!I993,"")</f>
        <v/>
      </c>
      <c r="G994" s="47" t="str">
        <f>IF(ISTEXT('Questionnaires '!A993),'Questionnaires '!N993,"")</f>
        <v/>
      </c>
      <c r="H994" s="47" t="str">
        <f>IF(ISTEXT('Questionnaires '!A993),'Questionnaires '!P993,"")</f>
        <v/>
      </c>
      <c r="I994" s="49" t="str">
        <f>IF(ISTEXT('Questionnaires '!A993),'Questionnaires '!R993,"")</f>
        <v/>
      </c>
      <c r="J994" s="65"/>
    </row>
    <row r="995" spans="1:10" ht="20.100000000000001" customHeight="1" x14ac:dyDescent="0.25">
      <c r="A995" s="45" t="str">
        <f>IF(ISTEXT('Questionnaires '!A994),'Questionnaires '!A994,"")</f>
        <v/>
      </c>
      <c r="B995" s="46" t="str">
        <f>IF(ISTEXT('Questionnaires '!A994),'Questionnaires '!G994,"")</f>
        <v/>
      </c>
      <c r="C995" s="47" t="str">
        <f>IF(ISTEXT('Questionnaires '!A994),'Questionnaires '!T994,"")</f>
        <v/>
      </c>
      <c r="D995" s="47" t="str">
        <f>IF(ISTEXT('Questionnaires '!A994),(SUM('Questionnaires '!G994+'Questionnaires '!T994)),"")</f>
        <v/>
      </c>
      <c r="E995" s="48" t="str">
        <f>IF('Questionnaires '!S994=0,"",'Questionnaires '!S994)</f>
        <v/>
      </c>
      <c r="F995" s="46" t="str">
        <f>IF(ISTEXT('Questionnaires '!A994),'Questionnaires '!I994,"")</f>
        <v/>
      </c>
      <c r="G995" s="47" t="str">
        <f>IF(ISTEXT('Questionnaires '!A994),'Questionnaires '!N994,"")</f>
        <v/>
      </c>
      <c r="H995" s="47" t="str">
        <f>IF(ISTEXT('Questionnaires '!A994),'Questionnaires '!P994,"")</f>
        <v/>
      </c>
      <c r="I995" s="49" t="str">
        <f>IF(ISTEXT('Questionnaires '!A994),'Questionnaires '!R994,"")</f>
        <v/>
      </c>
      <c r="J995" s="65"/>
    </row>
    <row r="996" spans="1:10" ht="20.100000000000001" customHeight="1" x14ac:dyDescent="0.25">
      <c r="A996" s="45" t="str">
        <f>IF(ISTEXT('Questionnaires '!A995),'Questionnaires '!A995,"")</f>
        <v/>
      </c>
      <c r="B996" s="46" t="str">
        <f>IF(ISTEXT('Questionnaires '!A995),'Questionnaires '!G995,"")</f>
        <v/>
      </c>
      <c r="C996" s="47" t="str">
        <f>IF(ISTEXT('Questionnaires '!A995),'Questionnaires '!T995,"")</f>
        <v/>
      </c>
      <c r="D996" s="47" t="str">
        <f>IF(ISTEXT('Questionnaires '!A995),(SUM('Questionnaires '!G995+'Questionnaires '!T995)),"")</f>
        <v/>
      </c>
      <c r="E996" s="48" t="str">
        <f>IF('Questionnaires '!S995=0,"",'Questionnaires '!S995)</f>
        <v/>
      </c>
      <c r="F996" s="46" t="str">
        <f>IF(ISTEXT('Questionnaires '!A995),'Questionnaires '!I995,"")</f>
        <v/>
      </c>
      <c r="G996" s="47" t="str">
        <f>IF(ISTEXT('Questionnaires '!A995),'Questionnaires '!N995,"")</f>
        <v/>
      </c>
      <c r="H996" s="47" t="str">
        <f>IF(ISTEXT('Questionnaires '!A995),'Questionnaires '!P995,"")</f>
        <v/>
      </c>
      <c r="I996" s="49" t="str">
        <f>IF(ISTEXT('Questionnaires '!A995),'Questionnaires '!R995,"")</f>
        <v/>
      </c>
      <c r="J996" s="65"/>
    </row>
    <row r="997" spans="1:10" ht="20.100000000000001" customHeight="1" x14ac:dyDescent="0.25">
      <c r="A997" s="45" t="str">
        <f>IF(ISTEXT('Questionnaires '!A996),'Questionnaires '!A996,"")</f>
        <v/>
      </c>
      <c r="B997" s="46" t="str">
        <f>IF(ISTEXT('Questionnaires '!A996),'Questionnaires '!G996,"")</f>
        <v/>
      </c>
      <c r="C997" s="47" t="str">
        <f>IF(ISTEXT('Questionnaires '!A996),'Questionnaires '!T996,"")</f>
        <v/>
      </c>
      <c r="D997" s="47" t="str">
        <f>IF(ISTEXT('Questionnaires '!A996),(SUM('Questionnaires '!G996+'Questionnaires '!T996)),"")</f>
        <v/>
      </c>
      <c r="E997" s="48" t="str">
        <f>IF('Questionnaires '!S996=0,"",'Questionnaires '!S996)</f>
        <v/>
      </c>
      <c r="F997" s="46" t="str">
        <f>IF(ISTEXT('Questionnaires '!A996),'Questionnaires '!I996,"")</f>
        <v/>
      </c>
      <c r="G997" s="47" t="str">
        <f>IF(ISTEXT('Questionnaires '!A996),'Questionnaires '!N996,"")</f>
        <v/>
      </c>
      <c r="H997" s="47" t="str">
        <f>IF(ISTEXT('Questionnaires '!A996),'Questionnaires '!P996,"")</f>
        <v/>
      </c>
      <c r="I997" s="49" t="str">
        <f>IF(ISTEXT('Questionnaires '!A996),'Questionnaires '!R996,"")</f>
        <v/>
      </c>
      <c r="J997" s="65"/>
    </row>
    <row r="998" spans="1:10" ht="20.100000000000001" customHeight="1" x14ac:dyDescent="0.25">
      <c r="A998" s="45" t="str">
        <f>IF(ISTEXT('Questionnaires '!A997),'Questionnaires '!A997,"")</f>
        <v/>
      </c>
      <c r="B998" s="46" t="str">
        <f>IF(ISTEXT('Questionnaires '!A997),'Questionnaires '!G997,"")</f>
        <v/>
      </c>
      <c r="C998" s="47" t="str">
        <f>IF(ISTEXT('Questionnaires '!A997),'Questionnaires '!T997,"")</f>
        <v/>
      </c>
      <c r="D998" s="47" t="str">
        <f>IF(ISTEXT('Questionnaires '!A997),(SUM('Questionnaires '!G997+'Questionnaires '!T997)),"")</f>
        <v/>
      </c>
      <c r="E998" s="48" t="str">
        <f>IF('Questionnaires '!S997=0,"",'Questionnaires '!S997)</f>
        <v/>
      </c>
      <c r="F998" s="46" t="str">
        <f>IF(ISTEXT('Questionnaires '!A997),'Questionnaires '!I997,"")</f>
        <v/>
      </c>
      <c r="G998" s="47" t="str">
        <f>IF(ISTEXT('Questionnaires '!A997),'Questionnaires '!N997,"")</f>
        <v/>
      </c>
      <c r="H998" s="47" t="str">
        <f>IF(ISTEXT('Questionnaires '!A997),'Questionnaires '!P997,"")</f>
        <v/>
      </c>
      <c r="I998" s="49" t="str">
        <f>IF(ISTEXT('Questionnaires '!A997),'Questionnaires '!R997,"")</f>
        <v/>
      </c>
      <c r="J998" s="65"/>
    </row>
    <row r="999" spans="1:10" ht="20.100000000000001" customHeight="1" x14ac:dyDescent="0.25">
      <c r="A999" s="45" t="str">
        <f>IF(ISTEXT('Questionnaires '!A998),'Questionnaires '!A998,"")</f>
        <v/>
      </c>
      <c r="B999" s="46" t="str">
        <f>IF(ISTEXT('Questionnaires '!A998),'Questionnaires '!G998,"")</f>
        <v/>
      </c>
      <c r="C999" s="47" t="str">
        <f>IF(ISTEXT('Questionnaires '!A998),'Questionnaires '!T998,"")</f>
        <v/>
      </c>
      <c r="D999" s="47" t="str">
        <f>IF(ISTEXT('Questionnaires '!A998),(SUM('Questionnaires '!G998+'Questionnaires '!T998)),"")</f>
        <v/>
      </c>
      <c r="E999" s="48" t="str">
        <f>IF('Questionnaires '!S998=0,"",'Questionnaires '!S998)</f>
        <v/>
      </c>
      <c r="F999" s="46" t="str">
        <f>IF(ISTEXT('Questionnaires '!A998),'Questionnaires '!I998,"")</f>
        <v/>
      </c>
      <c r="G999" s="47" t="str">
        <f>IF(ISTEXT('Questionnaires '!A998),'Questionnaires '!N998,"")</f>
        <v/>
      </c>
      <c r="H999" s="47" t="str">
        <f>IF(ISTEXT('Questionnaires '!A998),'Questionnaires '!P998,"")</f>
        <v/>
      </c>
      <c r="I999" s="49" t="str">
        <f>IF(ISTEXT('Questionnaires '!A998),'Questionnaires '!R998,"")</f>
        <v/>
      </c>
      <c r="J999" s="65"/>
    </row>
  </sheetData>
  <conditionalFormatting sqref="C6:C999">
    <cfRule type="cellIs" dxfId="8" priority="9" operator="greaterThan">
      <formula>60</formula>
    </cfRule>
  </conditionalFormatting>
  <conditionalFormatting sqref="D6:D999">
    <cfRule type="cellIs" dxfId="7" priority="8" operator="greaterThan">
      <formula>270</formula>
    </cfRule>
  </conditionalFormatting>
  <conditionalFormatting sqref="G6:G999">
    <cfRule type="cellIs" dxfId="6" priority="7" operator="greaterThan">
      <formula>45</formula>
    </cfRule>
  </conditionalFormatting>
  <conditionalFormatting sqref="I6:I999">
    <cfRule type="cellIs" dxfId="5" priority="6" operator="greaterThan">
      <formula>55</formula>
    </cfRule>
  </conditionalFormatting>
  <conditionalFormatting sqref="B6:B999">
    <cfRule type="cellIs" dxfId="4" priority="5" operator="greaterThan">
      <formula>210</formula>
    </cfRule>
  </conditionalFormatting>
  <conditionalFormatting sqref="F6:F999">
    <cfRule type="cellIs" dxfId="3" priority="4" operator="greaterThan">
      <formula>10</formula>
    </cfRule>
  </conditionalFormatting>
  <conditionalFormatting sqref="H6:H999">
    <cfRule type="cellIs" dxfId="2" priority="3" operator="greaterThan">
      <formula>50</formula>
    </cfRule>
  </conditionalFormatting>
  <conditionalFormatting sqref="C3">
    <cfRule type="cellIs" dxfId="1" priority="2" operator="greaterThan">
      <formula>60</formula>
    </cfRule>
  </conditionalFormatting>
  <conditionalFormatting sqref="E3">
    <cfRule type="cellIs" dxfId="0" priority="1" operator="lessThan">
      <formula>50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1:N425"/>
  <sheetViews>
    <sheetView tabSelected="1" topLeftCell="B1" zoomScale="85" zoomScaleNormal="85" zoomScaleSheetLayoutView="120" workbookViewId="0">
      <selection activeCell="Q35" sqref="Q35"/>
    </sheetView>
  </sheetViews>
  <sheetFormatPr defaultColWidth="11.44140625" defaultRowHeight="14.4" x14ac:dyDescent="0.3"/>
  <cols>
    <col min="1" max="6" width="11.44140625" style="50"/>
    <col min="8" max="12" width="11.44140625" style="50"/>
    <col min="13" max="13" width="15.44140625" style="50" bestFit="1" customWidth="1"/>
    <col min="14" max="16384" width="11.44140625" style="50"/>
  </cols>
  <sheetData>
    <row r="1" spans="6:14" ht="63" customHeight="1" x14ac:dyDescent="0.3">
      <c r="G1" s="50"/>
      <c r="H1" s="51"/>
      <c r="I1" s="51"/>
      <c r="J1" s="51"/>
      <c r="K1" s="52"/>
      <c r="L1" s="52"/>
      <c r="M1" s="52"/>
      <c r="N1" s="53"/>
    </row>
    <row r="2" spans="6:14" ht="18.899999999999999" customHeight="1" x14ac:dyDescent="0.3">
      <c r="G2" s="50"/>
      <c r="H2" s="51"/>
      <c r="I2" s="51"/>
      <c r="J2" s="90"/>
      <c r="K2" s="90"/>
      <c r="L2" s="90"/>
      <c r="M2" s="52"/>
      <c r="N2" s="53"/>
    </row>
    <row r="3" spans="6:14" ht="9.9" customHeight="1" x14ac:dyDescent="0.3">
      <c r="G3" s="50"/>
      <c r="H3" s="54"/>
      <c r="I3" s="54"/>
      <c r="J3" s="54"/>
      <c r="K3" s="55"/>
      <c r="L3" s="55"/>
      <c r="M3" s="55"/>
      <c r="N3" s="54"/>
    </row>
    <row r="4" spans="6:14" s="56" customFormat="1" ht="24" customHeight="1" x14ac:dyDescent="0.3">
      <c r="F4" s="50"/>
      <c r="G4" s="50"/>
      <c r="H4" s="91">
        <f ca="1">TODAY()</f>
        <v>45076</v>
      </c>
      <c r="I4" s="91"/>
      <c r="J4" s="91"/>
      <c r="K4" s="91"/>
      <c r="L4" s="91"/>
      <c r="M4" s="91"/>
      <c r="N4" s="91"/>
    </row>
    <row r="5" spans="6:14" ht="9.9" customHeight="1" x14ac:dyDescent="0.3">
      <c r="G5" s="50"/>
      <c r="H5" s="57"/>
      <c r="I5" s="57"/>
      <c r="J5" s="57"/>
      <c r="K5" s="57"/>
      <c r="L5" s="57"/>
      <c r="M5" s="57"/>
      <c r="N5" s="57"/>
    </row>
    <row r="6" spans="6:14" ht="24.9" customHeight="1" x14ac:dyDescent="0.3">
      <c r="G6" s="50"/>
      <c r="H6" s="86" t="s">
        <v>69</v>
      </c>
      <c r="I6" s="86"/>
      <c r="J6" s="86"/>
      <c r="K6" s="86"/>
      <c r="L6" s="86"/>
      <c r="M6" s="86"/>
      <c r="N6" s="86"/>
    </row>
    <row r="7" spans="6:14" ht="3.9" customHeight="1" x14ac:dyDescent="0.3">
      <c r="G7" s="50"/>
      <c r="H7" s="51"/>
      <c r="I7" s="58"/>
      <c r="J7" s="58"/>
      <c r="K7" s="58"/>
      <c r="L7" s="58"/>
      <c r="M7" s="58"/>
      <c r="N7" s="58"/>
    </row>
    <row r="8" spans="6:14" ht="18.899999999999999" customHeight="1" x14ac:dyDescent="0.3">
      <c r="G8" s="50"/>
      <c r="H8" s="88" t="s">
        <v>70</v>
      </c>
      <c r="I8" s="88"/>
      <c r="J8" s="88"/>
      <c r="K8" s="88"/>
      <c r="L8" s="88"/>
      <c r="M8" s="88"/>
      <c r="N8" s="88"/>
    </row>
    <row r="9" spans="6:14" ht="18.899999999999999" customHeight="1" x14ac:dyDescent="0.3">
      <c r="G9" s="50"/>
      <c r="H9" s="88"/>
      <c r="I9" s="88"/>
      <c r="J9" s="88"/>
      <c r="K9" s="88"/>
      <c r="L9" s="88"/>
      <c r="M9" s="88"/>
      <c r="N9" s="88"/>
    </row>
    <row r="10" spans="6:14" ht="18.899999999999999" customHeight="1" x14ac:dyDescent="0.3">
      <c r="G10" s="50"/>
      <c r="H10" s="88"/>
      <c r="I10" s="88"/>
      <c r="J10" s="88"/>
      <c r="K10" s="88"/>
      <c r="L10" s="88"/>
      <c r="M10" s="88"/>
      <c r="N10" s="88"/>
    </row>
    <row r="11" spans="6:14" ht="18.899999999999999" customHeight="1" x14ac:dyDescent="0.3">
      <c r="G11" s="50"/>
      <c r="H11" s="88"/>
      <c r="I11" s="88"/>
      <c r="J11" s="88"/>
      <c r="K11" s="88"/>
      <c r="L11" s="88"/>
      <c r="M11" s="88"/>
      <c r="N11" s="88"/>
    </row>
    <row r="12" spans="6:14" ht="18.899999999999999" customHeight="1" x14ac:dyDescent="0.3">
      <c r="G12" s="50"/>
      <c r="H12" s="88"/>
      <c r="I12" s="88"/>
      <c r="J12" s="88"/>
      <c r="K12" s="88"/>
      <c r="L12" s="88"/>
      <c r="M12" s="88"/>
      <c r="N12" s="88"/>
    </row>
    <row r="13" spans="6:14" ht="18.899999999999999" customHeight="1" x14ac:dyDescent="0.3">
      <c r="G13" s="50"/>
      <c r="H13" s="88"/>
      <c r="I13" s="88"/>
      <c r="J13" s="88"/>
      <c r="K13" s="88"/>
      <c r="L13" s="88"/>
      <c r="M13" s="88"/>
      <c r="N13" s="88"/>
    </row>
    <row r="14" spans="6:14" ht="18.899999999999999" customHeight="1" x14ac:dyDescent="0.3">
      <c r="G14" s="50"/>
      <c r="H14" s="88"/>
      <c r="I14" s="88"/>
      <c r="J14" s="88"/>
      <c r="K14" s="88"/>
      <c r="L14" s="88"/>
      <c r="M14" s="88"/>
      <c r="N14" s="88"/>
    </row>
    <row r="15" spans="6:14" ht="10.5" customHeight="1" x14ac:dyDescent="0.3">
      <c r="G15" s="50"/>
      <c r="H15" s="59"/>
      <c r="I15" s="59"/>
      <c r="J15" s="59"/>
      <c r="K15" s="59"/>
      <c r="L15" s="59"/>
      <c r="M15" s="59"/>
      <c r="N15" s="59"/>
    </row>
    <row r="16" spans="6:14" ht="12.9" customHeight="1" x14ac:dyDescent="0.3">
      <c r="G16" s="50"/>
      <c r="H16" s="51"/>
      <c r="I16" s="51"/>
      <c r="J16" s="51"/>
      <c r="K16" s="51"/>
      <c r="L16" s="51"/>
      <c r="M16" s="51"/>
      <c r="N16" s="51"/>
    </row>
    <row r="17" spans="7:14" ht="12.9" customHeight="1" x14ac:dyDescent="0.3">
      <c r="G17" s="50"/>
      <c r="H17" s="51"/>
      <c r="I17" s="51"/>
      <c r="J17" s="51"/>
      <c r="K17" s="51"/>
      <c r="L17" s="51"/>
      <c r="M17" s="51"/>
      <c r="N17" s="51"/>
    </row>
    <row r="18" spans="7:14" ht="12.9" customHeight="1" x14ac:dyDescent="0.3">
      <c r="G18" s="50"/>
      <c r="H18" s="51"/>
      <c r="I18" s="51"/>
      <c r="J18" s="51"/>
      <c r="K18" s="51"/>
      <c r="L18" s="51"/>
      <c r="M18" s="51"/>
      <c r="N18" s="51"/>
    </row>
    <row r="19" spans="7:14" ht="12.9" customHeight="1" x14ac:dyDescent="0.3">
      <c r="G19" s="50"/>
      <c r="H19" s="51"/>
      <c r="I19" s="51"/>
      <c r="J19" s="51"/>
      <c r="K19" s="51"/>
      <c r="L19" s="51"/>
      <c r="M19" s="51"/>
      <c r="N19" s="51"/>
    </row>
    <row r="20" spans="7:14" ht="12.9" customHeight="1" x14ac:dyDescent="0.3">
      <c r="G20" s="50"/>
      <c r="H20" s="51"/>
      <c r="I20" s="51"/>
      <c r="J20" s="51"/>
      <c r="K20" s="51"/>
      <c r="L20" s="51"/>
      <c r="M20" s="51"/>
      <c r="N20" s="51"/>
    </row>
    <row r="21" spans="7:14" ht="12.9" customHeight="1" x14ac:dyDescent="0.3">
      <c r="G21" s="50"/>
      <c r="H21" s="51"/>
      <c r="I21" s="51"/>
      <c r="J21" s="51"/>
      <c r="K21" s="51"/>
      <c r="L21" s="51"/>
      <c r="M21" s="51"/>
      <c r="N21" s="51"/>
    </row>
    <row r="22" spans="7:14" ht="12.9" customHeight="1" x14ac:dyDescent="0.3">
      <c r="G22" s="50"/>
      <c r="H22" s="51"/>
      <c r="I22" s="51"/>
      <c r="J22" s="51"/>
      <c r="K22" s="51"/>
      <c r="L22" s="51"/>
      <c r="M22" s="51"/>
      <c r="N22" s="51"/>
    </row>
    <row r="23" spans="7:14" ht="12.9" customHeight="1" x14ac:dyDescent="0.3">
      <c r="G23" s="50"/>
      <c r="H23" s="51"/>
      <c r="I23" s="51"/>
      <c r="J23" s="51"/>
      <c r="K23" s="51"/>
      <c r="L23" s="51"/>
      <c r="M23" s="51"/>
      <c r="N23" s="51"/>
    </row>
    <row r="24" spans="7:14" ht="12.9" customHeight="1" x14ac:dyDescent="0.3">
      <c r="G24" s="50"/>
      <c r="H24" s="51"/>
      <c r="I24" s="51"/>
      <c r="J24" s="51"/>
      <c r="K24" s="51"/>
      <c r="L24" s="51"/>
      <c r="M24" s="51"/>
      <c r="N24" s="51"/>
    </row>
    <row r="25" spans="7:14" ht="12.9" customHeight="1" x14ac:dyDescent="0.3">
      <c r="G25" s="50"/>
      <c r="H25" s="51"/>
      <c r="I25" s="51"/>
      <c r="J25" s="51"/>
      <c r="K25" s="51"/>
      <c r="L25" s="51"/>
      <c r="M25" s="51"/>
      <c r="N25" s="51"/>
    </row>
    <row r="26" spans="7:14" ht="12.9" customHeight="1" x14ac:dyDescent="0.3">
      <c r="G26" s="50"/>
      <c r="H26" s="51"/>
      <c r="I26" s="51"/>
      <c r="J26" s="51"/>
      <c r="K26" s="51"/>
      <c r="L26" s="51"/>
      <c r="M26" s="51"/>
      <c r="N26" s="51"/>
    </row>
    <row r="27" spans="7:14" ht="12.9" customHeight="1" x14ac:dyDescent="0.3">
      <c r="G27" s="50"/>
      <c r="H27" s="51"/>
      <c r="I27" s="51"/>
      <c r="J27" s="51"/>
      <c r="K27" s="51"/>
      <c r="L27" s="51"/>
      <c r="M27" s="51"/>
      <c r="N27" s="51"/>
    </row>
    <row r="28" spans="7:14" ht="24.9" customHeight="1" x14ac:dyDescent="0.3">
      <c r="G28" s="50"/>
      <c r="H28" s="86" t="s">
        <v>71</v>
      </c>
      <c r="I28" s="86"/>
      <c r="J28" s="86"/>
      <c r="K28" s="86"/>
      <c r="L28" s="86"/>
      <c r="M28" s="86"/>
      <c r="N28" s="86"/>
    </row>
    <row r="29" spans="7:14" ht="3.9" customHeight="1" x14ac:dyDescent="0.3">
      <c r="G29" s="50"/>
      <c r="H29" s="51"/>
      <c r="I29" s="51"/>
      <c r="J29" s="51"/>
      <c r="K29" s="51"/>
      <c r="L29" s="51"/>
      <c r="M29" s="51"/>
      <c r="N29" s="51"/>
    </row>
    <row r="30" spans="7:14" ht="20.100000000000001" customHeight="1" x14ac:dyDescent="0.3">
      <c r="G30" s="50"/>
      <c r="H30" s="88" t="s">
        <v>72</v>
      </c>
      <c r="I30" s="88"/>
      <c r="J30" s="88"/>
      <c r="K30" s="88"/>
      <c r="L30" s="88"/>
      <c r="M30" s="88"/>
      <c r="N30" s="88"/>
    </row>
    <row r="31" spans="7:14" ht="20.100000000000001" customHeight="1" x14ac:dyDescent="0.3">
      <c r="G31" s="50"/>
      <c r="H31" s="88"/>
      <c r="I31" s="88"/>
      <c r="J31" s="88"/>
      <c r="K31" s="88"/>
      <c r="L31" s="88"/>
      <c r="M31" s="88"/>
      <c r="N31" s="88"/>
    </row>
    <row r="32" spans="7:14" ht="20.100000000000001" customHeight="1" x14ac:dyDescent="0.3">
      <c r="G32" s="50"/>
      <c r="H32" s="88"/>
      <c r="I32" s="88"/>
      <c r="J32" s="88"/>
      <c r="K32" s="88"/>
      <c r="L32" s="88"/>
      <c r="M32" s="88"/>
      <c r="N32" s="88"/>
    </row>
    <row r="33" spans="7:14" ht="18.899999999999999" customHeight="1" x14ac:dyDescent="0.3">
      <c r="G33" s="50"/>
      <c r="H33" s="88"/>
      <c r="I33" s="88"/>
      <c r="J33" s="88"/>
      <c r="K33" s="88"/>
      <c r="L33" s="88"/>
      <c r="M33" s="88"/>
      <c r="N33" s="88"/>
    </row>
    <row r="34" spans="7:14" ht="18.899999999999999" customHeight="1" x14ac:dyDescent="0.3">
      <c r="G34" s="50"/>
      <c r="H34" s="60"/>
      <c r="I34" s="60"/>
      <c r="J34" s="60"/>
      <c r="K34" s="60"/>
      <c r="L34" s="60"/>
      <c r="M34" s="60"/>
      <c r="N34" s="60"/>
    </row>
    <row r="35" spans="7:14" ht="18.899999999999999" customHeight="1" x14ac:dyDescent="0.3">
      <c r="G35" s="50"/>
      <c r="H35" s="60"/>
      <c r="I35" s="60"/>
      <c r="J35" s="60"/>
      <c r="K35" s="60"/>
      <c r="L35" s="60"/>
      <c r="M35" s="60"/>
      <c r="N35" s="60"/>
    </row>
    <row r="36" spans="7:14" ht="18.899999999999999" customHeight="1" x14ac:dyDescent="0.3">
      <c r="G36" s="50"/>
      <c r="H36" s="60"/>
      <c r="I36" s="60"/>
      <c r="J36" s="60"/>
      <c r="K36" s="60"/>
      <c r="L36" s="60"/>
      <c r="M36" s="60"/>
      <c r="N36" s="60"/>
    </row>
    <row r="37" spans="7:14" ht="20.100000000000001" customHeight="1" x14ac:dyDescent="0.3">
      <c r="G37" s="50"/>
      <c r="H37" s="51"/>
      <c r="I37" s="51"/>
      <c r="J37" s="51"/>
      <c r="K37" s="51"/>
      <c r="L37" s="51"/>
      <c r="M37" s="51"/>
      <c r="N37" s="51"/>
    </row>
    <row r="38" spans="7:14" ht="20.100000000000001" customHeight="1" x14ac:dyDescent="0.3">
      <c r="G38" s="50"/>
      <c r="H38" s="51"/>
      <c r="I38" s="51"/>
      <c r="J38" s="51"/>
      <c r="K38" s="51"/>
      <c r="L38" s="51"/>
      <c r="M38" s="51"/>
      <c r="N38" s="51"/>
    </row>
    <row r="39" spans="7:14" ht="20.100000000000001" customHeight="1" x14ac:dyDescent="0.3">
      <c r="G39" s="50"/>
      <c r="H39" s="51"/>
      <c r="I39" s="51"/>
      <c r="J39" s="51"/>
      <c r="K39" s="51"/>
      <c r="L39" s="51"/>
      <c r="M39" s="51"/>
      <c r="N39" s="51"/>
    </row>
    <row r="40" spans="7:14" ht="20.100000000000001" customHeight="1" x14ac:dyDescent="0.3">
      <c r="G40" s="50"/>
      <c r="H40" s="51"/>
      <c r="I40" s="51"/>
      <c r="J40" s="51"/>
      <c r="K40" s="51"/>
      <c r="L40" s="51"/>
      <c r="M40" s="51"/>
      <c r="N40" s="51"/>
    </row>
    <row r="41" spans="7:14" ht="20.100000000000001" customHeight="1" x14ac:dyDescent="0.3">
      <c r="G41" s="50"/>
      <c r="H41" s="51"/>
      <c r="I41" s="51"/>
      <c r="J41" s="51"/>
      <c r="K41" s="51"/>
      <c r="L41" s="51"/>
      <c r="M41" s="51"/>
      <c r="N41" s="51"/>
    </row>
    <row r="42" spans="7:14" x14ac:dyDescent="0.3">
      <c r="G42" s="50"/>
      <c r="H42" s="51"/>
      <c r="I42" s="51"/>
      <c r="J42" s="51"/>
      <c r="K42" s="51"/>
      <c r="L42" s="51"/>
      <c r="M42" s="51"/>
      <c r="N42" s="51"/>
    </row>
    <row r="43" spans="7:14" ht="11.25" customHeight="1" x14ac:dyDescent="0.3">
      <c r="G43" s="50"/>
      <c r="H43" s="51"/>
      <c r="I43" s="51"/>
      <c r="J43" s="51"/>
      <c r="K43" s="51"/>
      <c r="L43" s="51"/>
      <c r="M43" s="51"/>
      <c r="N43" s="51"/>
    </row>
    <row r="44" spans="7:14" ht="24.9" customHeight="1" x14ac:dyDescent="0.3">
      <c r="G44" s="50"/>
      <c r="H44" s="86" t="s">
        <v>73</v>
      </c>
      <c r="I44" s="86"/>
      <c r="J44" s="86"/>
      <c r="K44" s="86"/>
      <c r="L44" s="86"/>
      <c r="M44" s="86"/>
      <c r="N44" s="86"/>
    </row>
    <row r="45" spans="7:14" ht="3.9" customHeight="1" x14ac:dyDescent="0.3">
      <c r="G45" s="50"/>
      <c r="H45" s="58"/>
      <c r="I45" s="58"/>
      <c r="J45" s="58"/>
      <c r="K45" s="58"/>
      <c r="L45" s="58"/>
      <c r="M45" s="58"/>
      <c r="N45" s="58"/>
    </row>
    <row r="46" spans="7:14" x14ac:dyDescent="0.3">
      <c r="G46" s="50"/>
      <c r="H46" s="89" t="s">
        <v>74</v>
      </c>
      <c r="I46" s="89"/>
      <c r="J46" s="89"/>
      <c r="K46" s="89"/>
      <c r="L46" s="89"/>
      <c r="M46" s="89"/>
      <c r="N46" s="89"/>
    </row>
    <row r="47" spans="7:14" x14ac:dyDescent="0.3">
      <c r="G47" s="50"/>
      <c r="H47" s="89"/>
      <c r="I47" s="89"/>
      <c r="J47" s="89"/>
      <c r="K47" s="89"/>
      <c r="L47" s="89"/>
      <c r="M47" s="89"/>
      <c r="N47" s="89"/>
    </row>
    <row r="48" spans="7:14" x14ac:dyDescent="0.3">
      <c r="G48" s="50"/>
      <c r="H48" s="89"/>
      <c r="I48" s="89"/>
      <c r="J48" s="89"/>
      <c r="K48" s="89"/>
      <c r="L48" s="89"/>
      <c r="M48" s="89"/>
      <c r="N48" s="89"/>
    </row>
    <row r="49" spans="7:14" x14ac:dyDescent="0.3">
      <c r="G49" s="50"/>
      <c r="H49" s="89"/>
      <c r="I49" s="89"/>
      <c r="J49" s="89"/>
      <c r="K49" s="89"/>
      <c r="L49" s="89"/>
      <c r="M49" s="89"/>
      <c r="N49" s="89"/>
    </row>
    <row r="50" spans="7:14" ht="24.9" customHeight="1" x14ac:dyDescent="0.3">
      <c r="G50" s="50"/>
      <c r="H50" s="86" t="s">
        <v>75</v>
      </c>
      <c r="I50" s="86"/>
      <c r="J50" s="86"/>
      <c r="K50" s="86"/>
      <c r="L50" s="86"/>
      <c r="M50" s="86"/>
      <c r="N50" s="86"/>
    </row>
    <row r="51" spans="7:14" ht="3.9" customHeight="1" x14ac:dyDescent="0.3">
      <c r="G51" s="50"/>
      <c r="H51" s="51"/>
      <c r="I51" s="51"/>
      <c r="J51" s="51"/>
      <c r="K51" s="51"/>
      <c r="L51" s="51"/>
      <c r="M51" s="51"/>
      <c r="N51" s="51"/>
    </row>
    <row r="52" spans="7:14" ht="14.1" customHeight="1" x14ac:dyDescent="0.3">
      <c r="G52" s="50"/>
      <c r="H52" s="84" t="s">
        <v>76</v>
      </c>
      <c r="I52" s="84"/>
      <c r="J52" s="84"/>
      <c r="K52" s="84"/>
      <c r="L52" s="84"/>
      <c r="M52" s="84"/>
      <c r="N52" s="84"/>
    </row>
    <row r="53" spans="7:14" ht="14.1" customHeight="1" x14ac:dyDescent="0.3">
      <c r="G53" s="50"/>
      <c r="H53" s="85" t="s">
        <v>77</v>
      </c>
      <c r="I53" s="85"/>
      <c r="J53" s="85"/>
      <c r="K53" s="85"/>
      <c r="L53" s="85"/>
      <c r="M53" s="85"/>
      <c r="N53" s="85"/>
    </row>
    <row r="54" spans="7:14" ht="14.1" customHeight="1" x14ac:dyDescent="0.3">
      <c r="G54" s="50"/>
      <c r="H54" s="51"/>
      <c r="I54" s="51"/>
      <c r="J54" s="51"/>
      <c r="K54" s="51"/>
      <c r="L54" s="51"/>
      <c r="M54" s="51"/>
      <c r="N54" s="51"/>
    </row>
    <row r="55" spans="7:14" ht="14.1" customHeight="1" x14ac:dyDescent="0.3">
      <c r="G55" s="50"/>
      <c r="H55" s="51"/>
      <c r="I55" s="51"/>
      <c r="J55" s="51"/>
      <c r="K55" s="51"/>
      <c r="L55" s="51"/>
      <c r="M55" s="51"/>
      <c r="N55" s="51"/>
    </row>
    <row r="56" spans="7:14" ht="14.1" customHeight="1" x14ac:dyDescent="0.3">
      <c r="G56" s="50"/>
      <c r="H56" s="51"/>
      <c r="I56" s="51"/>
      <c r="J56" s="51"/>
      <c r="K56" s="51"/>
      <c r="L56" s="51"/>
      <c r="M56" s="51"/>
      <c r="N56" s="51"/>
    </row>
    <row r="57" spans="7:14" ht="14.1" customHeight="1" x14ac:dyDescent="0.3">
      <c r="G57" s="50"/>
      <c r="H57" s="51"/>
      <c r="I57" s="51"/>
      <c r="J57" s="51"/>
      <c r="K57" s="51"/>
      <c r="L57" s="51"/>
      <c r="M57" s="51"/>
      <c r="N57" s="51"/>
    </row>
    <row r="58" spans="7:14" ht="14.1" customHeight="1" x14ac:dyDescent="0.3">
      <c r="G58" s="50"/>
      <c r="H58" s="51"/>
      <c r="I58" s="51"/>
      <c r="J58" s="51"/>
      <c r="K58" s="51"/>
      <c r="L58" s="51"/>
      <c r="M58" s="51"/>
      <c r="N58" s="51"/>
    </row>
    <row r="59" spans="7:14" ht="14.1" customHeight="1" x14ac:dyDescent="0.3">
      <c r="G59" s="50"/>
      <c r="H59" s="51"/>
      <c r="I59" s="51"/>
      <c r="J59" s="51"/>
      <c r="K59" s="51"/>
      <c r="L59" s="51"/>
      <c r="M59" s="51"/>
      <c r="N59" s="51"/>
    </row>
    <row r="60" spans="7:14" ht="14.1" customHeight="1" x14ac:dyDescent="0.3">
      <c r="G60" s="50"/>
      <c r="H60" s="51"/>
      <c r="I60" s="51"/>
      <c r="J60" s="51"/>
      <c r="K60" s="51"/>
      <c r="L60" s="51"/>
      <c r="M60" s="51"/>
      <c r="N60" s="51"/>
    </row>
    <row r="61" spans="7:14" ht="14.1" customHeight="1" x14ac:dyDescent="0.3">
      <c r="G61" s="50"/>
      <c r="H61" s="51"/>
      <c r="I61" s="51"/>
      <c r="J61" s="51"/>
      <c r="K61" s="51"/>
      <c r="L61" s="51"/>
      <c r="M61" s="51"/>
      <c r="N61" s="51"/>
    </row>
    <row r="62" spans="7:14" ht="14.1" customHeight="1" x14ac:dyDescent="0.3">
      <c r="G62" s="50"/>
      <c r="H62" s="51"/>
      <c r="I62" s="51"/>
      <c r="J62" s="51"/>
      <c r="K62" s="51"/>
      <c r="L62" s="51"/>
      <c r="M62" s="51"/>
      <c r="N62" s="51"/>
    </row>
    <row r="63" spans="7:14" ht="14.1" customHeight="1" x14ac:dyDescent="0.3">
      <c r="G63" s="50"/>
      <c r="H63" s="51"/>
      <c r="I63" s="51"/>
      <c r="J63" s="51"/>
      <c r="K63" s="51"/>
      <c r="L63" s="51"/>
      <c r="M63" s="51"/>
      <c r="N63" s="51"/>
    </row>
    <row r="64" spans="7:14" ht="14.1" customHeight="1" x14ac:dyDescent="0.3">
      <c r="G64" s="50"/>
      <c r="H64" s="51"/>
      <c r="I64" s="51"/>
      <c r="J64" s="51"/>
      <c r="K64" s="51"/>
      <c r="L64" s="51"/>
      <c r="M64" s="51"/>
      <c r="N64" s="51"/>
    </row>
    <row r="65" spans="7:14" ht="14.1" customHeight="1" x14ac:dyDescent="0.3">
      <c r="G65" s="50"/>
      <c r="H65" s="51"/>
      <c r="I65" s="51"/>
      <c r="J65" s="51"/>
      <c r="K65" s="51"/>
      <c r="L65" s="51"/>
      <c r="M65" s="51"/>
      <c r="N65" s="51"/>
    </row>
    <row r="66" spans="7:14" ht="14.1" customHeight="1" x14ac:dyDescent="0.3">
      <c r="G66" s="50"/>
      <c r="H66" s="51"/>
      <c r="I66" s="51"/>
      <c r="J66" s="51"/>
      <c r="K66" s="51"/>
      <c r="L66" s="51"/>
      <c r="M66" s="51"/>
      <c r="N66" s="51"/>
    </row>
    <row r="67" spans="7:14" ht="14.1" customHeight="1" x14ac:dyDescent="0.3">
      <c r="G67" s="50"/>
      <c r="H67" s="51"/>
      <c r="I67" s="51"/>
      <c r="J67" s="51"/>
      <c r="K67" s="51"/>
      <c r="L67" s="51"/>
      <c r="M67" s="51"/>
      <c r="N67" s="51"/>
    </row>
    <row r="68" spans="7:14" ht="14.1" customHeight="1" x14ac:dyDescent="0.3">
      <c r="G68" s="50"/>
      <c r="H68" s="51"/>
      <c r="I68" s="51"/>
      <c r="J68" s="51"/>
      <c r="K68" s="51"/>
      <c r="L68" s="51"/>
      <c r="M68" s="51"/>
      <c r="N68" s="51"/>
    </row>
    <row r="69" spans="7:14" ht="14.1" customHeight="1" x14ac:dyDescent="0.3">
      <c r="G69" s="50"/>
      <c r="H69" s="51"/>
      <c r="I69" s="51"/>
      <c r="J69" s="51"/>
      <c r="K69" s="51"/>
      <c r="L69" s="51"/>
      <c r="M69" s="51"/>
      <c r="N69" s="51"/>
    </row>
    <row r="70" spans="7:14" ht="14.1" customHeight="1" x14ac:dyDescent="0.3">
      <c r="G70" s="50"/>
      <c r="H70" s="51"/>
      <c r="I70" s="51"/>
      <c r="J70" s="51"/>
      <c r="K70" s="51"/>
      <c r="L70" s="51"/>
      <c r="M70" s="51"/>
      <c r="N70" s="51"/>
    </row>
    <row r="71" spans="7:14" ht="9.9" customHeight="1" x14ac:dyDescent="0.3">
      <c r="G71" s="50"/>
      <c r="H71" s="51"/>
      <c r="I71" s="51"/>
      <c r="J71" s="51"/>
      <c r="K71" s="51"/>
      <c r="L71" s="51"/>
      <c r="M71" s="51"/>
      <c r="N71" s="51"/>
    </row>
    <row r="72" spans="7:14" ht="0.9" customHeight="1" x14ac:dyDescent="0.3">
      <c r="G72" s="50"/>
      <c r="H72" s="51"/>
      <c r="I72" s="51"/>
      <c r="J72" s="51"/>
      <c r="K72" s="51"/>
      <c r="L72" s="51"/>
      <c r="M72" s="51"/>
      <c r="N72" s="51"/>
    </row>
    <row r="73" spans="7:14" ht="24.9" customHeight="1" x14ac:dyDescent="0.3">
      <c r="G73" s="50"/>
      <c r="H73" s="86" t="s">
        <v>78</v>
      </c>
      <c r="I73" s="86"/>
      <c r="J73" s="86"/>
      <c r="K73" s="86"/>
      <c r="L73" s="86"/>
      <c r="M73" s="86"/>
      <c r="N73" s="86"/>
    </row>
    <row r="74" spans="7:14" ht="3.9" customHeight="1" x14ac:dyDescent="0.3">
      <c r="G74" s="50"/>
      <c r="H74" s="51"/>
      <c r="I74" s="51"/>
      <c r="J74" s="51"/>
      <c r="K74" s="51"/>
      <c r="L74" s="51"/>
      <c r="M74" s="51"/>
      <c r="N74" s="51"/>
    </row>
    <row r="75" spans="7:14" x14ac:dyDescent="0.3">
      <c r="G75" s="50"/>
      <c r="H75" s="88" t="s">
        <v>79</v>
      </c>
      <c r="I75" s="88"/>
      <c r="J75" s="88"/>
      <c r="K75" s="88"/>
      <c r="L75" s="88"/>
      <c r="M75" s="88"/>
      <c r="N75" s="88"/>
    </row>
    <row r="76" spans="7:14" x14ac:dyDescent="0.3">
      <c r="G76" s="50"/>
      <c r="H76" s="88"/>
      <c r="I76" s="88"/>
      <c r="J76" s="88"/>
      <c r="K76" s="88"/>
      <c r="L76" s="88"/>
      <c r="M76" s="88"/>
      <c r="N76" s="88"/>
    </row>
    <row r="77" spans="7:14" x14ac:dyDescent="0.3">
      <c r="G77" s="50"/>
      <c r="H77" s="88"/>
      <c r="I77" s="88"/>
      <c r="J77" s="88"/>
      <c r="K77" s="88"/>
      <c r="L77" s="88"/>
      <c r="M77" s="88"/>
      <c r="N77" s="88"/>
    </row>
    <row r="78" spans="7:14" ht="14.1" customHeight="1" x14ac:dyDescent="0.3">
      <c r="G78" s="50"/>
      <c r="H78" s="84" t="s">
        <v>80</v>
      </c>
      <c r="I78" s="84"/>
      <c r="J78" s="84"/>
      <c r="K78" s="84"/>
      <c r="L78" s="84"/>
      <c r="M78" s="84"/>
      <c r="N78" s="84"/>
    </row>
    <row r="79" spans="7:14" ht="14.1" customHeight="1" x14ac:dyDescent="0.3">
      <c r="G79" s="50"/>
      <c r="H79" s="85" t="s">
        <v>77</v>
      </c>
      <c r="I79" s="85"/>
      <c r="J79" s="85"/>
      <c r="K79" s="85"/>
      <c r="L79" s="85"/>
      <c r="M79" s="85"/>
      <c r="N79" s="85"/>
    </row>
    <row r="80" spans="7:14" ht="14.1" customHeight="1" x14ac:dyDescent="0.3">
      <c r="G80" s="50"/>
      <c r="H80" s="51"/>
      <c r="I80" s="51"/>
      <c r="J80" s="51"/>
      <c r="K80" s="51"/>
      <c r="L80" s="51"/>
      <c r="M80" s="51"/>
      <c r="N80" s="51"/>
    </row>
    <row r="81" spans="7:14" ht="14.1" customHeight="1" x14ac:dyDescent="0.3">
      <c r="G81" s="50"/>
      <c r="H81" s="51"/>
      <c r="I81" s="51"/>
      <c r="J81" s="51"/>
      <c r="K81" s="51"/>
      <c r="L81" s="51"/>
      <c r="M81" s="51"/>
      <c r="N81" s="51"/>
    </row>
    <row r="82" spans="7:14" ht="14.1" customHeight="1" x14ac:dyDescent="0.3">
      <c r="G82" s="50"/>
      <c r="H82" s="51"/>
      <c r="I82" s="51"/>
      <c r="J82" s="51"/>
      <c r="K82" s="51"/>
      <c r="L82" s="51"/>
      <c r="M82" s="51"/>
      <c r="N82" s="51"/>
    </row>
    <row r="83" spans="7:14" ht="14.1" customHeight="1" x14ac:dyDescent="0.3">
      <c r="G83" s="50"/>
      <c r="H83" s="51"/>
      <c r="I83" s="51"/>
      <c r="J83" s="51"/>
      <c r="K83" s="51"/>
      <c r="L83" s="51"/>
      <c r="M83" s="51"/>
      <c r="N83" s="51"/>
    </row>
    <row r="84" spans="7:14" ht="14.1" customHeight="1" x14ac:dyDescent="0.3">
      <c r="G84" s="50"/>
      <c r="H84" s="51"/>
      <c r="I84" s="51"/>
      <c r="J84" s="51"/>
      <c r="K84" s="51"/>
      <c r="L84" s="51"/>
      <c r="M84" s="51"/>
      <c r="N84" s="51"/>
    </row>
    <row r="85" spans="7:14" ht="14.1" customHeight="1" x14ac:dyDescent="0.3">
      <c r="G85" s="50"/>
      <c r="H85" s="51"/>
      <c r="I85" s="51"/>
      <c r="J85" s="51"/>
      <c r="K85" s="51"/>
      <c r="L85" s="51"/>
      <c r="M85" s="51"/>
      <c r="N85" s="51"/>
    </row>
    <row r="86" spans="7:14" ht="14.1" customHeight="1" x14ac:dyDescent="0.3">
      <c r="G86" s="50"/>
      <c r="H86" s="51"/>
      <c r="I86" s="51"/>
      <c r="J86" s="51"/>
      <c r="K86" s="51"/>
      <c r="L86" s="51"/>
      <c r="M86" s="51"/>
      <c r="N86" s="51"/>
    </row>
    <row r="87" spans="7:14" ht="14.1" customHeight="1" x14ac:dyDescent="0.3">
      <c r="G87" s="50"/>
      <c r="H87" s="51"/>
      <c r="I87" s="51"/>
      <c r="J87" s="51"/>
      <c r="K87" s="51"/>
      <c r="L87" s="51"/>
      <c r="M87" s="51"/>
      <c r="N87" s="51"/>
    </row>
    <row r="88" spans="7:14" ht="14.1" customHeight="1" x14ac:dyDescent="0.3">
      <c r="G88" s="50"/>
      <c r="H88" s="51"/>
      <c r="I88" s="51"/>
      <c r="J88" s="51"/>
      <c r="K88" s="51"/>
      <c r="L88" s="51"/>
      <c r="M88" s="51"/>
      <c r="N88" s="51"/>
    </row>
    <row r="89" spans="7:14" ht="14.1" customHeight="1" x14ac:dyDescent="0.3">
      <c r="G89" s="50"/>
      <c r="H89" s="51"/>
      <c r="I89" s="51"/>
      <c r="J89" s="51"/>
      <c r="K89" s="51"/>
      <c r="L89" s="51"/>
      <c r="M89" s="51"/>
      <c r="N89" s="51"/>
    </row>
    <row r="90" spans="7:14" ht="14.1" customHeight="1" x14ac:dyDescent="0.3">
      <c r="G90" s="50"/>
      <c r="H90" s="51"/>
      <c r="I90" s="51"/>
      <c r="J90" s="51"/>
      <c r="K90" s="51"/>
      <c r="L90" s="51"/>
      <c r="M90" s="51"/>
      <c r="N90" s="51"/>
    </row>
    <row r="91" spans="7:14" ht="14.1" customHeight="1" x14ac:dyDescent="0.3">
      <c r="G91" s="50"/>
      <c r="H91" s="51"/>
      <c r="I91" s="51"/>
      <c r="J91" s="51"/>
      <c r="K91" s="51"/>
      <c r="L91" s="51"/>
      <c r="M91" s="51"/>
      <c r="N91" s="51"/>
    </row>
    <row r="92" spans="7:14" ht="14.1" customHeight="1" x14ac:dyDescent="0.3">
      <c r="G92" s="50"/>
      <c r="H92" s="51"/>
      <c r="I92" s="51"/>
      <c r="J92" s="51"/>
      <c r="K92" s="51"/>
      <c r="L92" s="51"/>
      <c r="M92" s="51"/>
      <c r="N92" s="51"/>
    </row>
    <row r="93" spans="7:14" ht="14.1" customHeight="1" x14ac:dyDescent="0.3">
      <c r="G93" s="50"/>
      <c r="H93" s="51"/>
      <c r="I93" s="51"/>
      <c r="J93" s="51"/>
      <c r="K93" s="51"/>
      <c r="L93" s="51"/>
      <c r="M93" s="51"/>
      <c r="N93" s="51"/>
    </row>
    <row r="94" spans="7:14" ht="14.1" customHeight="1" x14ac:dyDescent="0.3">
      <c r="G94" s="50"/>
      <c r="H94" s="51"/>
      <c r="I94" s="51"/>
      <c r="J94" s="51"/>
      <c r="K94" s="51"/>
      <c r="L94" s="51"/>
      <c r="M94" s="51"/>
      <c r="N94" s="51"/>
    </row>
    <row r="95" spans="7:14" ht="14.1" customHeight="1" x14ac:dyDescent="0.3">
      <c r="G95" s="50"/>
      <c r="H95" s="51"/>
      <c r="I95" s="51"/>
      <c r="J95" s="51"/>
      <c r="K95" s="51"/>
      <c r="L95" s="51"/>
      <c r="M95" s="51"/>
      <c r="N95" s="51"/>
    </row>
    <row r="96" spans="7:14" ht="14.1" customHeight="1" x14ac:dyDescent="0.3">
      <c r="G96" s="50"/>
      <c r="H96" s="51"/>
      <c r="I96" s="51"/>
      <c r="J96" s="51"/>
      <c r="K96" s="51"/>
      <c r="L96" s="51"/>
      <c r="M96" s="51"/>
      <c r="N96" s="51"/>
    </row>
    <row r="97" spans="7:14" ht="14.1" customHeight="1" x14ac:dyDescent="0.3">
      <c r="G97" s="50"/>
      <c r="H97" s="51"/>
      <c r="I97" s="51"/>
      <c r="J97" s="51"/>
      <c r="K97" s="51"/>
      <c r="L97" s="51"/>
      <c r="M97" s="51"/>
      <c r="N97" s="51"/>
    </row>
    <row r="98" spans="7:14" ht="20.25" customHeight="1" x14ac:dyDescent="0.3">
      <c r="G98" s="50"/>
      <c r="H98" s="86" t="s">
        <v>81</v>
      </c>
      <c r="I98" s="86"/>
      <c r="J98" s="86"/>
      <c r="K98" s="86"/>
      <c r="L98" s="86"/>
      <c r="M98" s="86"/>
      <c r="N98" s="86"/>
    </row>
    <row r="99" spans="7:14" ht="14.1" customHeight="1" x14ac:dyDescent="0.3">
      <c r="G99" s="50"/>
      <c r="H99" s="51"/>
      <c r="I99" s="51"/>
      <c r="J99" s="51"/>
      <c r="K99" s="51"/>
      <c r="L99" s="51"/>
      <c r="M99" s="51"/>
      <c r="N99" s="51"/>
    </row>
    <row r="100" spans="7:14" ht="14.1" customHeight="1" x14ac:dyDescent="0.3">
      <c r="G100" s="50"/>
      <c r="H100" s="51"/>
      <c r="I100" s="51"/>
      <c r="J100" s="51"/>
      <c r="K100" s="51"/>
      <c r="L100" s="51"/>
      <c r="M100" s="51"/>
      <c r="N100" s="51"/>
    </row>
    <row r="101" spans="7:14" ht="14.1" customHeight="1" x14ac:dyDescent="0.3">
      <c r="G101" s="50"/>
      <c r="H101" s="51"/>
      <c r="I101" s="51"/>
      <c r="J101" s="51"/>
      <c r="K101" s="51"/>
      <c r="L101" s="51"/>
      <c r="M101" s="51"/>
      <c r="N101" s="51"/>
    </row>
    <row r="102" spans="7:14" ht="14.1" customHeight="1" x14ac:dyDescent="0.3">
      <c r="G102" s="50"/>
      <c r="H102" s="51"/>
      <c r="I102" s="51"/>
      <c r="J102" s="51"/>
      <c r="K102" s="51"/>
      <c r="L102" s="51"/>
      <c r="M102" s="51"/>
      <c r="N102" s="51"/>
    </row>
    <row r="103" spans="7:14" ht="14.1" customHeight="1" x14ac:dyDescent="0.3">
      <c r="G103" s="50"/>
      <c r="H103" s="51"/>
      <c r="I103" s="51"/>
      <c r="J103" s="51"/>
      <c r="K103" s="51"/>
      <c r="L103" s="51"/>
      <c r="M103" s="51"/>
      <c r="N103" s="51"/>
    </row>
    <row r="104" spans="7:14" ht="14.1" customHeight="1" x14ac:dyDescent="0.3">
      <c r="G104" s="50"/>
      <c r="H104" s="51"/>
      <c r="I104" s="51"/>
      <c r="J104" s="51"/>
      <c r="K104" s="51"/>
      <c r="L104" s="51"/>
      <c r="M104" s="51"/>
      <c r="N104" s="51"/>
    </row>
    <row r="105" spans="7:14" ht="14.1" customHeight="1" x14ac:dyDescent="0.3">
      <c r="G105" s="50"/>
      <c r="H105" s="51"/>
      <c r="I105" s="51"/>
      <c r="J105" s="51"/>
      <c r="K105" s="51"/>
      <c r="L105" s="51"/>
      <c r="M105" s="51"/>
      <c r="N105" s="51"/>
    </row>
    <row r="106" spans="7:14" ht="9.75" customHeight="1" x14ac:dyDescent="0.3">
      <c r="G106" s="50"/>
      <c r="H106" s="51"/>
      <c r="I106" s="51"/>
      <c r="J106" s="51"/>
      <c r="K106" s="51"/>
      <c r="L106" s="51"/>
      <c r="M106" s="51"/>
      <c r="N106" s="51"/>
    </row>
    <row r="107" spans="7:14" ht="24.9" customHeight="1" x14ac:dyDescent="0.3">
      <c r="G107" s="50"/>
      <c r="H107" s="86" t="s">
        <v>82</v>
      </c>
      <c r="I107" s="86"/>
      <c r="J107" s="86"/>
      <c r="K107" s="86"/>
      <c r="L107" s="86"/>
      <c r="M107" s="86"/>
      <c r="N107" s="86"/>
    </row>
    <row r="108" spans="7:14" ht="3.9" customHeight="1" x14ac:dyDescent="0.3">
      <c r="G108" s="50"/>
      <c r="H108" s="51"/>
      <c r="I108" s="51"/>
      <c r="J108" s="51"/>
      <c r="K108" s="51"/>
      <c r="L108" s="51"/>
      <c r="M108" s="51"/>
      <c r="N108" s="51"/>
    </row>
    <row r="109" spans="7:14" ht="3.9" customHeight="1" x14ac:dyDescent="0.3">
      <c r="G109" s="50"/>
      <c r="H109" s="51"/>
      <c r="I109" s="51"/>
      <c r="J109" s="51"/>
      <c r="K109" s="51"/>
      <c r="L109" s="51"/>
      <c r="M109" s="51"/>
      <c r="N109" s="51"/>
    </row>
    <row r="110" spans="7:14" ht="20.100000000000001" customHeight="1" x14ac:dyDescent="0.3">
      <c r="G110" s="50"/>
      <c r="H110" s="61" t="s">
        <v>83</v>
      </c>
      <c r="I110" s="51"/>
      <c r="J110" s="51"/>
      <c r="K110" s="51"/>
      <c r="L110" s="51"/>
      <c r="M110" s="51"/>
      <c r="N110" s="51"/>
    </row>
    <row r="111" spans="7:14" ht="3.9" customHeight="1" x14ac:dyDescent="0.3">
      <c r="G111" s="50"/>
      <c r="H111" s="51"/>
      <c r="I111" s="51"/>
      <c r="J111" s="51"/>
      <c r="K111" s="51"/>
      <c r="L111" s="51"/>
      <c r="M111" s="51"/>
      <c r="N111" s="51"/>
    </row>
    <row r="112" spans="7:14" ht="18.899999999999999" customHeight="1" x14ac:dyDescent="0.3">
      <c r="G112" s="50"/>
      <c r="H112" s="84" t="s">
        <v>84</v>
      </c>
      <c r="I112" s="84"/>
      <c r="J112" s="84"/>
      <c r="K112" s="84"/>
      <c r="L112" s="84"/>
      <c r="M112" s="84"/>
      <c r="N112" s="84"/>
    </row>
    <row r="113" spans="7:14" ht="18.899999999999999" customHeight="1" x14ac:dyDescent="0.3">
      <c r="G113" s="50"/>
      <c r="H113" s="85" t="s">
        <v>77</v>
      </c>
      <c r="I113" s="85"/>
      <c r="J113" s="85"/>
      <c r="K113" s="85"/>
      <c r="L113" s="85"/>
      <c r="M113" s="85"/>
      <c r="N113" s="85"/>
    </row>
    <row r="114" spans="7:14" ht="18.899999999999999" customHeight="1" x14ac:dyDescent="0.3">
      <c r="G114" s="50"/>
      <c r="H114" s="51"/>
      <c r="I114" s="51"/>
      <c r="J114" s="51"/>
      <c r="K114" s="51"/>
      <c r="L114" s="51"/>
      <c r="M114" s="51"/>
      <c r="N114" s="51"/>
    </row>
    <row r="115" spans="7:14" ht="14.1" customHeight="1" x14ac:dyDescent="0.3">
      <c r="G115" s="50"/>
      <c r="H115" s="51"/>
      <c r="I115" s="51"/>
      <c r="J115" s="51"/>
      <c r="K115" s="51"/>
      <c r="L115" s="51"/>
      <c r="M115" s="51"/>
      <c r="N115" s="51"/>
    </row>
    <row r="116" spans="7:14" ht="14.1" customHeight="1" x14ac:dyDescent="0.3">
      <c r="G116" s="50"/>
      <c r="H116" s="51"/>
      <c r="I116" s="51"/>
      <c r="J116" s="51"/>
      <c r="K116" s="51"/>
      <c r="L116" s="51"/>
      <c r="M116" s="51"/>
      <c r="N116" s="51"/>
    </row>
    <row r="117" spans="7:14" ht="14.1" customHeight="1" x14ac:dyDescent="0.3">
      <c r="G117" s="50"/>
      <c r="H117" s="51"/>
      <c r="I117" s="51"/>
      <c r="J117" s="51"/>
      <c r="K117" s="51"/>
      <c r="L117" s="51"/>
      <c r="M117" s="51"/>
      <c r="N117" s="51"/>
    </row>
    <row r="118" spans="7:14" ht="14.1" customHeight="1" x14ac:dyDescent="0.3">
      <c r="G118" s="50"/>
      <c r="H118" s="51"/>
      <c r="I118" s="51"/>
      <c r="J118" s="51"/>
      <c r="K118" s="51"/>
      <c r="L118" s="51"/>
      <c r="M118" s="51"/>
      <c r="N118" s="51"/>
    </row>
    <row r="119" spans="7:14" ht="14.1" customHeight="1" x14ac:dyDescent="0.3">
      <c r="G119" s="50"/>
      <c r="H119" s="51"/>
      <c r="I119" s="51"/>
      <c r="J119" s="51"/>
      <c r="K119" s="51"/>
      <c r="L119" s="51"/>
      <c r="M119" s="51"/>
      <c r="N119" s="51"/>
    </row>
    <row r="120" spans="7:14" ht="14.1" customHeight="1" x14ac:dyDescent="0.3">
      <c r="G120" s="50"/>
      <c r="H120" s="51"/>
      <c r="I120" s="51"/>
      <c r="J120" s="51"/>
      <c r="K120" s="51"/>
      <c r="L120" s="51"/>
      <c r="M120" s="51"/>
      <c r="N120" s="51"/>
    </row>
    <row r="121" spans="7:14" ht="14.1" customHeight="1" x14ac:dyDescent="0.3">
      <c r="G121" s="50"/>
      <c r="H121" s="51"/>
      <c r="I121" s="51"/>
      <c r="J121" s="51"/>
      <c r="K121" s="51"/>
      <c r="L121" s="51"/>
      <c r="M121" s="51"/>
      <c r="N121" s="51"/>
    </row>
    <row r="122" spans="7:14" ht="14.1" customHeight="1" x14ac:dyDescent="0.3">
      <c r="G122" s="50"/>
      <c r="H122" s="51"/>
      <c r="I122" s="51"/>
      <c r="J122" s="51"/>
      <c r="K122" s="51"/>
      <c r="L122" s="51"/>
      <c r="M122" s="51"/>
      <c r="N122" s="51"/>
    </row>
    <row r="123" spans="7:14" ht="14.1" customHeight="1" x14ac:dyDescent="0.3">
      <c r="G123" s="50"/>
      <c r="H123" s="51"/>
      <c r="I123" s="51"/>
      <c r="J123" s="51"/>
      <c r="K123" s="51"/>
      <c r="L123" s="51"/>
      <c r="M123" s="51"/>
      <c r="N123" s="51"/>
    </row>
    <row r="124" spans="7:14" ht="14.1" customHeight="1" x14ac:dyDescent="0.3">
      <c r="G124" s="50"/>
      <c r="H124" s="51"/>
      <c r="I124" s="51"/>
      <c r="J124" s="51"/>
      <c r="K124" s="51"/>
      <c r="L124" s="51"/>
      <c r="M124" s="51"/>
      <c r="N124" s="51"/>
    </row>
    <row r="125" spans="7:14" ht="14.1" customHeight="1" x14ac:dyDescent="0.3">
      <c r="G125" s="50"/>
      <c r="H125" s="51"/>
      <c r="I125" s="51"/>
      <c r="J125" s="51"/>
      <c r="K125" s="51"/>
      <c r="L125" s="51"/>
      <c r="M125" s="51"/>
      <c r="N125" s="51"/>
    </row>
    <row r="126" spans="7:14" ht="14.1" customHeight="1" x14ac:dyDescent="0.3">
      <c r="G126" s="50"/>
      <c r="H126" s="51"/>
      <c r="I126" s="51"/>
      <c r="J126" s="51"/>
      <c r="K126" s="51"/>
      <c r="L126" s="51"/>
      <c r="M126" s="51"/>
      <c r="N126" s="51"/>
    </row>
    <row r="127" spans="7:14" ht="14.1" customHeight="1" x14ac:dyDescent="0.3">
      <c r="G127" s="50"/>
      <c r="H127" s="51"/>
      <c r="I127" s="51"/>
      <c r="J127" s="51"/>
      <c r="K127" s="51"/>
      <c r="L127" s="51"/>
      <c r="M127" s="51"/>
      <c r="N127" s="51"/>
    </row>
    <row r="128" spans="7:14" ht="14.1" customHeight="1" x14ac:dyDescent="0.3">
      <c r="G128" s="50"/>
      <c r="H128" s="51"/>
      <c r="I128" s="51"/>
      <c r="J128" s="51"/>
      <c r="K128" s="51"/>
      <c r="L128" s="51"/>
      <c r="M128" s="51"/>
      <c r="N128" s="51"/>
    </row>
    <row r="129" spans="7:14" ht="14.1" customHeight="1" x14ac:dyDescent="0.3">
      <c r="G129" s="50"/>
      <c r="H129" s="51"/>
      <c r="I129" s="51"/>
      <c r="J129" s="51"/>
      <c r="K129" s="51"/>
      <c r="L129" s="51"/>
      <c r="M129" s="51"/>
      <c r="N129" s="51"/>
    </row>
    <row r="130" spans="7:14" ht="14.1" customHeight="1" x14ac:dyDescent="0.3">
      <c r="G130" s="50"/>
      <c r="H130" s="51"/>
      <c r="I130" s="51"/>
      <c r="J130" s="51"/>
      <c r="K130" s="51"/>
      <c r="L130" s="51"/>
      <c r="M130" s="51"/>
      <c r="N130" s="51"/>
    </row>
    <row r="131" spans="7:14" ht="14.1" customHeight="1" x14ac:dyDescent="0.3">
      <c r="G131" s="50"/>
      <c r="H131" s="61" t="s">
        <v>85</v>
      </c>
      <c r="I131" s="51"/>
      <c r="J131" s="51"/>
      <c r="K131" s="51"/>
      <c r="L131" s="51"/>
      <c r="M131" s="51"/>
      <c r="N131" s="51"/>
    </row>
    <row r="132" spans="7:14" ht="14.1" customHeight="1" x14ac:dyDescent="0.3">
      <c r="G132" s="50"/>
      <c r="H132" s="51"/>
      <c r="I132" s="51"/>
      <c r="J132" s="51"/>
      <c r="K132" s="51"/>
      <c r="L132" s="51"/>
      <c r="M132" s="51"/>
      <c r="N132" s="51"/>
    </row>
    <row r="133" spans="7:14" ht="14.1" customHeight="1" x14ac:dyDescent="0.3">
      <c r="G133" s="50"/>
      <c r="H133" s="84" t="s">
        <v>86</v>
      </c>
      <c r="I133" s="84"/>
      <c r="J133" s="84"/>
      <c r="K133" s="84"/>
      <c r="L133" s="84"/>
      <c r="M133" s="84"/>
      <c r="N133" s="84"/>
    </row>
    <row r="134" spans="7:14" ht="14.1" customHeight="1" x14ac:dyDescent="0.3">
      <c r="G134" s="50"/>
      <c r="H134" s="85" t="s">
        <v>77</v>
      </c>
      <c r="I134" s="85"/>
      <c r="J134" s="85"/>
      <c r="K134" s="85"/>
      <c r="L134" s="85"/>
      <c r="M134" s="85"/>
      <c r="N134" s="85"/>
    </row>
    <row r="135" spans="7:14" ht="14.1" customHeight="1" x14ac:dyDescent="0.3">
      <c r="G135" s="50"/>
      <c r="H135" s="51"/>
      <c r="I135" s="51"/>
      <c r="J135" s="51"/>
      <c r="K135" s="51"/>
      <c r="L135" s="51"/>
      <c r="M135" s="51"/>
      <c r="N135" s="51"/>
    </row>
    <row r="136" spans="7:14" ht="14.1" customHeight="1" x14ac:dyDescent="0.3">
      <c r="G136" s="50"/>
      <c r="H136" s="51"/>
      <c r="I136" s="51"/>
      <c r="J136" s="51"/>
      <c r="K136" s="51"/>
      <c r="L136" s="51"/>
      <c r="M136" s="51"/>
      <c r="N136" s="51"/>
    </row>
    <row r="137" spans="7:14" ht="14.1" customHeight="1" x14ac:dyDescent="0.3">
      <c r="G137" s="50"/>
      <c r="H137" s="51"/>
      <c r="I137" s="51"/>
      <c r="J137" s="51"/>
      <c r="K137" s="51"/>
      <c r="L137" s="51"/>
      <c r="M137" s="51"/>
      <c r="N137" s="51"/>
    </row>
    <row r="138" spans="7:14" ht="14.1" customHeight="1" x14ac:dyDescent="0.3">
      <c r="G138" s="50"/>
      <c r="H138" s="51"/>
      <c r="I138" s="51"/>
      <c r="J138" s="51"/>
      <c r="K138" s="51"/>
      <c r="L138" s="51"/>
      <c r="M138" s="51"/>
      <c r="N138" s="51"/>
    </row>
    <row r="139" spans="7:14" ht="14.1" customHeight="1" x14ac:dyDescent="0.3">
      <c r="G139" s="50"/>
      <c r="H139" s="51"/>
      <c r="I139" s="51"/>
      <c r="J139" s="51"/>
      <c r="K139" s="51"/>
      <c r="L139" s="51"/>
      <c r="M139" s="51"/>
      <c r="N139" s="51"/>
    </row>
    <row r="140" spans="7:14" ht="14.1" customHeight="1" x14ac:dyDescent="0.3">
      <c r="G140" s="50"/>
      <c r="H140" s="51"/>
      <c r="I140" s="51"/>
      <c r="J140" s="51"/>
      <c r="K140" s="51"/>
      <c r="L140" s="51"/>
      <c r="M140" s="51"/>
      <c r="N140" s="51"/>
    </row>
    <row r="141" spans="7:14" ht="14.1" customHeight="1" x14ac:dyDescent="0.3">
      <c r="G141" s="50"/>
      <c r="H141" s="51"/>
      <c r="I141" s="51"/>
      <c r="J141" s="51"/>
      <c r="K141" s="51"/>
      <c r="L141" s="51"/>
      <c r="M141" s="51"/>
      <c r="N141" s="51"/>
    </row>
    <row r="142" spans="7:14" ht="14.1" customHeight="1" x14ac:dyDescent="0.3">
      <c r="G142" s="50"/>
      <c r="H142" s="51"/>
      <c r="I142" s="51"/>
      <c r="J142" s="51"/>
      <c r="K142" s="51"/>
      <c r="L142" s="51"/>
      <c r="M142" s="51"/>
      <c r="N142" s="51"/>
    </row>
    <row r="143" spans="7:14" ht="14.1" customHeight="1" x14ac:dyDescent="0.3">
      <c r="G143" s="50"/>
      <c r="H143" s="51"/>
      <c r="I143" s="51"/>
      <c r="J143" s="51"/>
      <c r="K143" s="51"/>
      <c r="L143" s="51"/>
      <c r="M143" s="51"/>
      <c r="N143" s="51"/>
    </row>
    <row r="144" spans="7:14" ht="14.1" customHeight="1" x14ac:dyDescent="0.3">
      <c r="G144" s="50"/>
      <c r="H144" s="51"/>
      <c r="I144" s="51"/>
      <c r="J144" s="51"/>
      <c r="K144" s="51"/>
      <c r="L144" s="51"/>
      <c r="M144" s="51"/>
      <c r="N144" s="51"/>
    </row>
    <row r="145" spans="7:14" ht="14.1" customHeight="1" x14ac:dyDescent="0.3">
      <c r="G145" s="50"/>
      <c r="H145" s="51"/>
      <c r="I145" s="51"/>
      <c r="J145" s="51"/>
      <c r="K145" s="51"/>
      <c r="L145" s="51"/>
      <c r="M145" s="51"/>
      <c r="N145" s="51"/>
    </row>
    <row r="146" spans="7:14" ht="14.1" customHeight="1" x14ac:dyDescent="0.3">
      <c r="G146" s="50"/>
      <c r="H146" s="51"/>
      <c r="I146" s="51"/>
      <c r="J146" s="51"/>
      <c r="K146" s="51"/>
      <c r="L146" s="51"/>
      <c r="M146" s="51"/>
      <c r="N146" s="51"/>
    </row>
    <row r="147" spans="7:14" ht="14.1" customHeight="1" x14ac:dyDescent="0.3">
      <c r="G147" s="50"/>
      <c r="H147" s="51"/>
      <c r="I147" s="51"/>
      <c r="J147" s="51"/>
      <c r="K147" s="51"/>
      <c r="L147" s="51"/>
      <c r="M147" s="51"/>
      <c r="N147" s="51"/>
    </row>
    <row r="148" spans="7:14" ht="14.1" customHeight="1" x14ac:dyDescent="0.3">
      <c r="G148" s="50"/>
      <c r="H148" s="51"/>
      <c r="I148" s="51"/>
      <c r="J148" s="51"/>
      <c r="K148" s="51"/>
      <c r="L148" s="51"/>
      <c r="M148" s="51"/>
      <c r="N148" s="51"/>
    </row>
    <row r="149" spans="7:14" ht="14.1" customHeight="1" x14ac:dyDescent="0.3">
      <c r="G149" s="50"/>
      <c r="H149" s="51"/>
      <c r="I149" s="51"/>
      <c r="J149" s="51"/>
      <c r="K149" s="51"/>
      <c r="L149" s="51"/>
      <c r="M149" s="51"/>
      <c r="N149" s="51"/>
    </row>
    <row r="150" spans="7:14" ht="14.1" customHeight="1" x14ac:dyDescent="0.3">
      <c r="G150" s="50"/>
      <c r="H150" s="51"/>
      <c r="I150" s="51"/>
      <c r="J150" s="51"/>
      <c r="K150" s="51"/>
      <c r="L150" s="51"/>
      <c r="M150" s="51"/>
      <c r="N150" s="51"/>
    </row>
    <row r="151" spans="7:14" ht="17.100000000000001" customHeight="1" x14ac:dyDescent="0.3">
      <c r="G151" s="50"/>
      <c r="H151" s="61" t="s">
        <v>87</v>
      </c>
      <c r="I151" s="51"/>
      <c r="J151" s="51"/>
      <c r="K151" s="51"/>
      <c r="L151" s="51"/>
      <c r="M151" s="51"/>
      <c r="N151" s="51"/>
    </row>
    <row r="152" spans="7:14" ht="17.100000000000001" customHeight="1" x14ac:dyDescent="0.3">
      <c r="G152" s="50"/>
      <c r="H152" s="51"/>
      <c r="I152" s="51"/>
      <c r="J152" s="51"/>
      <c r="K152" s="51"/>
      <c r="L152" s="51"/>
      <c r="M152" s="51"/>
      <c r="N152" s="51"/>
    </row>
    <row r="153" spans="7:14" ht="17.100000000000001" customHeight="1" x14ac:dyDescent="0.3">
      <c r="G153" s="50"/>
      <c r="H153" s="84" t="s">
        <v>88</v>
      </c>
      <c r="I153" s="84"/>
      <c r="J153" s="84"/>
      <c r="K153" s="84"/>
      <c r="L153" s="84"/>
      <c r="M153" s="84"/>
      <c r="N153" s="84"/>
    </row>
    <row r="154" spans="7:14" ht="17.100000000000001" customHeight="1" x14ac:dyDescent="0.3">
      <c r="G154" s="50"/>
      <c r="H154" s="85" t="s">
        <v>77</v>
      </c>
      <c r="I154" s="85"/>
      <c r="J154" s="85"/>
      <c r="K154" s="85"/>
      <c r="L154" s="85"/>
      <c r="M154" s="85"/>
      <c r="N154" s="85"/>
    </row>
    <row r="155" spans="7:14" ht="17.100000000000001" customHeight="1" x14ac:dyDescent="0.3">
      <c r="G155" s="50"/>
      <c r="H155" s="51"/>
      <c r="I155" s="51"/>
      <c r="J155" s="51"/>
      <c r="K155" s="51"/>
      <c r="L155" s="51"/>
      <c r="M155" s="51"/>
      <c r="N155" s="51"/>
    </row>
    <row r="156" spans="7:14" ht="17.100000000000001" customHeight="1" x14ac:dyDescent="0.3">
      <c r="G156" s="50"/>
      <c r="H156" s="51"/>
      <c r="I156" s="51"/>
      <c r="J156" s="51"/>
      <c r="K156" s="51"/>
      <c r="L156" s="51"/>
      <c r="M156" s="51"/>
      <c r="N156" s="51"/>
    </row>
    <row r="157" spans="7:14" ht="17.100000000000001" customHeight="1" x14ac:dyDescent="0.3">
      <c r="G157" s="50"/>
      <c r="H157" s="51"/>
      <c r="I157" s="51"/>
      <c r="J157" s="51"/>
      <c r="K157" s="51"/>
      <c r="L157" s="51"/>
      <c r="M157" s="51"/>
      <c r="N157" s="51"/>
    </row>
    <row r="158" spans="7:14" ht="17.100000000000001" customHeight="1" x14ac:dyDescent="0.3">
      <c r="G158" s="50"/>
      <c r="H158" s="51"/>
      <c r="I158" s="51"/>
      <c r="J158" s="51"/>
      <c r="K158" s="51"/>
      <c r="L158" s="51"/>
      <c r="M158" s="51"/>
      <c r="N158" s="51"/>
    </row>
    <row r="159" spans="7:14" ht="17.100000000000001" customHeight="1" x14ac:dyDescent="0.3">
      <c r="G159" s="50"/>
      <c r="H159" s="51"/>
      <c r="I159" s="51"/>
      <c r="J159" s="51"/>
      <c r="K159" s="51"/>
      <c r="L159" s="51"/>
      <c r="M159" s="51"/>
      <c r="N159" s="51"/>
    </row>
    <row r="160" spans="7:14" ht="17.100000000000001" customHeight="1" x14ac:dyDescent="0.3">
      <c r="G160" s="50"/>
      <c r="H160" s="51"/>
      <c r="I160" s="51"/>
      <c r="J160" s="51"/>
      <c r="K160" s="51"/>
      <c r="L160" s="51"/>
      <c r="M160" s="51"/>
      <c r="N160" s="51"/>
    </row>
    <row r="161" spans="7:14" ht="17.100000000000001" customHeight="1" x14ac:dyDescent="0.3">
      <c r="G161" s="50"/>
      <c r="H161" s="51"/>
      <c r="I161" s="51"/>
      <c r="J161" s="51"/>
      <c r="K161" s="51"/>
      <c r="L161" s="51"/>
      <c r="M161" s="51"/>
      <c r="N161" s="51"/>
    </row>
    <row r="162" spans="7:14" ht="17.100000000000001" customHeight="1" x14ac:dyDescent="0.3">
      <c r="G162" s="50"/>
      <c r="H162" s="51"/>
      <c r="I162" s="51"/>
      <c r="J162" s="51"/>
      <c r="K162" s="51"/>
      <c r="L162" s="51"/>
      <c r="M162" s="51"/>
      <c r="N162" s="51"/>
    </row>
    <row r="163" spans="7:14" ht="17.100000000000001" customHeight="1" x14ac:dyDescent="0.3">
      <c r="G163" s="50"/>
      <c r="H163" s="51"/>
      <c r="I163" s="51"/>
      <c r="J163" s="51"/>
      <c r="K163" s="51"/>
      <c r="L163" s="51"/>
      <c r="M163" s="51"/>
      <c r="N163" s="51"/>
    </row>
    <row r="164" spans="7:14" ht="17.100000000000001" customHeight="1" x14ac:dyDescent="0.3">
      <c r="G164" s="50"/>
      <c r="H164" s="51"/>
      <c r="I164" s="51"/>
      <c r="J164" s="51"/>
      <c r="K164" s="51"/>
      <c r="L164" s="51"/>
      <c r="M164" s="51"/>
      <c r="N164" s="51"/>
    </row>
    <row r="165" spans="7:14" ht="17.100000000000001" customHeight="1" x14ac:dyDescent="0.3">
      <c r="G165" s="50"/>
      <c r="H165" s="51"/>
      <c r="I165" s="51"/>
      <c r="J165" s="51"/>
      <c r="K165" s="51"/>
      <c r="L165" s="51"/>
      <c r="M165" s="51"/>
      <c r="N165" s="51"/>
    </row>
    <row r="166" spans="7:14" ht="17.100000000000001" customHeight="1" x14ac:dyDescent="0.3">
      <c r="G166" s="50"/>
      <c r="H166" s="51"/>
      <c r="I166" s="51"/>
      <c r="J166" s="51"/>
      <c r="K166" s="51"/>
      <c r="L166" s="51"/>
      <c r="M166" s="51"/>
      <c r="N166" s="51"/>
    </row>
    <row r="167" spans="7:14" ht="17.100000000000001" customHeight="1" x14ac:dyDescent="0.3">
      <c r="G167" s="50"/>
      <c r="H167" s="51"/>
      <c r="I167" s="51"/>
      <c r="J167" s="51"/>
      <c r="K167" s="51"/>
      <c r="L167" s="51"/>
      <c r="M167" s="51"/>
      <c r="N167" s="51"/>
    </row>
    <row r="168" spans="7:14" ht="17.100000000000001" customHeight="1" x14ac:dyDescent="0.3">
      <c r="G168" s="50"/>
      <c r="H168" s="51"/>
      <c r="I168" s="51"/>
      <c r="J168" s="51"/>
      <c r="K168" s="51"/>
      <c r="L168" s="51"/>
      <c r="M168" s="51"/>
      <c r="N168" s="51"/>
    </row>
    <row r="169" spans="7:14" ht="17.100000000000001" customHeight="1" x14ac:dyDescent="0.3">
      <c r="G169" s="50"/>
      <c r="H169" s="51"/>
      <c r="I169" s="51"/>
      <c r="J169" s="51"/>
      <c r="K169" s="51"/>
      <c r="L169" s="51"/>
      <c r="M169" s="51"/>
      <c r="N169" s="51"/>
    </row>
    <row r="170" spans="7:14" ht="17.100000000000001" customHeight="1" x14ac:dyDescent="0.3">
      <c r="G170" s="50"/>
      <c r="H170" s="51"/>
      <c r="I170" s="51"/>
      <c r="J170" s="51"/>
      <c r="K170" s="51"/>
      <c r="L170" s="51"/>
      <c r="M170" s="51"/>
      <c r="N170" s="51"/>
    </row>
    <row r="171" spans="7:14" ht="17.100000000000001" customHeight="1" x14ac:dyDescent="0.3">
      <c r="G171" s="50"/>
      <c r="H171" s="51"/>
      <c r="I171" s="51"/>
      <c r="J171" s="51"/>
      <c r="K171" s="51"/>
      <c r="L171" s="51"/>
      <c r="M171" s="51"/>
      <c r="N171" s="51"/>
    </row>
    <row r="172" spans="7:14" ht="17.100000000000001" customHeight="1" x14ac:dyDescent="0.3">
      <c r="G172" s="50"/>
      <c r="H172" s="51"/>
      <c r="I172" s="51"/>
      <c r="J172" s="51"/>
      <c r="K172" s="51"/>
      <c r="L172" s="51"/>
      <c r="M172" s="51"/>
      <c r="N172" s="51"/>
    </row>
    <row r="173" spans="7:14" ht="9.9" customHeight="1" x14ac:dyDescent="0.3">
      <c r="G173" s="50"/>
      <c r="H173" s="51"/>
      <c r="I173" s="51"/>
      <c r="J173" s="51"/>
      <c r="K173" s="51"/>
      <c r="L173" s="51"/>
      <c r="M173" s="51"/>
      <c r="N173" s="51"/>
    </row>
    <row r="174" spans="7:14" ht="24.9" customHeight="1" x14ac:dyDescent="0.3">
      <c r="G174" s="50"/>
      <c r="H174" s="86" t="s">
        <v>89</v>
      </c>
      <c r="I174" s="86"/>
      <c r="J174" s="86"/>
      <c r="K174" s="86"/>
      <c r="L174" s="86"/>
      <c r="M174" s="86"/>
      <c r="N174" s="86"/>
    </row>
    <row r="175" spans="7:14" ht="3.9" customHeight="1" x14ac:dyDescent="0.3">
      <c r="G175" s="50"/>
      <c r="H175" s="51"/>
      <c r="I175" s="51"/>
      <c r="J175" s="51"/>
      <c r="K175" s="51"/>
      <c r="L175" s="51"/>
      <c r="M175" s="51"/>
      <c r="N175" s="51"/>
    </row>
    <row r="176" spans="7:14" ht="231.75" customHeight="1" x14ac:dyDescent="0.3">
      <c r="G176" s="50"/>
      <c r="H176" s="87" t="s">
        <v>90</v>
      </c>
      <c r="I176" s="88"/>
      <c r="J176" s="88"/>
      <c r="K176" s="88"/>
      <c r="L176" s="88"/>
      <c r="M176" s="88"/>
      <c r="N176" s="88"/>
    </row>
    <row r="177" spans="7:7" x14ac:dyDescent="0.3">
      <c r="G177" s="50"/>
    </row>
    <row r="178" spans="7:7" x14ac:dyDescent="0.3">
      <c r="G178" s="50"/>
    </row>
    <row r="179" spans="7:7" x14ac:dyDescent="0.3">
      <c r="G179" s="50"/>
    </row>
    <row r="180" spans="7:7" x14ac:dyDescent="0.3">
      <c r="G180" s="50"/>
    </row>
    <row r="181" spans="7:7" x14ac:dyDescent="0.3">
      <c r="G181" s="50"/>
    </row>
    <row r="182" spans="7:7" x14ac:dyDescent="0.3">
      <c r="G182" s="50"/>
    </row>
    <row r="183" spans="7:7" x14ac:dyDescent="0.3">
      <c r="G183" s="50"/>
    </row>
    <row r="184" spans="7:7" x14ac:dyDescent="0.3">
      <c r="G184" s="50"/>
    </row>
    <row r="185" spans="7:7" x14ac:dyDescent="0.3">
      <c r="G185" s="50"/>
    </row>
    <row r="186" spans="7:7" x14ac:dyDescent="0.3">
      <c r="G186" s="50"/>
    </row>
    <row r="187" spans="7:7" x14ac:dyDescent="0.3">
      <c r="G187" s="50"/>
    </row>
    <row r="188" spans="7:7" x14ac:dyDescent="0.3">
      <c r="G188" s="50"/>
    </row>
    <row r="189" spans="7:7" x14ac:dyDescent="0.3">
      <c r="G189" s="50"/>
    </row>
    <row r="190" spans="7:7" x14ac:dyDescent="0.3">
      <c r="G190" s="50"/>
    </row>
    <row r="191" spans="7:7" x14ac:dyDescent="0.3">
      <c r="G191" s="50"/>
    </row>
    <row r="192" spans="7:7" x14ac:dyDescent="0.3">
      <c r="G192" s="50"/>
    </row>
    <row r="193" spans="7:7" x14ac:dyDescent="0.3">
      <c r="G193" s="50"/>
    </row>
    <row r="194" spans="7:7" x14ac:dyDescent="0.3">
      <c r="G194" s="50"/>
    </row>
    <row r="195" spans="7:7" x14ac:dyDescent="0.3">
      <c r="G195" s="50"/>
    </row>
    <row r="196" spans="7:7" x14ac:dyDescent="0.3">
      <c r="G196" s="50"/>
    </row>
    <row r="197" spans="7:7" x14ac:dyDescent="0.3">
      <c r="G197" s="50"/>
    </row>
    <row r="198" spans="7:7" x14ac:dyDescent="0.3">
      <c r="G198" s="50"/>
    </row>
    <row r="199" spans="7:7" x14ac:dyDescent="0.3">
      <c r="G199" s="50"/>
    </row>
    <row r="200" spans="7:7" x14ac:dyDescent="0.3">
      <c r="G200" s="50"/>
    </row>
    <row r="201" spans="7:7" x14ac:dyDescent="0.3">
      <c r="G201" s="50"/>
    </row>
    <row r="202" spans="7:7" x14ac:dyDescent="0.3">
      <c r="G202" s="50"/>
    </row>
    <row r="203" spans="7:7" x14ac:dyDescent="0.3">
      <c r="G203" s="50"/>
    </row>
    <row r="204" spans="7:7" x14ac:dyDescent="0.3">
      <c r="G204" s="50"/>
    </row>
    <row r="205" spans="7:7" x14ac:dyDescent="0.3">
      <c r="G205" s="50"/>
    </row>
    <row r="206" spans="7:7" x14ac:dyDescent="0.3">
      <c r="G206" s="50"/>
    </row>
    <row r="207" spans="7:7" x14ac:dyDescent="0.3">
      <c r="G207" s="50"/>
    </row>
    <row r="208" spans="7:7" x14ac:dyDescent="0.3">
      <c r="G208" s="50"/>
    </row>
    <row r="209" spans="7:7" x14ac:dyDescent="0.3">
      <c r="G209" s="50"/>
    </row>
    <row r="210" spans="7:7" x14ac:dyDescent="0.3">
      <c r="G210" s="50"/>
    </row>
    <row r="211" spans="7:7" x14ac:dyDescent="0.3">
      <c r="G211" s="50"/>
    </row>
    <row r="212" spans="7:7" x14ac:dyDescent="0.3">
      <c r="G212" s="50"/>
    </row>
    <row r="213" spans="7:7" x14ac:dyDescent="0.3">
      <c r="G213" s="50"/>
    </row>
    <row r="214" spans="7:7" x14ac:dyDescent="0.3">
      <c r="G214" s="50"/>
    </row>
    <row r="215" spans="7:7" x14ac:dyDescent="0.3">
      <c r="G215" s="50"/>
    </row>
    <row r="216" spans="7:7" x14ac:dyDescent="0.3">
      <c r="G216" s="50"/>
    </row>
    <row r="217" spans="7:7" x14ac:dyDescent="0.3">
      <c r="G217" s="50"/>
    </row>
    <row r="218" spans="7:7" x14ac:dyDescent="0.3">
      <c r="G218" s="50"/>
    </row>
    <row r="219" spans="7:7" x14ac:dyDescent="0.3">
      <c r="G219" s="50"/>
    </row>
    <row r="220" spans="7:7" x14ac:dyDescent="0.3">
      <c r="G220" s="50"/>
    </row>
    <row r="221" spans="7:7" x14ac:dyDescent="0.3">
      <c r="G221" s="50"/>
    </row>
    <row r="222" spans="7:7" x14ac:dyDescent="0.3">
      <c r="G222" s="50"/>
    </row>
    <row r="223" spans="7:7" x14ac:dyDescent="0.3">
      <c r="G223" s="50"/>
    </row>
    <row r="224" spans="7:7" x14ac:dyDescent="0.3">
      <c r="G224" s="50"/>
    </row>
    <row r="225" spans="7:7" x14ac:dyDescent="0.3">
      <c r="G225" s="50"/>
    </row>
    <row r="226" spans="7:7" x14ac:dyDescent="0.3">
      <c r="G226" s="50"/>
    </row>
    <row r="227" spans="7:7" x14ac:dyDescent="0.3">
      <c r="G227" s="50"/>
    </row>
    <row r="228" spans="7:7" x14ac:dyDescent="0.3">
      <c r="G228" s="50"/>
    </row>
    <row r="229" spans="7:7" x14ac:dyDescent="0.3">
      <c r="G229" s="50"/>
    </row>
    <row r="230" spans="7:7" x14ac:dyDescent="0.3">
      <c r="G230" s="50"/>
    </row>
    <row r="231" spans="7:7" x14ac:dyDescent="0.3">
      <c r="G231" s="50"/>
    </row>
    <row r="232" spans="7:7" x14ac:dyDescent="0.3">
      <c r="G232" s="50"/>
    </row>
    <row r="233" spans="7:7" x14ac:dyDescent="0.3">
      <c r="G233" s="50"/>
    </row>
    <row r="234" spans="7:7" x14ac:dyDescent="0.3">
      <c r="G234" s="50"/>
    </row>
    <row r="235" spans="7:7" x14ac:dyDescent="0.3">
      <c r="G235" s="50"/>
    </row>
    <row r="236" spans="7:7" x14ac:dyDescent="0.3">
      <c r="G236" s="50"/>
    </row>
    <row r="237" spans="7:7" x14ac:dyDescent="0.3">
      <c r="G237" s="50"/>
    </row>
    <row r="238" spans="7:7" x14ac:dyDescent="0.3">
      <c r="G238" s="50"/>
    </row>
    <row r="239" spans="7:7" x14ac:dyDescent="0.3">
      <c r="G239" s="50"/>
    </row>
    <row r="240" spans="7:7" x14ac:dyDescent="0.3">
      <c r="G240" s="50"/>
    </row>
    <row r="241" spans="7:7" x14ac:dyDescent="0.3">
      <c r="G241" s="50"/>
    </row>
    <row r="242" spans="7:7" x14ac:dyDescent="0.3">
      <c r="G242" s="50"/>
    </row>
    <row r="243" spans="7:7" x14ac:dyDescent="0.3">
      <c r="G243" s="50"/>
    </row>
    <row r="244" spans="7:7" x14ac:dyDescent="0.3">
      <c r="G244" s="50"/>
    </row>
    <row r="245" spans="7:7" x14ac:dyDescent="0.3">
      <c r="G245" s="50"/>
    </row>
    <row r="246" spans="7:7" x14ac:dyDescent="0.3">
      <c r="G246" s="50"/>
    </row>
    <row r="247" spans="7:7" x14ac:dyDescent="0.3">
      <c r="G247" s="50"/>
    </row>
    <row r="248" spans="7:7" x14ac:dyDescent="0.3">
      <c r="G248" s="50"/>
    </row>
    <row r="249" spans="7:7" x14ac:dyDescent="0.3">
      <c r="G249" s="50"/>
    </row>
    <row r="250" spans="7:7" x14ac:dyDescent="0.3">
      <c r="G250" s="50"/>
    </row>
    <row r="251" spans="7:7" x14ac:dyDescent="0.3">
      <c r="G251" s="50"/>
    </row>
    <row r="252" spans="7:7" x14ac:dyDescent="0.3">
      <c r="G252" s="50"/>
    </row>
    <row r="253" spans="7:7" x14ac:dyDescent="0.3">
      <c r="G253" s="50"/>
    </row>
    <row r="254" spans="7:7" x14ac:dyDescent="0.3">
      <c r="G254" s="50"/>
    </row>
    <row r="255" spans="7:7" x14ac:dyDescent="0.3">
      <c r="G255" s="50"/>
    </row>
    <row r="256" spans="7:7" x14ac:dyDescent="0.3">
      <c r="G256" s="50"/>
    </row>
    <row r="257" spans="7:7" x14ac:dyDescent="0.3">
      <c r="G257" s="50"/>
    </row>
    <row r="258" spans="7:7" x14ac:dyDescent="0.3">
      <c r="G258" s="50"/>
    </row>
    <row r="259" spans="7:7" x14ac:dyDescent="0.3">
      <c r="G259" s="50"/>
    </row>
    <row r="260" spans="7:7" x14ac:dyDescent="0.3">
      <c r="G260" s="50"/>
    </row>
    <row r="261" spans="7:7" x14ac:dyDescent="0.3">
      <c r="G261" s="50"/>
    </row>
    <row r="262" spans="7:7" x14ac:dyDescent="0.3">
      <c r="G262" s="50"/>
    </row>
    <row r="263" spans="7:7" x14ac:dyDescent="0.3">
      <c r="G263" s="50"/>
    </row>
    <row r="264" spans="7:7" x14ac:dyDescent="0.3">
      <c r="G264" s="50"/>
    </row>
    <row r="265" spans="7:7" x14ac:dyDescent="0.3">
      <c r="G265" s="50"/>
    </row>
    <row r="266" spans="7:7" x14ac:dyDescent="0.3">
      <c r="G266" s="50"/>
    </row>
    <row r="267" spans="7:7" x14ac:dyDescent="0.3">
      <c r="G267" s="50"/>
    </row>
    <row r="268" spans="7:7" x14ac:dyDescent="0.3">
      <c r="G268" s="50"/>
    </row>
    <row r="269" spans="7:7" x14ac:dyDescent="0.3">
      <c r="G269" s="50"/>
    </row>
    <row r="270" spans="7:7" x14ac:dyDescent="0.3">
      <c r="G270" s="50"/>
    </row>
    <row r="271" spans="7:7" x14ac:dyDescent="0.3">
      <c r="G271" s="50"/>
    </row>
    <row r="272" spans="7:7" x14ac:dyDescent="0.3">
      <c r="G272" s="50"/>
    </row>
    <row r="273" spans="7:7" x14ac:dyDescent="0.3">
      <c r="G273" s="50"/>
    </row>
    <row r="274" spans="7:7" x14ac:dyDescent="0.3">
      <c r="G274" s="50"/>
    </row>
    <row r="275" spans="7:7" x14ac:dyDescent="0.3">
      <c r="G275" s="50"/>
    </row>
    <row r="276" spans="7:7" x14ac:dyDescent="0.3">
      <c r="G276" s="50"/>
    </row>
    <row r="277" spans="7:7" x14ac:dyDescent="0.3">
      <c r="G277" s="50"/>
    </row>
    <row r="278" spans="7:7" x14ac:dyDescent="0.3">
      <c r="G278" s="50"/>
    </row>
    <row r="279" spans="7:7" x14ac:dyDescent="0.3">
      <c r="G279" s="50"/>
    </row>
    <row r="280" spans="7:7" x14ac:dyDescent="0.3">
      <c r="G280" s="50"/>
    </row>
    <row r="281" spans="7:7" x14ac:dyDescent="0.3">
      <c r="G281" s="50"/>
    </row>
    <row r="282" spans="7:7" x14ac:dyDescent="0.3">
      <c r="G282" s="50"/>
    </row>
    <row r="283" spans="7:7" x14ac:dyDescent="0.3">
      <c r="G283" s="50"/>
    </row>
    <row r="284" spans="7:7" x14ac:dyDescent="0.3">
      <c r="G284" s="50"/>
    </row>
    <row r="285" spans="7:7" x14ac:dyDescent="0.3">
      <c r="G285" s="50"/>
    </row>
    <row r="286" spans="7:7" x14ac:dyDescent="0.3">
      <c r="G286" s="50"/>
    </row>
    <row r="287" spans="7:7" x14ac:dyDescent="0.3">
      <c r="G287" s="50"/>
    </row>
    <row r="288" spans="7:7" x14ac:dyDescent="0.3">
      <c r="G288" s="50"/>
    </row>
    <row r="289" spans="7:7" x14ac:dyDescent="0.3">
      <c r="G289" s="50"/>
    </row>
    <row r="290" spans="7:7" x14ac:dyDescent="0.3">
      <c r="G290" s="50"/>
    </row>
    <row r="291" spans="7:7" x14ac:dyDescent="0.3">
      <c r="G291" s="50"/>
    </row>
    <row r="292" spans="7:7" x14ac:dyDescent="0.3">
      <c r="G292" s="50"/>
    </row>
    <row r="293" spans="7:7" x14ac:dyDescent="0.3">
      <c r="G293" s="50"/>
    </row>
    <row r="294" spans="7:7" x14ac:dyDescent="0.3">
      <c r="G294" s="50"/>
    </row>
    <row r="295" spans="7:7" x14ac:dyDescent="0.3">
      <c r="G295" s="50"/>
    </row>
    <row r="296" spans="7:7" x14ac:dyDescent="0.3">
      <c r="G296" s="50"/>
    </row>
    <row r="297" spans="7:7" x14ac:dyDescent="0.3">
      <c r="G297" s="50"/>
    </row>
    <row r="298" spans="7:7" x14ac:dyDescent="0.3">
      <c r="G298" s="50"/>
    </row>
    <row r="299" spans="7:7" x14ac:dyDescent="0.3">
      <c r="G299" s="50"/>
    </row>
    <row r="300" spans="7:7" x14ac:dyDescent="0.3">
      <c r="G300" s="50"/>
    </row>
    <row r="301" spans="7:7" x14ac:dyDescent="0.3">
      <c r="G301" s="50"/>
    </row>
    <row r="302" spans="7:7" x14ac:dyDescent="0.3">
      <c r="G302" s="50"/>
    </row>
    <row r="303" spans="7:7" x14ac:dyDescent="0.3">
      <c r="G303" s="50"/>
    </row>
    <row r="304" spans="7:7" x14ac:dyDescent="0.3">
      <c r="G304" s="50"/>
    </row>
    <row r="305" spans="7:7" x14ac:dyDescent="0.3">
      <c r="G305" s="50"/>
    </row>
    <row r="306" spans="7:7" x14ac:dyDescent="0.3">
      <c r="G306" s="50"/>
    </row>
    <row r="307" spans="7:7" x14ac:dyDescent="0.3">
      <c r="G307" s="50"/>
    </row>
    <row r="308" spans="7:7" x14ac:dyDescent="0.3">
      <c r="G308" s="50"/>
    </row>
    <row r="309" spans="7:7" x14ac:dyDescent="0.3">
      <c r="G309" s="50"/>
    </row>
    <row r="310" spans="7:7" x14ac:dyDescent="0.3">
      <c r="G310" s="50"/>
    </row>
    <row r="311" spans="7:7" x14ac:dyDescent="0.3">
      <c r="G311" s="50"/>
    </row>
    <row r="312" spans="7:7" x14ac:dyDescent="0.3">
      <c r="G312" s="50"/>
    </row>
    <row r="313" spans="7:7" x14ac:dyDescent="0.3">
      <c r="G313" s="50"/>
    </row>
    <row r="314" spans="7:7" x14ac:dyDescent="0.3">
      <c r="G314" s="50"/>
    </row>
    <row r="315" spans="7:7" x14ac:dyDescent="0.3">
      <c r="G315" s="50"/>
    </row>
    <row r="316" spans="7:7" x14ac:dyDescent="0.3">
      <c r="G316" s="50"/>
    </row>
    <row r="317" spans="7:7" x14ac:dyDescent="0.3">
      <c r="G317" s="50"/>
    </row>
    <row r="318" spans="7:7" x14ac:dyDescent="0.3">
      <c r="G318" s="50"/>
    </row>
    <row r="319" spans="7:7" x14ac:dyDescent="0.3">
      <c r="G319" s="50"/>
    </row>
    <row r="320" spans="7:7" x14ac:dyDescent="0.3">
      <c r="G320" s="50"/>
    </row>
    <row r="321" spans="7:7" x14ac:dyDescent="0.3">
      <c r="G321" s="50"/>
    </row>
    <row r="322" spans="7:7" x14ac:dyDescent="0.3">
      <c r="G322" s="50"/>
    </row>
    <row r="323" spans="7:7" x14ac:dyDescent="0.3">
      <c r="G323" s="50"/>
    </row>
    <row r="324" spans="7:7" x14ac:dyDescent="0.3">
      <c r="G324" s="50"/>
    </row>
    <row r="325" spans="7:7" x14ac:dyDescent="0.3">
      <c r="G325" s="50"/>
    </row>
    <row r="326" spans="7:7" x14ac:dyDescent="0.3">
      <c r="G326" s="50"/>
    </row>
    <row r="327" spans="7:7" x14ac:dyDescent="0.3">
      <c r="G327" s="50"/>
    </row>
    <row r="328" spans="7:7" x14ac:dyDescent="0.3">
      <c r="G328" s="50"/>
    </row>
    <row r="329" spans="7:7" x14ac:dyDescent="0.3">
      <c r="G329" s="50"/>
    </row>
    <row r="330" spans="7:7" x14ac:dyDescent="0.3">
      <c r="G330" s="50"/>
    </row>
    <row r="331" spans="7:7" x14ac:dyDescent="0.3">
      <c r="G331" s="50"/>
    </row>
    <row r="332" spans="7:7" x14ac:dyDescent="0.3">
      <c r="G332" s="50"/>
    </row>
    <row r="333" spans="7:7" x14ac:dyDescent="0.3">
      <c r="G333" s="50"/>
    </row>
    <row r="334" spans="7:7" x14ac:dyDescent="0.3">
      <c r="G334" s="50"/>
    </row>
    <row r="335" spans="7:7" x14ac:dyDescent="0.3">
      <c r="G335" s="50"/>
    </row>
    <row r="336" spans="7:7" x14ac:dyDescent="0.3">
      <c r="G336" s="50"/>
    </row>
    <row r="337" spans="7:7" x14ac:dyDescent="0.3">
      <c r="G337" s="50"/>
    </row>
    <row r="338" spans="7:7" x14ac:dyDescent="0.3">
      <c r="G338" s="50"/>
    </row>
    <row r="339" spans="7:7" x14ac:dyDescent="0.3">
      <c r="G339" s="50"/>
    </row>
    <row r="340" spans="7:7" x14ac:dyDescent="0.3">
      <c r="G340" s="50"/>
    </row>
    <row r="341" spans="7:7" x14ac:dyDescent="0.3">
      <c r="G341" s="50"/>
    </row>
    <row r="342" spans="7:7" x14ac:dyDescent="0.3">
      <c r="G342" s="50"/>
    </row>
    <row r="343" spans="7:7" x14ac:dyDescent="0.3">
      <c r="G343" s="50"/>
    </row>
    <row r="344" spans="7:7" x14ac:dyDescent="0.3">
      <c r="G344" s="50"/>
    </row>
    <row r="345" spans="7:7" x14ac:dyDescent="0.3">
      <c r="G345" s="50"/>
    </row>
    <row r="346" spans="7:7" x14ac:dyDescent="0.3">
      <c r="G346" s="50"/>
    </row>
    <row r="347" spans="7:7" x14ac:dyDescent="0.3">
      <c r="G347" s="50"/>
    </row>
    <row r="348" spans="7:7" x14ac:dyDescent="0.3">
      <c r="G348" s="50"/>
    </row>
    <row r="349" spans="7:7" x14ac:dyDescent="0.3">
      <c r="G349" s="50"/>
    </row>
    <row r="350" spans="7:7" x14ac:dyDescent="0.3">
      <c r="G350" s="50"/>
    </row>
    <row r="351" spans="7:7" x14ac:dyDescent="0.3">
      <c r="G351" s="50"/>
    </row>
    <row r="352" spans="7:7" x14ac:dyDescent="0.3">
      <c r="G352" s="50"/>
    </row>
    <row r="353" spans="7:7" x14ac:dyDescent="0.3">
      <c r="G353" s="50"/>
    </row>
    <row r="354" spans="7:7" x14ac:dyDescent="0.3">
      <c r="G354" s="50"/>
    </row>
    <row r="355" spans="7:7" x14ac:dyDescent="0.3">
      <c r="G355" s="50"/>
    </row>
    <row r="356" spans="7:7" x14ac:dyDescent="0.3">
      <c r="G356" s="50"/>
    </row>
    <row r="357" spans="7:7" x14ac:dyDescent="0.3">
      <c r="G357" s="50"/>
    </row>
    <row r="358" spans="7:7" x14ac:dyDescent="0.3">
      <c r="G358" s="50"/>
    </row>
    <row r="359" spans="7:7" x14ac:dyDescent="0.3">
      <c r="G359" s="50"/>
    </row>
    <row r="360" spans="7:7" x14ac:dyDescent="0.3">
      <c r="G360" s="50"/>
    </row>
    <row r="361" spans="7:7" x14ac:dyDescent="0.3">
      <c r="G361" s="50"/>
    </row>
    <row r="362" spans="7:7" x14ac:dyDescent="0.3">
      <c r="G362" s="50"/>
    </row>
    <row r="363" spans="7:7" x14ac:dyDescent="0.3">
      <c r="G363" s="50"/>
    </row>
    <row r="364" spans="7:7" x14ac:dyDescent="0.3">
      <c r="G364" s="50"/>
    </row>
    <row r="365" spans="7:7" x14ac:dyDescent="0.3">
      <c r="G365" s="50"/>
    </row>
    <row r="366" spans="7:7" x14ac:dyDescent="0.3">
      <c r="G366" s="50"/>
    </row>
    <row r="367" spans="7:7" x14ac:dyDescent="0.3">
      <c r="G367" s="50"/>
    </row>
    <row r="368" spans="7:7" x14ac:dyDescent="0.3">
      <c r="G368" s="50"/>
    </row>
    <row r="369" spans="7:7" x14ac:dyDescent="0.3">
      <c r="G369" s="50"/>
    </row>
    <row r="370" spans="7:7" x14ac:dyDescent="0.3">
      <c r="G370" s="50"/>
    </row>
    <row r="371" spans="7:7" x14ac:dyDescent="0.3">
      <c r="G371" s="50"/>
    </row>
    <row r="372" spans="7:7" x14ac:dyDescent="0.3">
      <c r="G372" s="50"/>
    </row>
    <row r="373" spans="7:7" x14ac:dyDescent="0.3">
      <c r="G373" s="50"/>
    </row>
    <row r="374" spans="7:7" x14ac:dyDescent="0.3">
      <c r="G374" s="50"/>
    </row>
    <row r="375" spans="7:7" x14ac:dyDescent="0.3">
      <c r="G375" s="50"/>
    </row>
    <row r="376" spans="7:7" x14ac:dyDescent="0.3">
      <c r="G376" s="50"/>
    </row>
    <row r="377" spans="7:7" x14ac:dyDescent="0.3">
      <c r="G377" s="50"/>
    </row>
    <row r="378" spans="7:7" x14ac:dyDescent="0.3">
      <c r="G378" s="50"/>
    </row>
    <row r="379" spans="7:7" x14ac:dyDescent="0.3">
      <c r="G379" s="50"/>
    </row>
    <row r="380" spans="7:7" x14ac:dyDescent="0.3">
      <c r="G380" s="50"/>
    </row>
    <row r="381" spans="7:7" x14ac:dyDescent="0.3">
      <c r="G381" s="50"/>
    </row>
    <row r="382" spans="7:7" x14ac:dyDescent="0.3">
      <c r="G382" s="50"/>
    </row>
    <row r="383" spans="7:7" x14ac:dyDescent="0.3">
      <c r="G383" s="50"/>
    </row>
    <row r="384" spans="7:7" x14ac:dyDescent="0.3">
      <c r="G384" s="50"/>
    </row>
    <row r="385" spans="7:7" x14ac:dyDescent="0.3">
      <c r="G385" s="50"/>
    </row>
    <row r="386" spans="7:7" x14ac:dyDescent="0.3">
      <c r="G386" s="50"/>
    </row>
    <row r="387" spans="7:7" x14ac:dyDescent="0.3">
      <c r="G387" s="50"/>
    </row>
    <row r="388" spans="7:7" x14ac:dyDescent="0.3">
      <c r="G388" s="50"/>
    </row>
    <row r="389" spans="7:7" x14ac:dyDescent="0.3">
      <c r="G389" s="50"/>
    </row>
    <row r="390" spans="7:7" x14ac:dyDescent="0.3">
      <c r="G390" s="50"/>
    </row>
    <row r="391" spans="7:7" x14ac:dyDescent="0.3">
      <c r="G391" s="50"/>
    </row>
    <row r="392" spans="7:7" x14ac:dyDescent="0.3">
      <c r="G392" s="50"/>
    </row>
    <row r="393" spans="7:7" x14ac:dyDescent="0.3">
      <c r="G393" s="50"/>
    </row>
    <row r="394" spans="7:7" x14ac:dyDescent="0.3">
      <c r="G394" s="50"/>
    </row>
    <row r="395" spans="7:7" x14ac:dyDescent="0.3">
      <c r="G395" s="50"/>
    </row>
    <row r="396" spans="7:7" x14ac:dyDescent="0.3">
      <c r="G396" s="50"/>
    </row>
    <row r="397" spans="7:7" x14ac:dyDescent="0.3">
      <c r="G397" s="50"/>
    </row>
    <row r="398" spans="7:7" x14ac:dyDescent="0.3">
      <c r="G398" s="50"/>
    </row>
    <row r="399" spans="7:7" x14ac:dyDescent="0.3">
      <c r="G399" s="50"/>
    </row>
    <row r="400" spans="7:7" x14ac:dyDescent="0.3">
      <c r="G400" s="50"/>
    </row>
    <row r="401" spans="7:7" x14ac:dyDescent="0.3">
      <c r="G401" s="50"/>
    </row>
    <row r="402" spans="7:7" x14ac:dyDescent="0.3">
      <c r="G402" s="50"/>
    </row>
    <row r="403" spans="7:7" x14ac:dyDescent="0.3">
      <c r="G403" s="50"/>
    </row>
    <row r="404" spans="7:7" x14ac:dyDescent="0.3">
      <c r="G404" s="50"/>
    </row>
    <row r="405" spans="7:7" x14ac:dyDescent="0.3">
      <c r="G405" s="50"/>
    </row>
    <row r="406" spans="7:7" x14ac:dyDescent="0.3">
      <c r="G406" s="50"/>
    </row>
    <row r="407" spans="7:7" x14ac:dyDescent="0.3">
      <c r="G407" s="50"/>
    </row>
    <row r="408" spans="7:7" x14ac:dyDescent="0.3">
      <c r="G408" s="50"/>
    </row>
    <row r="409" spans="7:7" x14ac:dyDescent="0.3">
      <c r="G409" s="50"/>
    </row>
    <row r="410" spans="7:7" x14ac:dyDescent="0.3">
      <c r="G410" s="50"/>
    </row>
    <row r="411" spans="7:7" x14ac:dyDescent="0.3">
      <c r="G411" s="50"/>
    </row>
    <row r="412" spans="7:7" x14ac:dyDescent="0.3">
      <c r="G412" s="50"/>
    </row>
    <row r="413" spans="7:7" x14ac:dyDescent="0.3">
      <c r="G413" s="50"/>
    </row>
    <row r="414" spans="7:7" x14ac:dyDescent="0.3">
      <c r="G414" s="50"/>
    </row>
    <row r="415" spans="7:7" x14ac:dyDescent="0.3">
      <c r="G415" s="50"/>
    </row>
    <row r="416" spans="7:7" x14ac:dyDescent="0.3">
      <c r="G416" s="50"/>
    </row>
    <row r="417" spans="7:7" x14ac:dyDescent="0.3">
      <c r="G417" s="50"/>
    </row>
    <row r="418" spans="7:7" x14ac:dyDescent="0.3">
      <c r="G418" s="50"/>
    </row>
    <row r="419" spans="7:7" x14ac:dyDescent="0.3">
      <c r="G419" s="50"/>
    </row>
    <row r="420" spans="7:7" x14ac:dyDescent="0.3">
      <c r="G420" s="50"/>
    </row>
    <row r="421" spans="7:7" x14ac:dyDescent="0.3">
      <c r="G421" s="50"/>
    </row>
    <row r="422" spans="7:7" x14ac:dyDescent="0.3">
      <c r="G422" s="50"/>
    </row>
    <row r="423" spans="7:7" x14ac:dyDescent="0.3">
      <c r="G423" s="50"/>
    </row>
    <row r="424" spans="7:7" x14ac:dyDescent="0.3">
      <c r="G424" s="50"/>
    </row>
    <row r="425" spans="7:7" x14ac:dyDescent="0.3">
      <c r="G425" s="50"/>
    </row>
  </sheetData>
  <mergeCells count="25">
    <mergeCell ref="J2:L2"/>
    <mergeCell ref="H6:N6"/>
    <mergeCell ref="H133:N133"/>
    <mergeCell ref="H52:N52"/>
    <mergeCell ref="H53:N53"/>
    <mergeCell ref="H73:N73"/>
    <mergeCell ref="H75:N77"/>
    <mergeCell ref="H78:N78"/>
    <mergeCell ref="H79:N79"/>
    <mergeCell ref="H4:N4"/>
    <mergeCell ref="H98:N98"/>
    <mergeCell ref="H107:N107"/>
    <mergeCell ref="H112:N112"/>
    <mergeCell ref="H113:N113"/>
    <mergeCell ref="H8:N14"/>
    <mergeCell ref="H28:N28"/>
    <mergeCell ref="H153:N153"/>
    <mergeCell ref="H154:N154"/>
    <mergeCell ref="H174:N174"/>
    <mergeCell ref="H176:N176"/>
    <mergeCell ref="H30:N33"/>
    <mergeCell ref="H44:N44"/>
    <mergeCell ref="H46:N49"/>
    <mergeCell ref="H50:N50"/>
    <mergeCell ref="H134:N13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501"/>
  <sheetViews>
    <sheetView workbookViewId="0">
      <selection activeCell="F24" sqref="F24"/>
    </sheetView>
  </sheetViews>
  <sheetFormatPr defaultRowHeight="14.4" x14ac:dyDescent="0.3"/>
  <cols>
    <col min="19" max="19" width="18" bestFit="1" customWidth="1"/>
  </cols>
  <sheetData>
    <row r="1" spans="1:25" s="67" customFormat="1" ht="108" x14ac:dyDescent="0.3">
      <c r="A1" s="66" t="s">
        <v>91</v>
      </c>
      <c r="B1" s="66" t="s">
        <v>92</v>
      </c>
      <c r="C1" s="66" t="s">
        <v>93</v>
      </c>
      <c r="D1" s="66" t="s">
        <v>94</v>
      </c>
      <c r="E1" s="68" t="s">
        <v>95</v>
      </c>
      <c r="F1" s="67" t="s">
        <v>96</v>
      </c>
      <c r="G1" s="67" t="s">
        <v>2</v>
      </c>
      <c r="H1" s="67" t="s">
        <v>97</v>
      </c>
      <c r="I1" s="67" t="s">
        <v>98</v>
      </c>
      <c r="J1" s="67" t="s">
        <v>76</v>
      </c>
      <c r="K1" s="67" t="s">
        <v>80</v>
      </c>
      <c r="L1" s="69" t="s">
        <v>99</v>
      </c>
      <c r="M1" s="70" t="s">
        <v>100</v>
      </c>
      <c r="N1" s="70" t="s">
        <v>101</v>
      </c>
      <c r="O1" s="67" t="s">
        <v>102</v>
      </c>
      <c r="P1" s="71" t="s">
        <v>103</v>
      </c>
      <c r="Q1" s="71" t="s">
        <v>104</v>
      </c>
      <c r="T1" s="67" t="s">
        <v>76</v>
      </c>
      <c r="U1" s="67" t="s">
        <v>80</v>
      </c>
      <c r="V1" s="70" t="s">
        <v>100</v>
      </c>
      <c r="W1" s="70" t="s">
        <v>101</v>
      </c>
      <c r="X1" s="67" t="s">
        <v>102</v>
      </c>
    </row>
    <row r="2" spans="1:25" ht="15" thickBot="1" x14ac:dyDescent="0.35">
      <c r="A2" s="75">
        <f>SUM(A3:A1500)/$P2</f>
        <v>0.95</v>
      </c>
      <c r="B2" s="75">
        <f>SUM(B3:B1500)/$P2</f>
        <v>0.55000000000000004</v>
      </c>
      <c r="C2" s="75">
        <f>SUM(C3:C1500)/$P2</f>
        <v>0.5</v>
      </c>
      <c r="D2" s="75">
        <f>SUM(D3:D1500)/$P2</f>
        <v>1</v>
      </c>
      <c r="E2" s="74">
        <f>MEDIAN(E3:E1500)</f>
        <v>233.5</v>
      </c>
      <c r="F2" s="74">
        <f>MEDIAN(F3:F1500)</f>
        <v>75.5</v>
      </c>
      <c r="G2" s="74">
        <f t="shared" ref="G2:O2" si="0">MEDIAN(G3:G1500)</f>
        <v>20.5</v>
      </c>
      <c r="H2" s="74">
        <f t="shared" si="0"/>
        <v>55</v>
      </c>
      <c r="I2" s="74">
        <f>MEDIAN(I3:I1500)</f>
        <v>155.5</v>
      </c>
      <c r="J2" s="74">
        <f t="shared" si="0"/>
        <v>155.5</v>
      </c>
      <c r="K2" s="74">
        <f t="shared" si="0"/>
        <v>75.5</v>
      </c>
      <c r="L2" s="74">
        <f t="shared" si="0"/>
        <v>55</v>
      </c>
      <c r="M2" s="74">
        <f t="shared" si="0"/>
        <v>49.5</v>
      </c>
      <c r="N2" s="74">
        <f t="shared" si="0"/>
        <v>55</v>
      </c>
      <c r="O2" s="74">
        <f t="shared" si="0"/>
        <v>80</v>
      </c>
      <c r="P2" s="72">
        <f>COUNT(P3:P1500)</f>
        <v>20</v>
      </c>
      <c r="Q2" s="75">
        <f>SUM(Q3:Q1500)/P2</f>
        <v>0.45</v>
      </c>
      <c r="S2" t="s">
        <v>105</v>
      </c>
      <c r="T2" s="73">
        <f>MIN(J3:J1500)</f>
        <v>45</v>
      </c>
      <c r="U2" s="73">
        <f>MIN(K3:K1500)</f>
        <v>24</v>
      </c>
      <c r="V2" s="73">
        <f>MIN(M3:M1500)</f>
        <v>45</v>
      </c>
      <c r="W2" s="73">
        <f>MIN(N3:N1500)</f>
        <v>33</v>
      </c>
      <c r="X2" s="73">
        <f>MIN(O3:O1500)</f>
        <v>45</v>
      </c>
    </row>
    <row r="3" spans="1:25" ht="15" thickTop="1" x14ac:dyDescent="0.3">
      <c r="A3" s="73">
        <f>IF(ISTEXT('Questionnaires '!A5),IF('Questionnaires '!G5&lt;270,1,0),0)</f>
        <v>1</v>
      </c>
      <c r="B3">
        <f>IF(ISTEXT('Questionnaires '!A5),IF('Questionnaires '!E5="Yes",1,0),0)</f>
        <v>1</v>
      </c>
      <c r="C3">
        <f>IF(ISTEXT('Questionnaires '!A5),IF('Questionnaires '!F5="Yes",1,0),0)</f>
        <v>0</v>
      </c>
      <c r="D3">
        <f>IF(ISTEXT('Questionnaires '!A5),IF('Questionnaires '!J5&gt;0,1,0),0)</f>
        <v>1</v>
      </c>
      <c r="E3" s="73">
        <f>IF(ISNUMBER('Questionnaires '!$G5),'Questionnaires '!T5+'Questionnaires '!G5,"")</f>
        <v>210</v>
      </c>
      <c r="F3" s="73">
        <f>IF(ISNUMBER('Questionnaires '!$G5),SUM(G3:H3),"")</f>
        <v>75</v>
      </c>
      <c r="G3" s="73">
        <f>IF(ISNUMBER('Questionnaires '!$G5),'Questionnaires '!R5-'Questionnaires '!P5,"")</f>
        <v>19</v>
      </c>
      <c r="H3" s="73">
        <f>IF(ISNUMBER('Questionnaires '!$G5),'Questionnaires '!P5,"")</f>
        <v>56</v>
      </c>
      <c r="I3" s="73">
        <f>IF(ISNUMBER('Questionnaires '!$G5),'Questionnaires '!$G5,"")</f>
        <v>130</v>
      </c>
      <c r="J3" s="73">
        <f>IF(ISNUMBER('Questionnaires '!$G5),'Questionnaires '!$G5,"")</f>
        <v>130</v>
      </c>
      <c r="K3" s="73">
        <f>IF(ISNUMBER('Questionnaires '!$R5),'Questionnaires '!$R5,"")</f>
        <v>75</v>
      </c>
      <c r="L3" s="73">
        <f>IF(ISNUMBER('Questionnaires '!$P5),'Questionnaires '!$P5,"")</f>
        <v>56</v>
      </c>
      <c r="M3" s="73">
        <f>IF(ISNUMBER('Questionnaires '!$O5),'Questionnaires '!$O5,"")</f>
        <v>45</v>
      </c>
      <c r="N3" s="73">
        <f>IF(ISNUMBER('Questionnaires '!$N5),'Questionnaires '!$N5,"")</f>
        <v>54</v>
      </c>
      <c r="O3" s="73">
        <f>IF(ISNUMBER('Questionnaires '!$T5),'Questionnaires '!$T5,"")</f>
        <v>80</v>
      </c>
      <c r="P3" s="73">
        <f>IF(ISTEXT('Questionnaires '!A5),'Questionnaires '!G5,"")</f>
        <v>130</v>
      </c>
      <c r="Q3">
        <f>IF(ISTEXT('Questionnaires '!A5),IF('Questionnaires '!S5="Yes",1,""),0)</f>
        <v>1</v>
      </c>
      <c r="S3" t="s">
        <v>106</v>
      </c>
      <c r="T3" s="73">
        <f>MAX(J3:J1500)</f>
        <v>322</v>
      </c>
      <c r="U3" s="73">
        <f>MAX(K3:K1500)</f>
        <v>111</v>
      </c>
      <c r="V3" s="73">
        <f>MAX(M3:M1500)</f>
        <v>54</v>
      </c>
      <c r="W3" s="73">
        <f>MAX(N3:N1500)</f>
        <v>75</v>
      </c>
      <c r="X3" s="73">
        <f>MAX(O3:O1500)</f>
        <v>123</v>
      </c>
    </row>
    <row r="4" spans="1:25" x14ac:dyDescent="0.3">
      <c r="A4" s="73">
        <f>IF(ISTEXT('Questionnaires '!A6),IF('Questionnaires '!G6&lt;270,1,0),0)</f>
        <v>1</v>
      </c>
      <c r="B4">
        <f>IF(ISTEXT('Questionnaires '!A6),IF('Questionnaires '!E6="Yes",1,0),0)</f>
        <v>1</v>
      </c>
      <c r="C4">
        <f>IF(ISTEXT('Questionnaires '!A6),IF('Questionnaires '!F6="Yes",1,0),0)</f>
        <v>1</v>
      </c>
      <c r="D4">
        <f>IF(ISTEXT('Questionnaires '!A6),IF('Questionnaires '!J6&gt;0,1,0),0)</f>
        <v>1</v>
      </c>
      <c r="E4" s="73">
        <f>IF(ISNUMBER('Questionnaires '!$G6),'Questionnaires '!T6+'Questionnaires '!G6,"")</f>
        <v>320</v>
      </c>
      <c r="F4" s="73">
        <f>IF(ISNUMBER('Questionnaires '!$G6),SUM(G4:H4),"")</f>
        <v>74</v>
      </c>
      <c r="G4" s="73">
        <f>IF(ISNUMBER('Questionnaires '!$G6),'Questionnaires '!R6-'Questionnaires '!P6,"")</f>
        <v>19</v>
      </c>
      <c r="H4" s="73">
        <f>IF(ISNUMBER('Questionnaires '!$G6),'Questionnaires '!P6,"")</f>
        <v>55</v>
      </c>
      <c r="I4" s="73">
        <f>IF(ISNUMBER('Questionnaires '!$G6),'Questionnaires '!$G6,"")</f>
        <v>240</v>
      </c>
      <c r="J4" s="73">
        <f>IF(ISNUMBER('Questionnaires '!$G6),'Questionnaires '!$G6,"")</f>
        <v>240</v>
      </c>
      <c r="K4" s="73">
        <f>IF(ISNUMBER('Questionnaires '!$R6),'Questionnaires '!$R6,"")</f>
        <v>74</v>
      </c>
      <c r="L4" s="73">
        <f>IF(ISNUMBER('Questionnaires '!$P6),'Questionnaires '!$P6,"")</f>
        <v>55</v>
      </c>
      <c r="M4" s="73">
        <f>IF(ISNUMBER('Questionnaires '!$O6),'Questionnaires '!$O6,"")</f>
        <v>45</v>
      </c>
      <c r="N4" s="73">
        <f>IF(ISNUMBER('Questionnaires '!$N6),'Questionnaires '!$N6,"")</f>
        <v>55</v>
      </c>
      <c r="O4" s="73">
        <f>IF(ISNUMBER('Questionnaires '!$T6),'Questionnaires '!$T6,"")</f>
        <v>80</v>
      </c>
      <c r="P4" s="73">
        <f>IF(ISTEXT('Questionnaires '!A6),'Questionnaires '!G6,"")</f>
        <v>240</v>
      </c>
      <c r="Q4">
        <f>IF(ISTEXT('Questionnaires '!A6),IF('Questionnaires '!S6="Yes",1,""),0)</f>
        <v>1</v>
      </c>
      <c r="S4" t="s">
        <v>107</v>
      </c>
      <c r="T4" s="73">
        <f>$J$2</f>
        <v>155.5</v>
      </c>
      <c r="U4" s="73">
        <f>$K$2</f>
        <v>75.5</v>
      </c>
      <c r="V4" s="73">
        <f>$M$2</f>
        <v>49.5</v>
      </c>
      <c r="W4" s="73">
        <f>$N$2</f>
        <v>55</v>
      </c>
      <c r="X4" s="73">
        <f>$O$2</f>
        <v>80</v>
      </c>
    </row>
    <row r="5" spans="1:25" x14ac:dyDescent="0.3">
      <c r="A5" s="73">
        <f>IF(ISTEXT('Questionnaires '!A7),IF('Questionnaires '!G7&lt;270,1,0),0)</f>
        <v>1</v>
      </c>
      <c r="B5">
        <f>IF(ISTEXT('Questionnaires '!A7),IF('Questionnaires '!E7="Yes",1,0),0)</f>
        <v>0</v>
      </c>
      <c r="C5">
        <f>IF(ISTEXT('Questionnaires '!A7),IF('Questionnaires '!F7="Yes",1,0),0)</f>
        <v>0</v>
      </c>
      <c r="D5">
        <f>IF(ISTEXT('Questionnaires '!A7),IF('Questionnaires '!J7&gt;0,1,0),0)</f>
        <v>1</v>
      </c>
      <c r="E5" s="73">
        <f>IF(ISNUMBER('Questionnaires '!$G7),'Questionnaires '!T7+'Questionnaires '!G7,"")</f>
        <v>268</v>
      </c>
      <c r="F5" s="73">
        <f>IF(ISNUMBER('Questionnaires '!$G7),SUM(G5:H5),"")</f>
        <v>75</v>
      </c>
      <c r="G5" s="73">
        <f>IF(ISNUMBER('Questionnaires '!$G7),'Questionnaires '!R7-'Questionnaires '!P7,"")</f>
        <v>20</v>
      </c>
      <c r="H5" s="73">
        <f>IF(ISNUMBER('Questionnaires '!$G7),'Questionnaires '!P7,"")</f>
        <v>55</v>
      </c>
      <c r="I5" s="73">
        <f>IF(ISNUMBER('Questionnaires '!$G7),'Questionnaires '!$G7,"")</f>
        <v>190</v>
      </c>
      <c r="J5" s="73">
        <f>IF(ISNUMBER('Questionnaires '!$G7),'Questionnaires '!$G7,"")</f>
        <v>190</v>
      </c>
      <c r="K5" s="73">
        <f>IF(ISNUMBER('Questionnaires '!$R7),'Questionnaires '!$R7,"")</f>
        <v>75</v>
      </c>
      <c r="L5" s="73">
        <f>IF(ISNUMBER('Questionnaires '!$P7),'Questionnaires '!$P7,"")</f>
        <v>55</v>
      </c>
      <c r="M5" s="73">
        <f>IF(ISNUMBER('Questionnaires '!$O7),'Questionnaires '!$O7,"")</f>
        <v>45</v>
      </c>
      <c r="N5" s="73">
        <f>IF(ISNUMBER('Questionnaires '!$N7),'Questionnaires '!$N7,"")</f>
        <v>65</v>
      </c>
      <c r="O5" s="73">
        <f>IF(ISNUMBER('Questionnaires '!$T7),'Questionnaires '!$T7,"")</f>
        <v>78</v>
      </c>
      <c r="P5" s="73">
        <f>IF(ISTEXT('Questionnaires '!A7),'Questionnaires '!G7,"")</f>
        <v>190</v>
      </c>
      <c r="Q5">
        <f>IF(ISTEXT('Questionnaires '!A7),IF('Questionnaires '!S7="Yes",1,""),0)</f>
        <v>1</v>
      </c>
    </row>
    <row r="6" spans="1:25" x14ac:dyDescent="0.3">
      <c r="A6" s="73">
        <f>IF(ISTEXT('Questionnaires '!A8),IF('Questionnaires '!G8&lt;270,1,0),0)</f>
        <v>1</v>
      </c>
      <c r="B6">
        <f>IF(ISTEXT('Questionnaires '!A8),IF('Questionnaires '!E8="Yes",1,0),0)</f>
        <v>1</v>
      </c>
      <c r="C6">
        <f>IF(ISTEXT('Questionnaires '!A8),IF('Questionnaires '!F8="Yes",1,0),0)</f>
        <v>1</v>
      </c>
      <c r="D6">
        <f>IF(ISTEXT('Questionnaires '!A8),IF('Questionnaires '!J8&gt;0,1,0),0)</f>
        <v>1</v>
      </c>
      <c r="E6" s="73">
        <f>IF(ISNUMBER('Questionnaires '!$G8),'Questionnaires '!T8+'Questionnaires '!G8,"")</f>
        <v>312</v>
      </c>
      <c r="F6" s="73">
        <f>IF(ISNUMBER('Questionnaires '!$G8),SUM(G6:H6),"")</f>
        <v>60</v>
      </c>
      <c r="G6" s="73">
        <f>IF(ISNUMBER('Questionnaires '!$G8),'Questionnaires '!R8-'Questionnaires '!P8,"")</f>
        <v>5</v>
      </c>
      <c r="H6" s="73">
        <f>IF(ISNUMBER('Questionnaires '!$G8),'Questionnaires '!P8,"")</f>
        <v>55</v>
      </c>
      <c r="I6" s="73">
        <f>IF(ISNUMBER('Questionnaires '!$G8),'Questionnaires '!$G8,"")</f>
        <v>234</v>
      </c>
      <c r="J6" s="73">
        <f>IF(ISNUMBER('Questionnaires '!$G8),'Questionnaires '!$G8,"")</f>
        <v>234</v>
      </c>
      <c r="K6" s="73">
        <f>IF(ISNUMBER('Questionnaires '!$R8),'Questionnaires '!$R8,"")</f>
        <v>60</v>
      </c>
      <c r="L6" s="73">
        <f>IF(ISNUMBER('Questionnaires '!$P8),'Questionnaires '!$P8,"")</f>
        <v>55</v>
      </c>
      <c r="M6" s="73">
        <f>IF(ISNUMBER('Questionnaires '!$O8),'Questionnaires '!$O8,"")</f>
        <v>45</v>
      </c>
      <c r="N6" s="73">
        <f>IF(ISNUMBER('Questionnaires '!$N8),'Questionnaires '!$N8,"")</f>
        <v>60</v>
      </c>
      <c r="O6" s="73">
        <f>IF(ISNUMBER('Questionnaires '!$T8),'Questionnaires '!$T8,"")</f>
        <v>78</v>
      </c>
      <c r="P6" s="73">
        <f>IF(ISTEXT('Questionnaires '!A8),'Questionnaires '!G8,"")</f>
        <v>234</v>
      </c>
      <c r="Q6">
        <f>IF(ISTEXT('Questionnaires '!A8),IF('Questionnaires '!S8="Yes",1,""),0)</f>
        <v>1</v>
      </c>
    </row>
    <row r="7" spans="1:25" x14ac:dyDescent="0.3">
      <c r="A7" s="73">
        <f>IF(ISTEXT('Questionnaires '!A9),IF('Questionnaires '!G9&lt;270,1,0),0)</f>
        <v>1</v>
      </c>
      <c r="B7">
        <f>IF(ISTEXT('Questionnaires '!A9),IF('Questionnaires '!E9="Yes",1,0),0)</f>
        <v>1</v>
      </c>
      <c r="C7">
        <f>IF(ISTEXT('Questionnaires '!A9),IF('Questionnaires '!F9="Yes",1,0),0)</f>
        <v>0</v>
      </c>
      <c r="D7">
        <f>IF(ISTEXT('Questionnaires '!A9),IF('Questionnaires '!J9&gt;0,1,0),0)</f>
        <v>1</v>
      </c>
      <c r="E7" s="73">
        <f>IF(ISNUMBER('Questionnaires '!$G9),'Questionnaires '!T9+'Questionnaires '!G9,"")</f>
        <v>203</v>
      </c>
      <c r="F7" s="73">
        <f>IF(ISNUMBER('Questionnaires '!$G9),SUM(G7:H7),"")</f>
        <v>65</v>
      </c>
      <c r="G7" s="73">
        <f>IF(ISNUMBER('Questionnaires '!$G9),'Questionnaires '!R9-'Questionnaires '!P9,"")</f>
        <v>10</v>
      </c>
      <c r="H7" s="73">
        <f>IF(ISNUMBER('Questionnaires '!$G9),'Questionnaires '!P9,"")</f>
        <v>55</v>
      </c>
      <c r="I7" s="73">
        <f>IF(ISNUMBER('Questionnaires '!$G9),'Questionnaires '!$G9,"")</f>
        <v>148</v>
      </c>
      <c r="J7" s="73">
        <f>IF(ISNUMBER('Questionnaires '!$G9),'Questionnaires '!$G9,"")</f>
        <v>148</v>
      </c>
      <c r="K7" s="73">
        <f>IF(ISNUMBER('Questionnaires '!$R9),'Questionnaires '!$R9,"")</f>
        <v>65</v>
      </c>
      <c r="L7" s="73">
        <f>IF(ISNUMBER('Questionnaires '!$P9),'Questionnaires '!$P9,"")</f>
        <v>55</v>
      </c>
      <c r="M7" s="73">
        <f>IF(ISNUMBER('Questionnaires '!$O9),'Questionnaires '!$O9,"")</f>
        <v>45</v>
      </c>
      <c r="N7" s="73">
        <f>IF(ISNUMBER('Questionnaires '!$N9),'Questionnaires '!$N9,"")</f>
        <v>55</v>
      </c>
      <c r="O7" s="73">
        <f>IF(ISNUMBER('Questionnaires '!$T9),'Questionnaires '!$T9,"")</f>
        <v>55</v>
      </c>
      <c r="P7" s="73">
        <f>IF(ISTEXT('Questionnaires '!A9),'Questionnaires '!G9,"")</f>
        <v>148</v>
      </c>
      <c r="Q7" t="str">
        <f>IF(ISTEXT('Questionnaires '!A9),IF('Questionnaires '!S9="Yes",1,""),0)</f>
        <v/>
      </c>
      <c r="T7" s="73">
        <f>E2</f>
        <v>233.5</v>
      </c>
      <c r="U7" s="73">
        <f>G2</f>
        <v>20.5</v>
      </c>
      <c r="V7" s="73">
        <f>H2</f>
        <v>55</v>
      </c>
      <c r="W7" s="73">
        <f>F2</f>
        <v>75.5</v>
      </c>
      <c r="X7" s="73">
        <f t="shared" ref="X7" si="1">I2</f>
        <v>155.5</v>
      </c>
      <c r="Y7">
        <v>0</v>
      </c>
    </row>
    <row r="8" spans="1:25" x14ac:dyDescent="0.3">
      <c r="A8" s="73">
        <f>IF(ISTEXT('Questionnaires '!A10),IF('Questionnaires '!G10&lt;270,1,0),0)</f>
        <v>1</v>
      </c>
      <c r="B8">
        <f>IF(ISTEXT('Questionnaires '!A10),IF('Questionnaires '!E10="Yes",1,0),0)</f>
        <v>0</v>
      </c>
      <c r="C8">
        <f>IF(ISTEXT('Questionnaires '!A10),IF('Questionnaires '!F10="Yes",1,0),0)</f>
        <v>0</v>
      </c>
      <c r="D8">
        <f>IF(ISTEXT('Questionnaires '!A10),IF('Questionnaires '!J10&gt;0,1,0),0)</f>
        <v>1</v>
      </c>
      <c r="E8" s="73">
        <f>IF(ISNUMBER('Questionnaires '!$G10),'Questionnaires '!T10+'Questionnaires '!G10,"")</f>
        <v>213</v>
      </c>
      <c r="F8" s="73">
        <f>IF(ISNUMBER('Questionnaires '!$G10),SUM(G8:H8),"")</f>
        <v>90</v>
      </c>
      <c r="G8" s="73">
        <f>IF(ISNUMBER('Questionnaires '!$G10),'Questionnaires '!R10-'Questionnaires '!P10,"")</f>
        <v>35</v>
      </c>
      <c r="H8" s="73">
        <f>IF(ISNUMBER('Questionnaires '!$G10),'Questionnaires '!P10,"")</f>
        <v>55</v>
      </c>
      <c r="I8" s="73">
        <f>IF(ISNUMBER('Questionnaires '!$G10),'Questionnaires '!$G10,"")</f>
        <v>124</v>
      </c>
      <c r="J8" s="73">
        <f>IF(ISNUMBER('Questionnaires '!$G10),'Questionnaires '!$G10,"")</f>
        <v>124</v>
      </c>
      <c r="K8" s="73">
        <f>IF(ISNUMBER('Questionnaires '!$R10),'Questionnaires '!$R10,"")</f>
        <v>90</v>
      </c>
      <c r="L8" s="73">
        <f>IF(ISNUMBER('Questionnaires '!$P10),'Questionnaires '!$P10,"")</f>
        <v>55</v>
      </c>
      <c r="M8" s="73">
        <f>IF(ISNUMBER('Questionnaires '!$O10),'Questionnaires '!$O10,"")</f>
        <v>45</v>
      </c>
      <c r="N8" s="73">
        <f>IF(ISNUMBER('Questionnaires '!$N10),'Questionnaires '!$N10,"")</f>
        <v>45</v>
      </c>
      <c r="O8" s="73">
        <f>IF(ISNUMBER('Questionnaires '!$T10),'Questionnaires '!$T10,"")</f>
        <v>89</v>
      </c>
      <c r="P8" s="73">
        <f>IF(ISTEXT('Questionnaires '!A10),'Questionnaires '!G10,"")</f>
        <v>124</v>
      </c>
      <c r="Q8" t="str">
        <f>IF(ISTEXT('Questionnaires '!A10),IF('Questionnaires '!S10="Yes",1,""),0)</f>
        <v/>
      </c>
      <c r="T8">
        <v>0</v>
      </c>
      <c r="U8" s="73">
        <f>$J$2</f>
        <v>155.5</v>
      </c>
      <c r="V8" s="73">
        <f>U8+V7</f>
        <v>210.5</v>
      </c>
      <c r="W8" s="73">
        <f>U8</f>
        <v>155.5</v>
      </c>
    </row>
    <row r="9" spans="1:25" x14ac:dyDescent="0.3">
      <c r="A9" s="73">
        <f>IF(ISTEXT('Questionnaires '!A11),IF('Questionnaires '!G11&lt;270,1,0),0)</f>
        <v>1</v>
      </c>
      <c r="B9">
        <f>IF(ISTEXT('Questionnaires '!A11),IF('Questionnaires '!E11="Yes",1,0),0)</f>
        <v>1</v>
      </c>
      <c r="C9">
        <f>IF(ISTEXT('Questionnaires '!A11),IF('Questionnaires '!F11="Yes",1,0),0)</f>
        <v>1</v>
      </c>
      <c r="D9">
        <f>IF(ISTEXT('Questionnaires '!A11),IF('Questionnaires '!J11&gt;0,1,0),0)</f>
        <v>1</v>
      </c>
      <c r="E9" s="73">
        <f>IF(ISNUMBER('Questionnaires '!$G11),'Questionnaires '!T11+'Questionnaires '!G11,"")</f>
        <v>253</v>
      </c>
      <c r="F9" s="73">
        <f>IF(ISNUMBER('Questionnaires '!$G11),SUM(G9:H9),"")</f>
        <v>87</v>
      </c>
      <c r="G9" s="73">
        <f>IF(ISNUMBER('Questionnaires '!$G11),'Questionnaires '!R11-'Questionnaires '!P11,"")</f>
        <v>32</v>
      </c>
      <c r="H9" s="73">
        <f>IF(ISNUMBER('Questionnaires '!$G11),'Questionnaires '!P11,"")</f>
        <v>55</v>
      </c>
      <c r="I9" s="73">
        <f>IF(ISNUMBER('Questionnaires '!$G11),'Questionnaires '!$G11,"")</f>
        <v>163</v>
      </c>
      <c r="J9" s="73">
        <f>IF(ISNUMBER('Questionnaires '!$G11),'Questionnaires '!$G11,"")</f>
        <v>163</v>
      </c>
      <c r="K9" s="73">
        <f>IF(ISNUMBER('Questionnaires '!$R11),'Questionnaires '!$R11,"")</f>
        <v>87</v>
      </c>
      <c r="L9" s="73">
        <f>IF(ISNUMBER('Questionnaires '!$P11),'Questionnaires '!$P11,"")</f>
        <v>55</v>
      </c>
      <c r="M9" s="73">
        <f>IF(ISNUMBER('Questionnaires '!$O11),'Questionnaires '!$O11,"")</f>
        <v>45</v>
      </c>
      <c r="N9" s="73">
        <f>IF(ISNUMBER('Questionnaires '!$N11),'Questionnaires '!$N11,"")</f>
        <v>33</v>
      </c>
      <c r="O9" s="73">
        <f>IF(ISNUMBER('Questionnaires '!$T11),'Questionnaires '!$T11,"")</f>
        <v>90</v>
      </c>
      <c r="P9" s="73">
        <f>IF(ISTEXT('Questionnaires '!A11),'Questionnaires '!G11,"")</f>
        <v>163</v>
      </c>
      <c r="Q9" t="str">
        <f>IF(ISTEXT('Questionnaires '!A11),IF('Questionnaires '!S11="Yes",1,""),0)</f>
        <v/>
      </c>
    </row>
    <row r="10" spans="1:25" x14ac:dyDescent="0.3">
      <c r="A10" s="73">
        <f>IF(ISTEXT('Questionnaires '!A12),IF('Questionnaires '!G12&lt;270,1,0),0)</f>
        <v>0</v>
      </c>
      <c r="B10">
        <f>IF(ISTEXT('Questionnaires '!A12),IF('Questionnaires '!E12="Yes",1,0),0)</f>
        <v>0</v>
      </c>
      <c r="C10">
        <f>IF(ISTEXT('Questionnaires '!A12),IF('Questionnaires '!F12="Yes",1,0),0)</f>
        <v>0</v>
      </c>
      <c r="D10">
        <f>IF(ISTEXT('Questionnaires '!A12),IF('Questionnaires '!J12&gt;0,1,0),0)</f>
        <v>1</v>
      </c>
      <c r="E10" s="73">
        <f>IF(ISNUMBER('Questionnaires '!$G12),'Questionnaires '!T12+'Questionnaires '!G12,"")</f>
        <v>445</v>
      </c>
      <c r="F10" s="73">
        <f>IF(ISNUMBER('Questionnaires '!$G12),SUM(G10:H10),"")</f>
        <v>76</v>
      </c>
      <c r="G10" s="73">
        <f>IF(ISNUMBER('Questionnaires '!$G12),'Questionnaires '!R12-'Questionnaires '!P12,"")</f>
        <v>21</v>
      </c>
      <c r="H10" s="73">
        <f>IF(ISNUMBER('Questionnaires '!$G12),'Questionnaires '!P12,"")</f>
        <v>55</v>
      </c>
      <c r="I10" s="73">
        <f>IF(ISNUMBER('Questionnaires '!$G12),'Questionnaires '!$G12,"")</f>
        <v>322</v>
      </c>
      <c r="J10" s="73">
        <f>IF(ISNUMBER('Questionnaires '!$G12),'Questionnaires '!$G12,"")</f>
        <v>322</v>
      </c>
      <c r="K10" s="73">
        <f>IF(ISNUMBER('Questionnaires '!$R12),'Questionnaires '!$R12,"")</f>
        <v>76</v>
      </c>
      <c r="L10" s="73">
        <f>IF(ISNUMBER('Questionnaires '!$P12),'Questionnaires '!$P12,"")</f>
        <v>55</v>
      </c>
      <c r="M10" s="73">
        <f>IF(ISNUMBER('Questionnaires '!$O12),'Questionnaires '!$O12,"")</f>
        <v>54</v>
      </c>
      <c r="N10" s="73">
        <f>IF(ISNUMBER('Questionnaires '!$N12),'Questionnaires '!$N12,"")</f>
        <v>55</v>
      </c>
      <c r="O10" s="73">
        <f>IF(ISNUMBER('Questionnaires '!$T12),'Questionnaires '!$T12,"")</f>
        <v>123</v>
      </c>
      <c r="P10" s="73">
        <f>IF(ISTEXT('Questionnaires '!A12),'Questionnaires '!G12,"")</f>
        <v>322</v>
      </c>
      <c r="Q10" t="str">
        <f>IF(ISTEXT('Questionnaires '!A12),IF('Questionnaires '!S12="Yes",1,""),0)</f>
        <v/>
      </c>
    </row>
    <row r="11" spans="1:25" x14ac:dyDescent="0.3">
      <c r="A11" s="73">
        <f>IF(ISTEXT('Questionnaires '!A13),IF('Questionnaires '!G13&lt;270,1,0),0)</f>
        <v>1</v>
      </c>
      <c r="B11">
        <f>IF(ISTEXT('Questionnaires '!A13),IF('Questionnaires '!E13="Yes",1,0),0)</f>
        <v>0</v>
      </c>
      <c r="C11">
        <f>IF(ISTEXT('Questionnaires '!A13),IF('Questionnaires '!F13="Yes",1,0),0)</f>
        <v>1</v>
      </c>
      <c r="D11">
        <f>IF(ISTEXT('Questionnaires '!A13),IF('Questionnaires '!J13&gt;0,1,0),0)</f>
        <v>1</v>
      </c>
      <c r="E11" s="73">
        <f>IF(ISNUMBER('Questionnaires '!$G13),'Questionnaires '!T13+'Questionnaires '!G13,"")</f>
        <v>289</v>
      </c>
      <c r="F11" s="73">
        <f>IF(ISNUMBER('Questionnaires '!$G13),SUM(G11:H11),"")</f>
        <v>59</v>
      </c>
      <c r="G11" s="73">
        <f>IF(ISNUMBER('Questionnaires '!$G13),'Questionnaires '!R13-'Questionnaires '!P13,"")</f>
        <v>4</v>
      </c>
      <c r="H11" s="73">
        <f>IF(ISNUMBER('Questionnaires '!$G13),'Questionnaires '!P13,"")</f>
        <v>55</v>
      </c>
      <c r="I11" s="73">
        <f>IF(ISNUMBER('Questionnaires '!$G13),'Questionnaires '!$G13,"")</f>
        <v>244</v>
      </c>
      <c r="J11" s="73">
        <f>IF(ISNUMBER('Questionnaires '!$G13),'Questionnaires '!$G13,"")</f>
        <v>244</v>
      </c>
      <c r="K11" s="73">
        <f>IF(ISNUMBER('Questionnaires '!$R13),'Questionnaires '!$R13,"")</f>
        <v>59</v>
      </c>
      <c r="L11" s="73">
        <f>IF(ISNUMBER('Questionnaires '!$P13),'Questionnaires '!$P13,"")</f>
        <v>55</v>
      </c>
      <c r="M11" s="73">
        <f>IF(ISNUMBER('Questionnaires '!$O13),'Questionnaires '!$O13,"")</f>
        <v>54</v>
      </c>
      <c r="N11" s="73">
        <f>IF(ISNUMBER('Questionnaires '!$N13),'Questionnaires '!$N13,"")</f>
        <v>50</v>
      </c>
      <c r="O11" s="73">
        <f>IF(ISNUMBER('Questionnaires '!$T13),'Questionnaires '!$T13,"")</f>
        <v>45</v>
      </c>
      <c r="P11" s="73">
        <f>IF(ISTEXT('Questionnaires '!A13),'Questionnaires '!G13,"")</f>
        <v>244</v>
      </c>
      <c r="Q11" t="str">
        <f>IF(ISTEXT('Questionnaires '!A13),IF('Questionnaires '!S13="Yes",1,""),0)</f>
        <v/>
      </c>
    </row>
    <row r="12" spans="1:25" x14ac:dyDescent="0.3">
      <c r="A12" s="73">
        <f>IF(ISTEXT('Questionnaires '!A14),IF('Questionnaires '!G14&lt;270,1,0),0)</f>
        <v>1</v>
      </c>
      <c r="B12">
        <f>IF(ISTEXT('Questionnaires '!A14),IF('Questionnaires '!E14="Yes",1,0),0)</f>
        <v>1</v>
      </c>
      <c r="C12">
        <f>IF(ISTEXT('Questionnaires '!A14),IF('Questionnaires '!F14="Yes",1,0),0)</f>
        <v>1</v>
      </c>
      <c r="D12">
        <f>IF(ISTEXT('Questionnaires '!A14),IF('Questionnaires '!J14&gt;0,1,0),0)</f>
        <v>1</v>
      </c>
      <c r="E12" s="73">
        <f>IF(ISNUMBER('Questionnaires '!$G14),'Questionnaires '!T14+'Questionnaires '!G14,"")</f>
        <v>375</v>
      </c>
      <c r="F12" s="73">
        <f>IF(ISNUMBER('Questionnaires '!$G14),SUM(G12:H12),"")</f>
        <v>69</v>
      </c>
      <c r="G12" s="73">
        <f>IF(ISNUMBER('Questionnaires '!$G14),'Questionnaires '!R14-'Questionnaires '!P14,"")</f>
        <v>14</v>
      </c>
      <c r="H12" s="73">
        <f>IF(ISNUMBER('Questionnaires '!$G14),'Questionnaires '!P14,"")</f>
        <v>55</v>
      </c>
      <c r="I12" s="73">
        <f>IF(ISNUMBER('Questionnaires '!$G14),'Questionnaires '!$G14,"")</f>
        <v>252</v>
      </c>
      <c r="J12" s="73">
        <f>IF(ISNUMBER('Questionnaires '!$G14),'Questionnaires '!$G14,"")</f>
        <v>252</v>
      </c>
      <c r="K12" s="73">
        <f>IF(ISNUMBER('Questionnaires '!$R14),'Questionnaires '!$R14,"")</f>
        <v>69</v>
      </c>
      <c r="L12" s="73">
        <f>IF(ISNUMBER('Questionnaires '!$P14),'Questionnaires '!$P14,"")</f>
        <v>55</v>
      </c>
      <c r="M12" s="73">
        <f>IF(ISNUMBER('Questionnaires '!$O14),'Questionnaires '!$O14,"")</f>
        <v>54</v>
      </c>
      <c r="N12" s="73">
        <f>IF(ISNUMBER('Questionnaires '!$N14),'Questionnaires '!$N14,"")</f>
        <v>50</v>
      </c>
      <c r="O12" s="73">
        <f>IF(ISNUMBER('Questionnaires '!$T14),'Questionnaires '!$T14,"")</f>
        <v>123</v>
      </c>
      <c r="P12" s="73">
        <f>IF(ISTEXT('Questionnaires '!A14),'Questionnaires '!G14,"")</f>
        <v>252</v>
      </c>
      <c r="Q12">
        <f>IF(ISTEXT('Questionnaires '!A14),IF('Questionnaires '!S14="Yes",1,""),0)</f>
        <v>1</v>
      </c>
    </row>
    <row r="13" spans="1:25" x14ac:dyDescent="0.3">
      <c r="A13" s="73">
        <f>IF(ISTEXT('Questionnaires '!A15),IF('Questionnaires '!G15&lt;270,1,0),0)</f>
        <v>1</v>
      </c>
      <c r="B13">
        <f>IF(ISTEXT('Questionnaires '!A15),IF('Questionnaires '!E15="Yes",1,0),0)</f>
        <v>0</v>
      </c>
      <c r="C13">
        <f>IF(ISTEXT('Questionnaires '!A15),IF('Questionnaires '!F15="Yes",1,0),0)</f>
        <v>0</v>
      </c>
      <c r="D13">
        <f>IF(ISTEXT('Questionnaires '!A15),IF('Questionnaires '!J15&gt;0,1,0),0)</f>
        <v>1</v>
      </c>
      <c r="E13" s="73">
        <f>IF(ISNUMBER('Questionnaires '!$G15),'Questionnaires '!T15+'Questionnaires '!G15,"")</f>
        <v>214</v>
      </c>
      <c r="F13" s="73">
        <f>IF(ISNUMBER('Questionnaires '!$G15),SUM(G13:H13),"")</f>
        <v>89</v>
      </c>
      <c r="G13" s="73">
        <f>IF(ISNUMBER('Questionnaires '!$G15),'Questionnaires '!R15-'Questionnaires '!P15,"")</f>
        <v>34</v>
      </c>
      <c r="H13" s="73">
        <f>IF(ISNUMBER('Questionnaires '!$G15),'Questionnaires '!P15,"")</f>
        <v>55</v>
      </c>
      <c r="I13" s="73">
        <f>IF(ISNUMBER('Questionnaires '!$G15),'Questionnaires '!$G15,"")</f>
        <v>124</v>
      </c>
      <c r="J13" s="73">
        <f>IF(ISNUMBER('Questionnaires '!$G15),'Questionnaires '!$G15,"")</f>
        <v>124</v>
      </c>
      <c r="K13" s="73">
        <f>IF(ISNUMBER('Questionnaires '!$R15),'Questionnaires '!$R15,"")</f>
        <v>89</v>
      </c>
      <c r="L13" s="73">
        <f>IF(ISNUMBER('Questionnaires '!$P15),'Questionnaires '!$P15,"")</f>
        <v>55</v>
      </c>
      <c r="M13" s="73">
        <f>IF(ISNUMBER('Questionnaires '!$O15),'Questionnaires '!$O15,"")</f>
        <v>54</v>
      </c>
      <c r="N13" s="73">
        <f>IF(ISNUMBER('Questionnaires '!$N15),'Questionnaires '!$N15,"")</f>
        <v>45</v>
      </c>
      <c r="O13" s="73">
        <f>IF(ISNUMBER('Questionnaires '!$T15),'Questionnaires '!$T15,"")</f>
        <v>90</v>
      </c>
      <c r="P13" s="73">
        <f>IF(ISTEXT('Questionnaires '!A15),'Questionnaires '!G15,"")</f>
        <v>124</v>
      </c>
      <c r="Q13">
        <f>IF(ISTEXT('Questionnaires '!A15),IF('Questionnaires '!S15="Yes",1,""),0)</f>
        <v>1</v>
      </c>
    </row>
    <row r="14" spans="1:25" x14ac:dyDescent="0.3">
      <c r="A14" s="73">
        <f>IF(ISTEXT('Questionnaires '!A16),IF('Questionnaires '!G16&lt;270,1,0),0)</f>
        <v>1</v>
      </c>
      <c r="B14">
        <f>IF(ISTEXT('Questionnaires '!A16),IF('Questionnaires '!E16="Yes",1,0),0)</f>
        <v>1</v>
      </c>
      <c r="C14">
        <f>IF(ISTEXT('Questionnaires '!A16),IF('Questionnaires '!F16="Yes",1,0),0)</f>
        <v>0</v>
      </c>
      <c r="D14">
        <f>IF(ISTEXT('Questionnaires '!A16),IF('Questionnaires '!J16&gt;0,1,0),0)</f>
        <v>1</v>
      </c>
      <c r="E14" s="73">
        <f>IF(ISNUMBER('Questionnaires '!$G16),'Questionnaires '!T16+'Questionnaires '!G16,"")</f>
        <v>362</v>
      </c>
      <c r="F14" s="73">
        <f>IF(ISNUMBER('Questionnaires '!$G16),SUM(G14:H14),"")</f>
        <v>111</v>
      </c>
      <c r="G14" s="73">
        <f>IF(ISNUMBER('Questionnaires '!$G16),'Questionnaires '!R16-'Questionnaires '!P16,"")</f>
        <v>56</v>
      </c>
      <c r="H14" s="73">
        <f>IF(ISNUMBER('Questionnaires '!$G16),'Questionnaires '!P16,"")</f>
        <v>55</v>
      </c>
      <c r="I14" s="73">
        <f>IF(ISNUMBER('Questionnaires '!$G16),'Questionnaires '!$G16,"")</f>
        <v>242</v>
      </c>
      <c r="J14" s="73">
        <f>IF(ISNUMBER('Questionnaires '!$G16),'Questionnaires '!$G16,"")</f>
        <v>242</v>
      </c>
      <c r="K14" s="73">
        <f>IF(ISNUMBER('Questionnaires '!$R16),'Questionnaires '!$R16,"")</f>
        <v>111</v>
      </c>
      <c r="L14" s="73">
        <f>IF(ISNUMBER('Questionnaires '!$P16),'Questionnaires '!$P16,"")</f>
        <v>55</v>
      </c>
      <c r="M14" s="73">
        <f>IF(ISNUMBER('Questionnaires '!$O16),'Questionnaires '!$O16,"")</f>
        <v>54</v>
      </c>
      <c r="N14" s="73">
        <f>IF(ISNUMBER('Questionnaires '!$N16),'Questionnaires '!$N16,"")</f>
        <v>45</v>
      </c>
      <c r="O14" s="73">
        <f>IF(ISNUMBER('Questionnaires '!$T16),'Questionnaires '!$T16,"")</f>
        <v>120</v>
      </c>
      <c r="P14" s="73">
        <f>IF(ISTEXT('Questionnaires '!A16),'Questionnaires '!G16,"")</f>
        <v>242</v>
      </c>
      <c r="Q14" t="str">
        <f>IF(ISTEXT('Questionnaires '!A16),IF('Questionnaires '!S16="Yes",1,""),0)</f>
        <v/>
      </c>
    </row>
    <row r="15" spans="1:25" x14ac:dyDescent="0.3">
      <c r="A15" s="73">
        <f>IF(ISTEXT('Questionnaires '!A17),IF('Questionnaires '!G17&lt;270,1,0),0)</f>
        <v>1</v>
      </c>
      <c r="B15">
        <f>IF(ISTEXT('Questionnaires '!A17),IF('Questionnaires '!E17="Yes",1,0),0)</f>
        <v>0</v>
      </c>
      <c r="C15">
        <f>IF(ISTEXT('Questionnaires '!A17),IF('Questionnaires '!F17="Yes",1,0),0)</f>
        <v>1</v>
      </c>
      <c r="D15">
        <f>IF(ISTEXT('Questionnaires '!A17),IF('Questionnaires '!J17&gt;0,1,0),0)</f>
        <v>1</v>
      </c>
      <c r="E15" s="73">
        <f>IF(ISNUMBER('Questionnaires '!$G17),'Questionnaires '!T17+'Questionnaires '!G17,"")</f>
        <v>310</v>
      </c>
      <c r="F15" s="73">
        <f>IF(ISNUMBER('Questionnaires '!$G17),SUM(G15:H15),"")</f>
        <v>24</v>
      </c>
      <c r="G15" s="73">
        <f>IF(ISNUMBER('Questionnaires '!$G17),'Questionnaires '!R17-'Questionnaires '!P17,"")</f>
        <v>-31</v>
      </c>
      <c r="H15" s="73">
        <f>IF(ISNUMBER('Questionnaires '!$G17),'Questionnaires '!P17,"")</f>
        <v>55</v>
      </c>
      <c r="I15" s="73">
        <f>IF(ISNUMBER('Questionnaires '!$G17),'Questionnaires '!$G17,"")</f>
        <v>245</v>
      </c>
      <c r="J15" s="73">
        <f>IF(ISNUMBER('Questionnaires '!$G17),'Questionnaires '!$G17,"")</f>
        <v>245</v>
      </c>
      <c r="K15" s="73">
        <f>IF(ISNUMBER('Questionnaires '!$R17),'Questionnaires '!$R17,"")</f>
        <v>24</v>
      </c>
      <c r="L15" s="73">
        <f>IF(ISNUMBER('Questionnaires '!$P17),'Questionnaires '!$P17,"")</f>
        <v>55</v>
      </c>
      <c r="M15" s="73">
        <f>IF(ISNUMBER('Questionnaires '!$O17),'Questionnaires '!$O17,"")</f>
        <v>54</v>
      </c>
      <c r="N15" s="73">
        <f>IF(ISNUMBER('Questionnaires '!$N17),'Questionnaires '!$N17,"")</f>
        <v>75</v>
      </c>
      <c r="O15" s="73">
        <f>IF(ISNUMBER('Questionnaires '!$T17),'Questionnaires '!$T17,"")</f>
        <v>65</v>
      </c>
      <c r="P15" s="73">
        <f>IF(ISTEXT('Questionnaires '!A17),'Questionnaires '!G17,"")</f>
        <v>245</v>
      </c>
      <c r="Q15">
        <f>IF(ISTEXT('Questionnaires '!A17),IF('Questionnaires '!S17="Yes",1,""),0)</f>
        <v>1</v>
      </c>
    </row>
    <row r="16" spans="1:25" x14ac:dyDescent="0.3">
      <c r="A16" s="73">
        <f>IF(ISTEXT('Questionnaires '!A18),IF('Questionnaires '!G18&lt;270,1,0),0)</f>
        <v>1</v>
      </c>
      <c r="B16">
        <f>IF(ISTEXT('Questionnaires '!A18),IF('Questionnaires '!E18="Yes",1,0),0)</f>
        <v>1</v>
      </c>
      <c r="C16">
        <f>IF(ISTEXT('Questionnaires '!A18),IF('Questionnaires '!F18="Yes",1,0),0)</f>
        <v>1</v>
      </c>
      <c r="D16">
        <f>IF(ISTEXT('Questionnaires '!A18),IF('Questionnaires '!J18&gt;0,1,0),0)</f>
        <v>1</v>
      </c>
      <c r="E16" s="73">
        <f>IF(ISNUMBER('Questionnaires '!$G18),'Questionnaires '!T18+'Questionnaires '!G18,"")</f>
        <v>316</v>
      </c>
      <c r="F16" s="73">
        <f>IF(ISNUMBER('Questionnaires '!$G18),SUM(G16:H16),"")</f>
        <v>65</v>
      </c>
      <c r="G16" s="73">
        <f>IF(ISNUMBER('Questionnaires '!$G18),'Questionnaires '!R18-'Questionnaires '!P18,"")</f>
        <v>10</v>
      </c>
      <c r="H16" s="73">
        <f>IF(ISNUMBER('Questionnaires '!$G18),'Questionnaires '!P18,"")</f>
        <v>55</v>
      </c>
      <c r="I16" s="73">
        <f>IF(ISNUMBER('Questionnaires '!$G18),'Questionnaires '!$G18,"")</f>
        <v>241</v>
      </c>
      <c r="J16" s="73">
        <f>IF(ISNUMBER('Questionnaires '!$G18),'Questionnaires '!$G18,"")</f>
        <v>241</v>
      </c>
      <c r="K16" s="73">
        <f>IF(ISNUMBER('Questionnaires '!$R18),'Questionnaires '!$R18,"")</f>
        <v>65</v>
      </c>
      <c r="L16" s="73">
        <f>IF(ISNUMBER('Questionnaires '!$P18),'Questionnaires '!$P18,"")</f>
        <v>55</v>
      </c>
      <c r="M16" s="73">
        <f>IF(ISNUMBER('Questionnaires '!$O18),'Questionnaires '!$O18,"")</f>
        <v>45</v>
      </c>
      <c r="N16" s="73">
        <f>IF(ISNUMBER('Questionnaires '!$N18),'Questionnaires '!$N18,"")</f>
        <v>57</v>
      </c>
      <c r="O16" s="73">
        <f>IF(ISNUMBER('Questionnaires '!$T18),'Questionnaires '!$T18,"")</f>
        <v>75</v>
      </c>
      <c r="P16" s="73">
        <f>IF(ISTEXT('Questionnaires '!A18),'Questionnaires '!G18,"")</f>
        <v>241</v>
      </c>
      <c r="Q16" t="str">
        <f>IF(ISTEXT('Questionnaires '!A18),IF('Questionnaires '!S18="Yes",1,""),0)</f>
        <v/>
      </c>
    </row>
    <row r="17" spans="1:17" x14ac:dyDescent="0.3">
      <c r="A17" s="73">
        <f>IF(ISTEXT('Questionnaires '!A19),IF('Questionnaires '!G19&lt;270,1,0),0)</f>
        <v>1</v>
      </c>
      <c r="B17">
        <f>IF(ISTEXT('Questionnaires '!A19),IF('Questionnaires '!E19="Yes",1,0),0)</f>
        <v>0</v>
      </c>
      <c r="C17">
        <f>IF(ISTEXT('Questionnaires '!A19),IF('Questionnaires '!F19="Yes",1,0),0)</f>
        <v>0</v>
      </c>
      <c r="D17">
        <f>IF(ISTEXT('Questionnaires '!A19),IF('Questionnaires '!J19&gt;0,1,0),0)</f>
        <v>1</v>
      </c>
      <c r="E17" s="73">
        <f>IF(ISNUMBER('Questionnaires '!$G19),'Questionnaires '!T19+'Questionnaires '!G19,"")</f>
        <v>204</v>
      </c>
      <c r="F17" s="73">
        <f>IF(ISNUMBER('Questionnaires '!$G19),SUM(G17:H17),"")</f>
        <v>78</v>
      </c>
      <c r="G17" s="73">
        <f>IF(ISNUMBER('Questionnaires '!$G19),'Questionnaires '!R19-'Questionnaires '!P19,"")</f>
        <v>23</v>
      </c>
      <c r="H17" s="73">
        <f>IF(ISNUMBER('Questionnaires '!$G19),'Questionnaires '!P19,"")</f>
        <v>55</v>
      </c>
      <c r="I17" s="73">
        <f>IF(ISNUMBER('Questionnaires '!$G19),'Questionnaires '!$G19,"")</f>
        <v>124</v>
      </c>
      <c r="J17" s="73">
        <f>IF(ISNUMBER('Questionnaires '!$G19),'Questionnaires '!$G19,"")</f>
        <v>124</v>
      </c>
      <c r="K17" s="73">
        <f>IF(ISNUMBER('Questionnaires '!$R19),'Questionnaires '!$R19,"")</f>
        <v>78</v>
      </c>
      <c r="L17" s="73">
        <f>IF(ISNUMBER('Questionnaires '!$P19),'Questionnaires '!$P19,"")</f>
        <v>55</v>
      </c>
      <c r="M17" s="73">
        <f>IF(ISNUMBER('Questionnaires '!$O19),'Questionnaires '!$O19,"")</f>
        <v>45</v>
      </c>
      <c r="N17" s="73">
        <f>IF(ISNUMBER('Questionnaires '!$N19),'Questionnaires '!$N19,"")</f>
        <v>45</v>
      </c>
      <c r="O17" s="73">
        <f>IF(ISNUMBER('Questionnaires '!$T19),'Questionnaires '!$T19,"")</f>
        <v>80</v>
      </c>
      <c r="P17" s="73">
        <f>IF(ISTEXT('Questionnaires '!A19),'Questionnaires '!G19,"")</f>
        <v>124</v>
      </c>
      <c r="Q17" t="str">
        <f>IF(ISTEXT('Questionnaires '!A19),IF('Questionnaires '!S19="Yes",1,""),0)</f>
        <v/>
      </c>
    </row>
    <row r="18" spans="1:17" x14ac:dyDescent="0.3">
      <c r="A18" s="73">
        <f>IF(ISTEXT('Questionnaires '!A20),IF('Questionnaires '!G20&lt;270,1,0),0)</f>
        <v>1</v>
      </c>
      <c r="B18">
        <f>IF(ISTEXT('Questionnaires '!A20),IF('Questionnaires '!E20="Yes",1,0),0)</f>
        <v>1</v>
      </c>
      <c r="C18">
        <f>IF(ISTEXT('Questionnaires '!A20),IF('Questionnaires '!F20="Yes",1,0),0)</f>
        <v>1</v>
      </c>
      <c r="D18">
        <f>IF(ISTEXT('Questionnaires '!A20),IF('Questionnaires '!J20&gt;0,1,0),0)</f>
        <v>1</v>
      </c>
      <c r="E18" s="73">
        <f>IF(ISNUMBER('Questionnaires '!$G20),'Questionnaires '!T20+'Questionnaires '!G20,"")</f>
        <v>211</v>
      </c>
      <c r="F18" s="73">
        <f>IF(ISNUMBER('Questionnaires '!$G20),SUM(G18:H18),"")</f>
        <v>80</v>
      </c>
      <c r="G18" s="73">
        <f>IF(ISNUMBER('Questionnaires '!$G20),'Questionnaires '!R20-'Questionnaires '!P20,"")</f>
        <v>25</v>
      </c>
      <c r="H18" s="73">
        <f>IF(ISNUMBER('Questionnaires '!$G20),'Questionnaires '!P20,"")</f>
        <v>55</v>
      </c>
      <c r="I18" s="73">
        <f>IF(ISNUMBER('Questionnaires '!$G20),'Questionnaires '!$G20,"")</f>
        <v>112</v>
      </c>
      <c r="J18" s="73">
        <f>IF(ISNUMBER('Questionnaires '!$G20),'Questionnaires '!$G20,"")</f>
        <v>112</v>
      </c>
      <c r="K18" s="73">
        <f>IF(ISNUMBER('Questionnaires '!$R20),'Questionnaires '!$R20,"")</f>
        <v>80</v>
      </c>
      <c r="L18" s="73">
        <f>IF(ISNUMBER('Questionnaires '!$P20),'Questionnaires '!$P20,"")</f>
        <v>55</v>
      </c>
      <c r="M18" s="73">
        <f>IF(ISNUMBER('Questionnaires '!$O20),'Questionnaires '!$O20,"")</f>
        <v>54</v>
      </c>
      <c r="N18" s="73">
        <f>IF(ISNUMBER('Questionnaires '!$N20),'Questionnaires '!$N20,"")</f>
        <v>55</v>
      </c>
      <c r="O18" s="73">
        <f>IF(ISNUMBER('Questionnaires '!$T20),'Questionnaires '!$T20,"")</f>
        <v>99</v>
      </c>
      <c r="P18" s="73">
        <f>IF(ISTEXT('Questionnaires '!A20),'Questionnaires '!G20,"")</f>
        <v>112</v>
      </c>
      <c r="Q18">
        <f>IF(ISTEXT('Questionnaires '!A20),IF('Questionnaires '!S20="Yes",1,""),0)</f>
        <v>1</v>
      </c>
    </row>
    <row r="19" spans="1:17" x14ac:dyDescent="0.3">
      <c r="A19" s="73">
        <f>IF(ISTEXT('Questionnaires '!A21),IF('Questionnaires '!G21&lt;270,1,0),0)</f>
        <v>1</v>
      </c>
      <c r="B19">
        <f>IF(ISTEXT('Questionnaires '!A21),IF('Questionnaires '!E21="Yes",1,0),0)</f>
        <v>1</v>
      </c>
      <c r="C19">
        <f>IF(ISTEXT('Questionnaires '!A21),IF('Questionnaires '!F21="Yes",1,0),0)</f>
        <v>1</v>
      </c>
      <c r="D19">
        <f>IF(ISTEXT('Questionnaires '!A21),IF('Questionnaires '!J21&gt;0,1,0),0)</f>
        <v>1</v>
      </c>
      <c r="E19" s="73">
        <f>IF(ISNUMBER('Questionnaires '!$G21),'Questionnaires '!T21+'Questionnaires '!G21,"")</f>
        <v>179</v>
      </c>
      <c r="F19" s="73">
        <f>IF(ISNUMBER('Questionnaires '!$G21),SUM(G19:H19),"")</f>
        <v>90</v>
      </c>
      <c r="G19" s="73">
        <f>IF(ISNUMBER('Questionnaires '!$G21),'Questionnaires '!R21-'Questionnaires '!P21,"")</f>
        <v>35</v>
      </c>
      <c r="H19" s="73">
        <f>IF(ISNUMBER('Questionnaires '!$G21),'Questionnaires '!P21,"")</f>
        <v>55</v>
      </c>
      <c r="I19" s="73">
        <f>IF(ISNUMBER('Questionnaires '!$G21),'Questionnaires '!$G21,"")</f>
        <v>56</v>
      </c>
      <c r="J19" s="73">
        <f>IF(ISNUMBER('Questionnaires '!$G21),'Questionnaires '!$G21,"")</f>
        <v>56</v>
      </c>
      <c r="K19" s="73">
        <f>IF(ISNUMBER('Questionnaires '!$R21),'Questionnaires '!$R21,"")</f>
        <v>90</v>
      </c>
      <c r="L19" s="73">
        <f>IF(ISNUMBER('Questionnaires '!$P21),'Questionnaires '!$P21,"")</f>
        <v>55</v>
      </c>
      <c r="M19" s="73">
        <f>IF(ISNUMBER('Questionnaires '!$O21),'Questionnaires '!$O21,"")</f>
        <v>54</v>
      </c>
      <c r="N19" s="73">
        <f>IF(ISNUMBER('Questionnaires '!$N21),'Questionnaires '!$N21,"")</f>
        <v>55</v>
      </c>
      <c r="O19" s="73">
        <f>IF(ISNUMBER('Questionnaires '!$T21),'Questionnaires '!$T21,"")</f>
        <v>123</v>
      </c>
      <c r="P19" s="73">
        <f>IF(ISTEXT('Questionnaires '!A21),'Questionnaires '!G21,"")</f>
        <v>56</v>
      </c>
      <c r="Q19" t="str">
        <f>IF(ISTEXT('Questionnaires '!A21),IF('Questionnaires '!S21="Yes",1,""),0)</f>
        <v/>
      </c>
    </row>
    <row r="20" spans="1:17" x14ac:dyDescent="0.3">
      <c r="A20" s="73">
        <f>IF(ISTEXT('Questionnaires '!A22),IF('Questionnaires '!G22&lt;270,1,0),0)</f>
        <v>1</v>
      </c>
      <c r="B20">
        <f>IF(ISTEXT('Questionnaires '!A22),IF('Questionnaires '!E22="Yes",1,0),0)</f>
        <v>0</v>
      </c>
      <c r="C20">
        <f>IF(ISTEXT('Questionnaires '!A22),IF('Questionnaires '!F22="Yes",1,0),0)</f>
        <v>0</v>
      </c>
      <c r="D20">
        <f>IF(ISTEXT('Questionnaires '!A22),IF('Questionnaires '!J22&gt;0,1,0),0)</f>
        <v>1</v>
      </c>
      <c r="E20" s="73">
        <f>IF(ISNUMBER('Questionnaires '!$G22),'Questionnaires '!T22+'Questionnaires '!G22,"")</f>
        <v>110</v>
      </c>
      <c r="F20" s="73">
        <f>IF(ISNUMBER('Questionnaires '!$G22),SUM(G20:H20),"")</f>
        <v>56</v>
      </c>
      <c r="G20" s="73">
        <f>IF(ISNUMBER('Questionnaires '!$G22),'Questionnaires '!R22-'Questionnaires '!P22,"")</f>
        <v>1</v>
      </c>
      <c r="H20" s="73">
        <f>IF(ISNUMBER('Questionnaires '!$G22),'Questionnaires '!P22,"")</f>
        <v>55</v>
      </c>
      <c r="I20" s="73">
        <f>IF(ISNUMBER('Questionnaires '!$G22),'Questionnaires '!$G22,"")</f>
        <v>45</v>
      </c>
      <c r="J20" s="73">
        <f>IF(ISNUMBER('Questionnaires '!$G22),'Questionnaires '!$G22,"")</f>
        <v>45</v>
      </c>
      <c r="K20" s="73">
        <f>IF(ISNUMBER('Questionnaires '!$R22),'Questionnaires '!$R22,"")</f>
        <v>56</v>
      </c>
      <c r="L20" s="73">
        <f>IF(ISNUMBER('Questionnaires '!$P22),'Questionnaires '!$P22,"")</f>
        <v>55</v>
      </c>
      <c r="M20" s="73">
        <f>IF(ISNUMBER('Questionnaires '!$O22),'Questionnaires '!$O22,"")</f>
        <v>54</v>
      </c>
      <c r="N20" s="73">
        <f>IF(ISNUMBER('Questionnaires '!$N22),'Questionnaires '!$N22,"")</f>
        <v>55</v>
      </c>
      <c r="O20" s="73">
        <f>IF(ISNUMBER('Questionnaires '!$T22),'Questionnaires '!$T22,"")</f>
        <v>65</v>
      </c>
      <c r="P20" s="73">
        <f>IF(ISTEXT('Questionnaires '!A22),'Questionnaires '!G22,"")</f>
        <v>45</v>
      </c>
      <c r="Q20" t="str">
        <f>IF(ISTEXT('Questionnaires '!A22),IF('Questionnaires '!S22="Yes",1,""),0)</f>
        <v/>
      </c>
    </row>
    <row r="21" spans="1:17" x14ac:dyDescent="0.3">
      <c r="A21" s="73">
        <f>IF(ISTEXT('Questionnaires '!A23),IF('Questionnaires '!G23&lt;270,1,0),0)</f>
        <v>1</v>
      </c>
      <c r="B21">
        <f>IF(ISTEXT('Questionnaires '!A23),IF('Questionnaires '!E23="Yes",1,0),0)</f>
        <v>0</v>
      </c>
      <c r="C21">
        <f>IF(ISTEXT('Questionnaires '!A23),IF('Questionnaires '!F23="Yes",1,0),0)</f>
        <v>0</v>
      </c>
      <c r="D21">
        <f>IF(ISTEXT('Questionnaires '!A23),IF('Questionnaires '!J23&gt;0,1,0),0)</f>
        <v>1</v>
      </c>
      <c r="E21" s="73">
        <f>IF(ISNUMBER('Questionnaires '!$G23),'Questionnaires '!T23+'Questionnaires '!G23,"")</f>
        <v>213</v>
      </c>
      <c r="F21" s="73">
        <f>IF(ISNUMBER('Questionnaires '!$G23),SUM(G21:H21),"")</f>
        <v>76</v>
      </c>
      <c r="G21" s="73">
        <f>IF(ISNUMBER('Questionnaires '!$G23),'Questionnaires '!R23-'Questionnaires '!P23,"")</f>
        <v>21</v>
      </c>
      <c r="H21" s="73">
        <f>IF(ISNUMBER('Questionnaires '!$G23),'Questionnaires '!P23,"")</f>
        <v>55</v>
      </c>
      <c r="I21" s="73">
        <f>IF(ISNUMBER('Questionnaires '!$G23),'Questionnaires '!$G23,"")</f>
        <v>123</v>
      </c>
      <c r="J21" s="73">
        <f>IF(ISNUMBER('Questionnaires '!$G23),'Questionnaires '!$G23,"")</f>
        <v>123</v>
      </c>
      <c r="K21" s="73">
        <f>IF(ISNUMBER('Questionnaires '!$R23),'Questionnaires '!$R23,"")</f>
        <v>76</v>
      </c>
      <c r="L21" s="73">
        <f>IF(ISNUMBER('Questionnaires '!$P23),'Questionnaires '!$P23,"")</f>
        <v>55</v>
      </c>
      <c r="M21" s="73">
        <f>IF(ISNUMBER('Questionnaires '!$O23),'Questionnaires '!$O23,"")</f>
        <v>54</v>
      </c>
      <c r="N21" s="73">
        <f>IF(ISNUMBER('Questionnaires '!$N23),'Questionnaires '!$N23,"")</f>
        <v>55</v>
      </c>
      <c r="O21" s="73">
        <f>IF(ISNUMBER('Questionnaires '!$T23),'Questionnaires '!$T23,"")</f>
        <v>90</v>
      </c>
      <c r="P21" s="73">
        <f>IF(ISTEXT('Questionnaires '!A23),'Questionnaires '!G23,"")</f>
        <v>123</v>
      </c>
      <c r="Q21">
        <f>IF(ISTEXT('Questionnaires '!A23),IF('Questionnaires '!S23="Yes",1,""),0)</f>
        <v>1</v>
      </c>
    </row>
    <row r="22" spans="1:17" x14ac:dyDescent="0.3">
      <c r="A22" s="73">
        <f>IF(ISTEXT('Questionnaires '!A24),IF('Questionnaires '!G24&lt;270,1,0),0)</f>
        <v>1</v>
      </c>
      <c r="B22">
        <f>IF(ISTEXT('Questionnaires '!A24),IF('Questionnaires '!E24="Yes",1,0),0)</f>
        <v>1</v>
      </c>
      <c r="C22">
        <f>IF(ISTEXT('Questionnaires '!A24),IF('Questionnaires '!F24="Yes",1,0),0)</f>
        <v>1</v>
      </c>
      <c r="D22">
        <f>IF(ISTEXT('Questionnaires '!A24),IF('Questionnaires '!J24&gt;0,1,0),0)</f>
        <v>1</v>
      </c>
      <c r="E22" s="73">
        <f>IF(ISNUMBER('Questionnaires '!$G24),'Questionnaires '!T24+'Questionnaires '!G24,"")</f>
        <v>192</v>
      </c>
      <c r="F22" s="73">
        <f>IF(ISNUMBER('Questionnaires '!$G24),SUM(G22:H22),"")</f>
        <v>76</v>
      </c>
      <c r="G22" s="73">
        <f>IF(ISNUMBER('Questionnaires '!$G24),'Questionnaires '!R24-'Questionnaires '!P24,"")</f>
        <v>21</v>
      </c>
      <c r="H22" s="73">
        <f>IF(ISNUMBER('Questionnaires '!$G24),'Questionnaires '!P24,"")</f>
        <v>55</v>
      </c>
      <c r="I22" s="73">
        <f>IF(ISNUMBER('Questionnaires '!$G24),'Questionnaires '!$G24,"")</f>
        <v>124</v>
      </c>
      <c r="J22" s="73">
        <f>IF(ISNUMBER('Questionnaires '!$G24),'Questionnaires '!$G24,"")</f>
        <v>124</v>
      </c>
      <c r="K22" s="73">
        <f>IF(ISNUMBER('Questionnaires '!$R24),'Questionnaires '!$R24,"")</f>
        <v>76</v>
      </c>
      <c r="L22" s="73">
        <f>IF(ISNUMBER('Questionnaires '!$P24),'Questionnaires '!$P24,"")</f>
        <v>55</v>
      </c>
      <c r="M22" s="73">
        <f>IF(ISNUMBER('Questionnaires '!$O24),'Questionnaires '!$O24,"")</f>
        <v>45</v>
      </c>
      <c r="N22" s="73">
        <f>IF(ISNUMBER('Questionnaires '!$N24),'Questionnaires '!$N24,"")</f>
        <v>55</v>
      </c>
      <c r="O22" s="73">
        <f>IF(ISNUMBER('Questionnaires '!$T24),'Questionnaires '!$T24,"")</f>
        <v>68</v>
      </c>
      <c r="P22" s="73">
        <f>IF(ISTEXT('Questionnaires '!A24),'Questionnaires '!G24,"")</f>
        <v>124</v>
      </c>
      <c r="Q22" t="str">
        <f>IF(ISTEXT('Questionnaires '!A24),IF('Questionnaires '!S24="Yes",1,""),0)</f>
        <v/>
      </c>
    </row>
    <row r="23" spans="1:17" x14ac:dyDescent="0.3">
      <c r="A23" s="73">
        <f>IF(ISTEXT('Questionnaires '!A25),IF('Questionnaires '!G25&lt;270,1,0),0)</f>
        <v>0</v>
      </c>
      <c r="B23">
        <f>IF(ISTEXT('Questionnaires '!A25),IF('Questionnaires '!E25="Yes",1,0),0)</f>
        <v>0</v>
      </c>
      <c r="C23">
        <f>IF(ISTEXT('Questionnaires '!A25),IF('Questionnaires '!F25="Yes",1,0),0)</f>
        <v>0</v>
      </c>
      <c r="D23">
        <f>IF(ISTEXT('Questionnaires '!A25),IF('Questionnaires '!J25&gt;0,1,0),0)</f>
        <v>0</v>
      </c>
      <c r="E23" s="73" t="str">
        <f>IF(ISNUMBER('Questionnaires '!$G25),'Questionnaires '!T25+'Questionnaires '!G25,"")</f>
        <v/>
      </c>
      <c r="F23" s="73" t="str">
        <f>IF(ISNUMBER('Questionnaires '!$G25),SUM(G23:H23),"")</f>
        <v/>
      </c>
      <c r="G23" s="73" t="str">
        <f>IF(ISNUMBER('Questionnaires '!$G25),'Questionnaires '!R25-'Questionnaires '!P25,"")</f>
        <v/>
      </c>
      <c r="H23" s="73" t="str">
        <f>IF(ISNUMBER('Questionnaires '!$G25),'Questionnaires '!P25,"")</f>
        <v/>
      </c>
      <c r="I23" s="73" t="str">
        <f>IF(ISNUMBER('Questionnaires '!$G25),'Questionnaires '!$G25,"")</f>
        <v/>
      </c>
      <c r="J23" s="73" t="str">
        <f>IF(ISNUMBER('Questionnaires '!$G25),'Questionnaires '!$G25,"")</f>
        <v/>
      </c>
      <c r="K23" s="73" t="str">
        <f>IF(ISNUMBER('Questionnaires '!$R25),'Questionnaires '!$R25,"")</f>
        <v/>
      </c>
      <c r="L23" s="73" t="str">
        <f>IF(ISNUMBER('Questionnaires '!$P25),'Questionnaires '!$P25,"")</f>
        <v/>
      </c>
      <c r="M23" s="73" t="str">
        <f>IF(ISNUMBER('Questionnaires '!$O25),'Questionnaires '!$O25,"")</f>
        <v/>
      </c>
      <c r="N23" s="73" t="str">
        <f>IF(ISNUMBER('Questionnaires '!$N25),'Questionnaires '!$N25,"")</f>
        <v/>
      </c>
      <c r="O23" s="73" t="str">
        <f>IF(ISNUMBER('Questionnaires '!$T25),'Questionnaires '!$T25,"")</f>
        <v/>
      </c>
      <c r="P23" s="73" t="str">
        <f>IF(ISTEXT('Questionnaires '!A25),'Questionnaires '!G25,"")</f>
        <v/>
      </c>
      <c r="Q23">
        <f>IF(ISTEXT('Questionnaires '!A25),IF('Questionnaires '!S25="Yes",1,""),0)</f>
        <v>0</v>
      </c>
    </row>
    <row r="24" spans="1:17" x14ac:dyDescent="0.3">
      <c r="A24" s="73">
        <f>IF(ISTEXT('Questionnaires '!A26),IF('Questionnaires '!G26&lt;270,1,0),0)</f>
        <v>0</v>
      </c>
      <c r="B24">
        <f>IF(ISTEXT('Questionnaires '!A26),IF('Questionnaires '!E26="Yes",1,0),0)</f>
        <v>0</v>
      </c>
      <c r="C24">
        <f>IF(ISTEXT('Questionnaires '!A26),IF('Questionnaires '!F26="Yes",1,0),0)</f>
        <v>0</v>
      </c>
      <c r="D24">
        <f>IF(ISTEXT('Questionnaires '!A26),IF('Questionnaires '!J26&gt;0,1,0),0)</f>
        <v>0</v>
      </c>
      <c r="E24" s="73" t="str">
        <f>IF(ISNUMBER('Questionnaires '!$G26),'Questionnaires '!T26+'Questionnaires '!G26,"")</f>
        <v/>
      </c>
      <c r="F24" s="73" t="str">
        <f>IF(ISNUMBER('Questionnaires '!$G26),SUM(G24:H24),"")</f>
        <v/>
      </c>
      <c r="G24" s="73" t="str">
        <f>IF(ISNUMBER('Questionnaires '!$G26),'Questionnaires '!R26-'Questionnaires '!P26,"")</f>
        <v/>
      </c>
      <c r="H24" s="73" t="str">
        <f>IF(ISNUMBER('Questionnaires '!$G26),'Questionnaires '!P26,"")</f>
        <v/>
      </c>
      <c r="I24" s="73" t="str">
        <f>IF(ISNUMBER('Questionnaires '!$G26),'Questionnaires '!$G26,"")</f>
        <v/>
      </c>
      <c r="J24" s="73" t="str">
        <f>IF(ISNUMBER('Questionnaires '!$G26),'Questionnaires '!$G26,"")</f>
        <v/>
      </c>
      <c r="K24" s="73" t="str">
        <f>IF(ISNUMBER('Questionnaires '!$R26),'Questionnaires '!$R26,"")</f>
        <v/>
      </c>
      <c r="L24" s="73" t="str">
        <f>IF(ISNUMBER('Questionnaires '!$P26),'Questionnaires '!$P26,"")</f>
        <v/>
      </c>
      <c r="M24" s="73" t="str">
        <f>IF(ISNUMBER('Questionnaires '!$O26),'Questionnaires '!$O26,"")</f>
        <v/>
      </c>
      <c r="N24" s="73" t="str">
        <f>IF(ISNUMBER('Questionnaires '!$N26),'Questionnaires '!$N26,"")</f>
        <v/>
      </c>
      <c r="O24" s="73" t="str">
        <f>IF(ISNUMBER('Questionnaires '!$T26),'Questionnaires '!$T26,"")</f>
        <v/>
      </c>
      <c r="P24" s="73" t="str">
        <f>IF(ISTEXT('Questionnaires '!A26),'Questionnaires '!G26,"")</f>
        <v/>
      </c>
      <c r="Q24">
        <f>IF(ISTEXT('Questionnaires '!A26),IF('Questionnaires '!S26="Yes",1,""),0)</f>
        <v>0</v>
      </c>
    </row>
    <row r="25" spans="1:17" x14ac:dyDescent="0.3">
      <c r="A25" s="73">
        <f>IF(ISTEXT('Questionnaires '!A27),IF('Questionnaires '!G27&lt;270,1,0),0)</f>
        <v>0</v>
      </c>
      <c r="B25">
        <f>IF(ISTEXT('Questionnaires '!A27),IF('Questionnaires '!E27="Yes",1,0),0)</f>
        <v>0</v>
      </c>
      <c r="C25">
        <f>IF(ISTEXT('Questionnaires '!A27),IF('Questionnaires '!F27="Yes",1,0),0)</f>
        <v>0</v>
      </c>
      <c r="D25">
        <f>IF(ISTEXT('Questionnaires '!A27),IF('Questionnaires '!J27&gt;0,1,0),0)</f>
        <v>0</v>
      </c>
      <c r="E25" s="73" t="str">
        <f>IF(ISNUMBER('Questionnaires '!$G27),'Questionnaires '!T27+'Questionnaires '!G27,"")</f>
        <v/>
      </c>
      <c r="F25" s="73" t="str">
        <f>IF(ISNUMBER('Questionnaires '!$G27),SUM(G25:H25),"")</f>
        <v/>
      </c>
      <c r="G25" s="73" t="str">
        <f>IF(ISNUMBER('Questionnaires '!$G27),'Questionnaires '!R27-'Questionnaires '!P27,"")</f>
        <v/>
      </c>
      <c r="H25" s="73" t="str">
        <f>IF(ISNUMBER('Questionnaires '!$G27),'Questionnaires '!P27,"")</f>
        <v/>
      </c>
      <c r="I25" s="73" t="str">
        <f>IF(ISNUMBER('Questionnaires '!$G27),'Questionnaires '!$G27,"")</f>
        <v/>
      </c>
      <c r="J25" s="73" t="str">
        <f>IF(ISNUMBER('Questionnaires '!$G27),'Questionnaires '!$G27,"")</f>
        <v/>
      </c>
      <c r="K25" s="73" t="str">
        <f>IF(ISNUMBER('Questionnaires '!$R27),'Questionnaires '!$R27,"")</f>
        <v/>
      </c>
      <c r="L25" s="73" t="str">
        <f>IF(ISNUMBER('Questionnaires '!$P27),'Questionnaires '!$P27,"")</f>
        <v/>
      </c>
      <c r="M25" s="73" t="str">
        <f>IF(ISNUMBER('Questionnaires '!$O27),'Questionnaires '!$O27,"")</f>
        <v/>
      </c>
      <c r="N25" s="73" t="str">
        <f>IF(ISNUMBER('Questionnaires '!$N27),'Questionnaires '!$N27,"")</f>
        <v/>
      </c>
      <c r="O25" s="73" t="str">
        <f>IF(ISNUMBER('Questionnaires '!$T27),'Questionnaires '!$T27,"")</f>
        <v/>
      </c>
      <c r="P25" s="73" t="str">
        <f>IF(ISTEXT('Questionnaires '!A27),'Questionnaires '!G27,"")</f>
        <v/>
      </c>
      <c r="Q25">
        <f>IF(ISTEXT('Questionnaires '!A27),IF('Questionnaires '!S27="Yes",1,""),0)</f>
        <v>0</v>
      </c>
    </row>
    <row r="26" spans="1:17" x14ac:dyDescent="0.3">
      <c r="A26" s="73">
        <f>IF(ISTEXT('Questionnaires '!A28),IF('Questionnaires '!G28&lt;270,1,0),0)</f>
        <v>0</v>
      </c>
      <c r="B26">
        <f>IF(ISTEXT('Questionnaires '!A28),IF('Questionnaires '!E28="Yes",1,0),0)</f>
        <v>0</v>
      </c>
      <c r="C26">
        <f>IF(ISTEXT('Questionnaires '!A28),IF('Questionnaires '!F28="Yes",1,0),0)</f>
        <v>0</v>
      </c>
      <c r="D26">
        <f>IF(ISTEXT('Questionnaires '!A28),IF('Questionnaires '!J28&gt;0,1,0),0)</f>
        <v>0</v>
      </c>
      <c r="E26" s="73" t="str">
        <f>IF(ISNUMBER('Questionnaires '!$G28),'Questionnaires '!T28+'Questionnaires '!G28,"")</f>
        <v/>
      </c>
      <c r="F26" s="73" t="str">
        <f>IF(ISNUMBER('Questionnaires '!$G28),SUM(G26:H26),"")</f>
        <v/>
      </c>
      <c r="G26" s="73" t="str">
        <f>IF(ISNUMBER('Questionnaires '!$G28),'Questionnaires '!R28-'Questionnaires '!P28,"")</f>
        <v/>
      </c>
      <c r="H26" s="73" t="str">
        <f>IF(ISNUMBER('Questionnaires '!$G28),'Questionnaires '!P28,"")</f>
        <v/>
      </c>
      <c r="I26" s="73" t="str">
        <f>IF(ISNUMBER('Questionnaires '!$G28),'Questionnaires '!$G28,"")</f>
        <v/>
      </c>
      <c r="J26" s="73" t="str">
        <f>IF(ISNUMBER('Questionnaires '!$G28),'Questionnaires '!$G28,"")</f>
        <v/>
      </c>
      <c r="K26" s="73" t="str">
        <f>IF(ISNUMBER('Questionnaires '!$R28),'Questionnaires '!$R28,"")</f>
        <v/>
      </c>
      <c r="L26" s="73" t="str">
        <f>IF(ISNUMBER('Questionnaires '!$P28),'Questionnaires '!$P28,"")</f>
        <v/>
      </c>
      <c r="M26" s="73" t="str">
        <f>IF(ISNUMBER('Questionnaires '!$O28),'Questionnaires '!$O28,"")</f>
        <v/>
      </c>
      <c r="N26" s="73" t="str">
        <f>IF(ISNUMBER('Questionnaires '!$N28),'Questionnaires '!$N28,"")</f>
        <v/>
      </c>
      <c r="O26" s="73" t="str">
        <f>IF(ISNUMBER('Questionnaires '!$T28),'Questionnaires '!$T28,"")</f>
        <v/>
      </c>
      <c r="P26" s="73" t="str">
        <f>IF(ISTEXT('Questionnaires '!A28),'Questionnaires '!G28,"")</f>
        <v/>
      </c>
      <c r="Q26">
        <f>IF(ISTEXT('Questionnaires '!A28),IF('Questionnaires '!S28="Yes",1,""),0)</f>
        <v>0</v>
      </c>
    </row>
    <row r="27" spans="1:17" x14ac:dyDescent="0.3">
      <c r="A27" s="73">
        <f>IF(ISTEXT('Questionnaires '!A29),IF('Questionnaires '!G29&lt;270,1,0),0)</f>
        <v>0</v>
      </c>
      <c r="B27">
        <f>IF(ISTEXT('Questionnaires '!A29),IF('Questionnaires '!E29="Yes",1,0),0)</f>
        <v>0</v>
      </c>
      <c r="C27">
        <f>IF(ISTEXT('Questionnaires '!A29),IF('Questionnaires '!F29="Yes",1,0),0)</f>
        <v>0</v>
      </c>
      <c r="D27">
        <f>IF(ISTEXT('Questionnaires '!A29),IF('Questionnaires '!J29&gt;0,1,0),0)</f>
        <v>0</v>
      </c>
      <c r="E27" s="73" t="str">
        <f>IF(ISNUMBER('Questionnaires '!$G29),'Questionnaires '!T29+'Questionnaires '!G29,"")</f>
        <v/>
      </c>
      <c r="F27" s="73" t="str">
        <f>IF(ISNUMBER('Questionnaires '!$G29),SUM(G27:H27),"")</f>
        <v/>
      </c>
      <c r="G27" s="73" t="str">
        <f>IF(ISNUMBER('Questionnaires '!$G29),'Questionnaires '!R29-'Questionnaires '!P29,"")</f>
        <v/>
      </c>
      <c r="H27" s="73" t="str">
        <f>IF(ISNUMBER('Questionnaires '!$G29),'Questionnaires '!P29,"")</f>
        <v/>
      </c>
      <c r="I27" s="73" t="str">
        <f>IF(ISNUMBER('Questionnaires '!$G29),'Questionnaires '!$G29,"")</f>
        <v/>
      </c>
      <c r="J27" s="73" t="str">
        <f>IF(ISNUMBER('Questionnaires '!$G29),'Questionnaires '!$G29,"")</f>
        <v/>
      </c>
      <c r="K27" s="73" t="str">
        <f>IF(ISNUMBER('Questionnaires '!$R29),'Questionnaires '!$R29,"")</f>
        <v/>
      </c>
      <c r="L27" s="73" t="str">
        <f>IF(ISNUMBER('Questionnaires '!$P29),'Questionnaires '!$P29,"")</f>
        <v/>
      </c>
      <c r="M27" s="73" t="str">
        <f>IF(ISNUMBER('Questionnaires '!$O29),'Questionnaires '!$O29,"")</f>
        <v/>
      </c>
      <c r="N27" s="73" t="str">
        <f>IF(ISNUMBER('Questionnaires '!$N29),'Questionnaires '!$N29,"")</f>
        <v/>
      </c>
      <c r="O27" s="73" t="str">
        <f>IF(ISNUMBER('Questionnaires '!$T29),'Questionnaires '!$T29,"")</f>
        <v/>
      </c>
      <c r="P27" s="73" t="str">
        <f>IF(ISTEXT('Questionnaires '!A29),'Questionnaires '!G29,"")</f>
        <v/>
      </c>
      <c r="Q27">
        <f>IF(ISTEXT('Questionnaires '!A29),IF('Questionnaires '!S29="Yes",1,""),0)</f>
        <v>0</v>
      </c>
    </row>
    <row r="28" spans="1:17" x14ac:dyDescent="0.3">
      <c r="A28" s="73">
        <f>IF(ISTEXT('Questionnaires '!A30),IF('Questionnaires '!G30&lt;270,1,0),0)</f>
        <v>0</v>
      </c>
      <c r="B28">
        <f>IF(ISTEXT('Questionnaires '!A30),IF('Questionnaires '!E30="Yes",1,0),0)</f>
        <v>0</v>
      </c>
      <c r="C28">
        <f>IF(ISTEXT('Questionnaires '!A30),IF('Questionnaires '!F30="Yes",1,0),0)</f>
        <v>0</v>
      </c>
      <c r="D28">
        <f>IF(ISTEXT('Questionnaires '!A30),IF('Questionnaires '!J30&gt;0,1,0),0)</f>
        <v>0</v>
      </c>
      <c r="E28" s="73" t="str">
        <f>IF(ISNUMBER('Questionnaires '!$G30),'Questionnaires '!T30+'Questionnaires '!G30,"")</f>
        <v/>
      </c>
      <c r="F28" s="73" t="str">
        <f>IF(ISNUMBER('Questionnaires '!$G30),SUM(G28:H28),"")</f>
        <v/>
      </c>
      <c r="G28" s="73" t="str">
        <f>IF(ISNUMBER('Questionnaires '!$G30),'Questionnaires '!R30-'Questionnaires '!P30,"")</f>
        <v/>
      </c>
      <c r="H28" s="73" t="str">
        <f>IF(ISNUMBER('Questionnaires '!$G30),'Questionnaires '!P30,"")</f>
        <v/>
      </c>
      <c r="I28" s="73" t="str">
        <f>IF(ISNUMBER('Questionnaires '!$G30),'Questionnaires '!$G30,"")</f>
        <v/>
      </c>
      <c r="J28" s="73" t="str">
        <f>IF(ISNUMBER('Questionnaires '!$G30),'Questionnaires '!$G30,"")</f>
        <v/>
      </c>
      <c r="K28" s="73" t="str">
        <f>IF(ISNUMBER('Questionnaires '!$R30),'Questionnaires '!$R30,"")</f>
        <v/>
      </c>
      <c r="L28" s="73" t="str">
        <f>IF(ISNUMBER('Questionnaires '!$P30),'Questionnaires '!$P30,"")</f>
        <v/>
      </c>
      <c r="M28" s="73" t="str">
        <f>IF(ISNUMBER('Questionnaires '!$O30),'Questionnaires '!$O30,"")</f>
        <v/>
      </c>
      <c r="N28" s="73" t="str">
        <f>IF(ISNUMBER('Questionnaires '!$N30),'Questionnaires '!$N30,"")</f>
        <v/>
      </c>
      <c r="O28" s="73" t="str">
        <f>IF(ISNUMBER('Questionnaires '!$T30),'Questionnaires '!$T30,"")</f>
        <v/>
      </c>
      <c r="P28" s="73" t="str">
        <f>IF(ISTEXT('Questionnaires '!A30),'Questionnaires '!G30,"")</f>
        <v/>
      </c>
      <c r="Q28">
        <f>IF(ISTEXT('Questionnaires '!A30),IF('Questionnaires '!S30="Yes",1,""),0)</f>
        <v>0</v>
      </c>
    </row>
    <row r="29" spans="1:17" x14ac:dyDescent="0.3">
      <c r="A29" s="73">
        <f>IF(ISTEXT('Questionnaires '!A31),IF('Questionnaires '!G31&lt;270,1,0),0)</f>
        <v>0</v>
      </c>
      <c r="B29">
        <f>IF(ISTEXT('Questionnaires '!A31),IF('Questionnaires '!E31="Yes",1,0),0)</f>
        <v>0</v>
      </c>
      <c r="C29">
        <f>IF(ISTEXT('Questionnaires '!A31),IF('Questionnaires '!F31="Yes",1,0),0)</f>
        <v>0</v>
      </c>
      <c r="D29">
        <f>IF(ISTEXT('Questionnaires '!A31),IF('Questionnaires '!J31&gt;0,1,0),0)</f>
        <v>0</v>
      </c>
      <c r="E29" s="73" t="str">
        <f>IF(ISNUMBER('Questionnaires '!$G31),'Questionnaires '!T31+'Questionnaires '!G31,"")</f>
        <v/>
      </c>
      <c r="F29" s="73" t="str">
        <f>IF(ISNUMBER('Questionnaires '!$G31),SUM(G29:H29),"")</f>
        <v/>
      </c>
      <c r="G29" s="73" t="str">
        <f>IF(ISNUMBER('Questionnaires '!$G31),'Questionnaires '!R31-'Questionnaires '!P31,"")</f>
        <v/>
      </c>
      <c r="H29" s="73" t="str">
        <f>IF(ISNUMBER('Questionnaires '!$G31),'Questionnaires '!P31,"")</f>
        <v/>
      </c>
      <c r="I29" s="73" t="str">
        <f>IF(ISNUMBER('Questionnaires '!$G31),'Questionnaires '!$G31,"")</f>
        <v/>
      </c>
      <c r="J29" s="73" t="str">
        <f>IF(ISNUMBER('Questionnaires '!$G31),'Questionnaires '!$G31,"")</f>
        <v/>
      </c>
      <c r="K29" s="73" t="str">
        <f>IF(ISNUMBER('Questionnaires '!$R31),'Questionnaires '!$R31,"")</f>
        <v/>
      </c>
      <c r="L29" s="73" t="str">
        <f>IF(ISNUMBER('Questionnaires '!$P31),'Questionnaires '!$P31,"")</f>
        <v/>
      </c>
      <c r="M29" s="73" t="str">
        <f>IF(ISNUMBER('Questionnaires '!$O31),'Questionnaires '!$O31,"")</f>
        <v/>
      </c>
      <c r="N29" s="73" t="str">
        <f>IF(ISNUMBER('Questionnaires '!$N31),'Questionnaires '!$N31,"")</f>
        <v/>
      </c>
      <c r="O29" s="73" t="str">
        <f>IF(ISNUMBER('Questionnaires '!$T31),'Questionnaires '!$T31,"")</f>
        <v/>
      </c>
      <c r="P29" s="73" t="str">
        <f>IF(ISTEXT('Questionnaires '!A31),'Questionnaires '!G31,"")</f>
        <v/>
      </c>
      <c r="Q29">
        <f>IF(ISTEXT('Questionnaires '!A31),IF('Questionnaires '!S31="Yes",1,""),0)</f>
        <v>0</v>
      </c>
    </row>
    <row r="30" spans="1:17" x14ac:dyDescent="0.3">
      <c r="A30" s="73">
        <f>IF(ISTEXT('Questionnaires '!A32),IF('Questionnaires '!G32&lt;270,1,0),0)</f>
        <v>0</v>
      </c>
      <c r="B30">
        <f>IF(ISTEXT('Questionnaires '!A32),IF('Questionnaires '!E32="Yes",1,0),0)</f>
        <v>0</v>
      </c>
      <c r="C30">
        <f>IF(ISTEXT('Questionnaires '!A32),IF('Questionnaires '!F32="Yes",1,0),0)</f>
        <v>0</v>
      </c>
      <c r="D30">
        <f>IF(ISTEXT('Questionnaires '!A32),IF('Questionnaires '!J32&gt;0,1,0),0)</f>
        <v>0</v>
      </c>
      <c r="E30" s="73" t="str">
        <f>IF(ISNUMBER('Questionnaires '!$G32),'Questionnaires '!T32+'Questionnaires '!G32,"")</f>
        <v/>
      </c>
      <c r="F30" s="73" t="str">
        <f>IF(ISNUMBER('Questionnaires '!$G32),SUM(G30:H30),"")</f>
        <v/>
      </c>
      <c r="G30" s="73" t="str">
        <f>IF(ISNUMBER('Questionnaires '!$G32),'Questionnaires '!R32-'Questionnaires '!P32,"")</f>
        <v/>
      </c>
      <c r="H30" s="73" t="str">
        <f>IF(ISNUMBER('Questionnaires '!$G32),'Questionnaires '!P32,"")</f>
        <v/>
      </c>
      <c r="I30" s="73" t="str">
        <f>IF(ISNUMBER('Questionnaires '!$G32),'Questionnaires '!$G32,"")</f>
        <v/>
      </c>
      <c r="J30" s="73" t="str">
        <f>IF(ISNUMBER('Questionnaires '!$G32),'Questionnaires '!$G32,"")</f>
        <v/>
      </c>
      <c r="K30" s="73" t="str">
        <f>IF(ISNUMBER('Questionnaires '!$R32),'Questionnaires '!$R32,"")</f>
        <v/>
      </c>
      <c r="L30" s="73" t="str">
        <f>IF(ISNUMBER('Questionnaires '!$P32),'Questionnaires '!$P32,"")</f>
        <v/>
      </c>
      <c r="M30" s="73" t="str">
        <f>IF(ISNUMBER('Questionnaires '!$O32),'Questionnaires '!$O32,"")</f>
        <v/>
      </c>
      <c r="N30" s="73" t="str">
        <f>IF(ISNUMBER('Questionnaires '!$N32),'Questionnaires '!$N32,"")</f>
        <v/>
      </c>
      <c r="O30" s="73" t="str">
        <f>IF(ISNUMBER('Questionnaires '!$T32),'Questionnaires '!$T32,"")</f>
        <v/>
      </c>
      <c r="P30" s="73" t="str">
        <f>IF(ISTEXT('Questionnaires '!A32),'Questionnaires '!G32,"")</f>
        <v/>
      </c>
      <c r="Q30">
        <f>IF(ISTEXT('Questionnaires '!A32),IF('Questionnaires '!S32="Yes",1,""),0)</f>
        <v>0</v>
      </c>
    </row>
    <row r="31" spans="1:17" x14ac:dyDescent="0.3">
      <c r="A31" s="73">
        <f>IF(ISTEXT('Questionnaires '!A33),IF('Questionnaires '!G33&lt;270,1,0),0)</f>
        <v>0</v>
      </c>
      <c r="B31">
        <f>IF(ISTEXT('Questionnaires '!A33),IF('Questionnaires '!E33="Yes",1,0),0)</f>
        <v>0</v>
      </c>
      <c r="C31">
        <f>IF(ISTEXT('Questionnaires '!A33),IF('Questionnaires '!F33="Yes",1,0),0)</f>
        <v>0</v>
      </c>
      <c r="D31">
        <f>IF(ISTEXT('Questionnaires '!A33),IF('Questionnaires '!J33&gt;0,1,0),0)</f>
        <v>0</v>
      </c>
      <c r="E31" s="73" t="str">
        <f>IF(ISNUMBER('Questionnaires '!$G33),'Questionnaires '!T33+'Questionnaires '!G33,"")</f>
        <v/>
      </c>
      <c r="F31" s="73" t="str">
        <f>IF(ISNUMBER('Questionnaires '!$G33),SUM(G31:H31),"")</f>
        <v/>
      </c>
      <c r="G31" s="73" t="str">
        <f>IF(ISNUMBER('Questionnaires '!$G33),'Questionnaires '!R33-'Questionnaires '!P33,"")</f>
        <v/>
      </c>
      <c r="H31" s="73" t="str">
        <f>IF(ISNUMBER('Questionnaires '!$G33),'Questionnaires '!P33,"")</f>
        <v/>
      </c>
      <c r="I31" s="73" t="str">
        <f>IF(ISNUMBER('Questionnaires '!$G33),'Questionnaires '!$G33,"")</f>
        <v/>
      </c>
      <c r="J31" s="73" t="str">
        <f>IF(ISNUMBER('Questionnaires '!$G33),'Questionnaires '!$G33,"")</f>
        <v/>
      </c>
      <c r="K31" s="73" t="str">
        <f>IF(ISNUMBER('Questionnaires '!$R33),'Questionnaires '!$R33,"")</f>
        <v/>
      </c>
      <c r="L31" s="73" t="str">
        <f>IF(ISNUMBER('Questionnaires '!$P33),'Questionnaires '!$P33,"")</f>
        <v/>
      </c>
      <c r="M31" s="73" t="str">
        <f>IF(ISNUMBER('Questionnaires '!$O33),'Questionnaires '!$O33,"")</f>
        <v/>
      </c>
      <c r="N31" s="73" t="str">
        <f>IF(ISNUMBER('Questionnaires '!$N33),'Questionnaires '!$N33,"")</f>
        <v/>
      </c>
      <c r="O31" s="73" t="str">
        <f>IF(ISNUMBER('Questionnaires '!$T33),'Questionnaires '!$T33,"")</f>
        <v/>
      </c>
      <c r="P31" s="73" t="str">
        <f>IF(ISTEXT('Questionnaires '!A33),'Questionnaires '!G33,"")</f>
        <v/>
      </c>
      <c r="Q31">
        <f>IF(ISTEXT('Questionnaires '!A33),IF('Questionnaires '!S33="Yes",1,""),0)</f>
        <v>0</v>
      </c>
    </row>
    <row r="32" spans="1:17" x14ac:dyDescent="0.3">
      <c r="A32" s="73">
        <f>IF(ISTEXT('Questionnaires '!A34),IF('Questionnaires '!G34&lt;270,1,0),0)</f>
        <v>0</v>
      </c>
      <c r="B32">
        <f>IF(ISTEXT('Questionnaires '!A34),IF('Questionnaires '!E34="Yes",1,0),0)</f>
        <v>0</v>
      </c>
      <c r="C32">
        <f>IF(ISTEXT('Questionnaires '!A34),IF('Questionnaires '!F34="Yes",1,0),0)</f>
        <v>0</v>
      </c>
      <c r="D32">
        <f>IF(ISTEXT('Questionnaires '!A34),IF('Questionnaires '!J34&gt;0,1,0),0)</f>
        <v>0</v>
      </c>
      <c r="E32" s="73" t="str">
        <f>IF(ISNUMBER('Questionnaires '!$G34),'Questionnaires '!T34+'Questionnaires '!G34,"")</f>
        <v/>
      </c>
      <c r="F32" s="73" t="str">
        <f>IF(ISNUMBER('Questionnaires '!$G34),SUM(G32:H32),"")</f>
        <v/>
      </c>
      <c r="G32" s="73" t="str">
        <f>IF(ISNUMBER('Questionnaires '!$G34),'Questionnaires '!R34-'Questionnaires '!P34,"")</f>
        <v/>
      </c>
      <c r="H32" s="73" t="str">
        <f>IF(ISNUMBER('Questionnaires '!$G34),'Questionnaires '!P34,"")</f>
        <v/>
      </c>
      <c r="I32" s="73" t="str">
        <f>IF(ISNUMBER('Questionnaires '!$G34),'Questionnaires '!$G34,"")</f>
        <v/>
      </c>
      <c r="J32" s="73" t="str">
        <f>IF(ISNUMBER('Questionnaires '!$G34),'Questionnaires '!$G34,"")</f>
        <v/>
      </c>
      <c r="K32" s="73" t="str">
        <f>IF(ISNUMBER('Questionnaires '!$R34),'Questionnaires '!$R34,"")</f>
        <v/>
      </c>
      <c r="L32" s="73" t="str">
        <f>IF(ISNUMBER('Questionnaires '!$P34),'Questionnaires '!$P34,"")</f>
        <v/>
      </c>
      <c r="M32" s="73" t="str">
        <f>IF(ISNUMBER('Questionnaires '!$O34),'Questionnaires '!$O34,"")</f>
        <v/>
      </c>
      <c r="N32" s="73" t="str">
        <f>IF(ISNUMBER('Questionnaires '!$N34),'Questionnaires '!$N34,"")</f>
        <v/>
      </c>
      <c r="O32" s="73" t="str">
        <f>IF(ISNUMBER('Questionnaires '!$T34),'Questionnaires '!$T34,"")</f>
        <v/>
      </c>
      <c r="P32" s="73" t="str">
        <f>IF(ISTEXT('Questionnaires '!A34),'Questionnaires '!G34,"")</f>
        <v/>
      </c>
      <c r="Q32">
        <f>IF(ISTEXT('Questionnaires '!A34),IF('Questionnaires '!S34="Yes",1,""),0)</f>
        <v>0</v>
      </c>
    </row>
    <row r="33" spans="1:17" x14ac:dyDescent="0.3">
      <c r="A33" s="73">
        <f>IF(ISTEXT('Questionnaires '!A35),IF('Questionnaires '!G35&lt;270,1,0),0)</f>
        <v>0</v>
      </c>
      <c r="B33">
        <f>IF(ISTEXT('Questionnaires '!A35),IF('Questionnaires '!E35="Yes",1,0),0)</f>
        <v>0</v>
      </c>
      <c r="C33">
        <f>IF(ISTEXT('Questionnaires '!A35),IF('Questionnaires '!F35="Yes",1,0),0)</f>
        <v>0</v>
      </c>
      <c r="D33">
        <f>IF(ISTEXT('Questionnaires '!A35),IF('Questionnaires '!J35&gt;0,1,0),0)</f>
        <v>0</v>
      </c>
      <c r="E33" s="73" t="str">
        <f>IF(ISNUMBER('Questionnaires '!$G35),'Questionnaires '!T35+'Questionnaires '!G35,"")</f>
        <v/>
      </c>
      <c r="F33" s="73" t="str">
        <f>IF(ISNUMBER('Questionnaires '!$G35),SUM(G33:H33),"")</f>
        <v/>
      </c>
      <c r="G33" s="73" t="str">
        <f>IF(ISNUMBER('Questionnaires '!$G35),'Questionnaires '!R35-'Questionnaires '!P35,"")</f>
        <v/>
      </c>
      <c r="H33" s="73" t="str">
        <f>IF(ISNUMBER('Questionnaires '!$G35),'Questionnaires '!P35,"")</f>
        <v/>
      </c>
      <c r="I33" s="73" t="str">
        <f>IF(ISNUMBER('Questionnaires '!$G35),'Questionnaires '!$G35,"")</f>
        <v/>
      </c>
      <c r="J33" s="73" t="str">
        <f>IF(ISNUMBER('Questionnaires '!$G35),'Questionnaires '!$G35,"")</f>
        <v/>
      </c>
      <c r="K33" s="73" t="str">
        <f>IF(ISNUMBER('Questionnaires '!$R35),'Questionnaires '!$R35,"")</f>
        <v/>
      </c>
      <c r="L33" s="73" t="str">
        <f>IF(ISNUMBER('Questionnaires '!$P35),'Questionnaires '!$P35,"")</f>
        <v/>
      </c>
      <c r="M33" s="73" t="str">
        <f>IF(ISNUMBER('Questionnaires '!$O35),'Questionnaires '!$O35,"")</f>
        <v/>
      </c>
      <c r="N33" s="73" t="str">
        <f>IF(ISNUMBER('Questionnaires '!$N35),'Questionnaires '!$N35,"")</f>
        <v/>
      </c>
      <c r="O33" s="73" t="str">
        <f>IF(ISNUMBER('Questionnaires '!$T35),'Questionnaires '!$T35,"")</f>
        <v/>
      </c>
      <c r="P33" s="73" t="str">
        <f>IF(ISTEXT('Questionnaires '!A35),'Questionnaires '!G35,"")</f>
        <v/>
      </c>
      <c r="Q33">
        <f>IF(ISTEXT('Questionnaires '!A35),IF('Questionnaires '!S35="Yes",1,""),0)</f>
        <v>0</v>
      </c>
    </row>
    <row r="34" spans="1:17" x14ac:dyDescent="0.3">
      <c r="A34" s="73">
        <f>IF(ISTEXT('Questionnaires '!A36),IF('Questionnaires '!G36&lt;270,1,0),0)</f>
        <v>0</v>
      </c>
      <c r="B34">
        <f>IF(ISTEXT('Questionnaires '!A36),IF('Questionnaires '!E36="Yes",1,0),0)</f>
        <v>0</v>
      </c>
      <c r="C34">
        <f>IF(ISTEXT('Questionnaires '!A36),IF('Questionnaires '!F36="Yes",1,0),0)</f>
        <v>0</v>
      </c>
      <c r="D34">
        <f>IF(ISTEXT('Questionnaires '!A36),IF('Questionnaires '!J36&gt;0,1,0),0)</f>
        <v>0</v>
      </c>
      <c r="E34" s="73" t="str">
        <f>IF(ISNUMBER('Questionnaires '!$G36),'Questionnaires '!T36+'Questionnaires '!G36,"")</f>
        <v/>
      </c>
      <c r="F34" s="73" t="str">
        <f>IF(ISNUMBER('Questionnaires '!$G36),SUM(G34:H34),"")</f>
        <v/>
      </c>
      <c r="G34" s="73" t="str">
        <f>IF(ISNUMBER('Questionnaires '!$G36),'Questionnaires '!R36-'Questionnaires '!P36,"")</f>
        <v/>
      </c>
      <c r="H34" s="73" t="str">
        <f>IF(ISNUMBER('Questionnaires '!$G36),'Questionnaires '!P36,"")</f>
        <v/>
      </c>
      <c r="I34" s="73" t="str">
        <f>IF(ISNUMBER('Questionnaires '!$G36),'Questionnaires '!$G36,"")</f>
        <v/>
      </c>
      <c r="J34" s="73" t="str">
        <f>IF(ISNUMBER('Questionnaires '!$G36),'Questionnaires '!$G36,"")</f>
        <v/>
      </c>
      <c r="K34" s="73" t="str">
        <f>IF(ISNUMBER('Questionnaires '!$R36),'Questionnaires '!$R36,"")</f>
        <v/>
      </c>
      <c r="L34" s="73" t="str">
        <f>IF(ISNUMBER('Questionnaires '!$P36),'Questionnaires '!$P36,"")</f>
        <v/>
      </c>
      <c r="M34" s="73" t="str">
        <f>IF(ISNUMBER('Questionnaires '!$O36),'Questionnaires '!$O36,"")</f>
        <v/>
      </c>
      <c r="N34" s="73" t="str">
        <f>IF(ISNUMBER('Questionnaires '!$N36),'Questionnaires '!$N36,"")</f>
        <v/>
      </c>
      <c r="O34" s="73" t="str">
        <f>IF(ISNUMBER('Questionnaires '!$T36),'Questionnaires '!$T36,"")</f>
        <v/>
      </c>
      <c r="P34" s="73" t="str">
        <f>IF(ISTEXT('Questionnaires '!A36),'Questionnaires '!G36,"")</f>
        <v/>
      </c>
      <c r="Q34">
        <f>IF(ISTEXT('Questionnaires '!A36),IF('Questionnaires '!S36="Yes",1,""),0)</f>
        <v>0</v>
      </c>
    </row>
    <row r="35" spans="1:17" x14ac:dyDescent="0.3">
      <c r="A35" s="73">
        <f>IF(ISTEXT('Questionnaires '!A37),IF('Questionnaires '!G37&lt;270,1,0),0)</f>
        <v>0</v>
      </c>
      <c r="B35">
        <f>IF(ISTEXT('Questionnaires '!A37),IF('Questionnaires '!E37="Yes",1,0),0)</f>
        <v>0</v>
      </c>
      <c r="C35">
        <f>IF(ISTEXT('Questionnaires '!A37),IF('Questionnaires '!F37="Yes",1,0),0)</f>
        <v>0</v>
      </c>
      <c r="D35">
        <f>IF(ISTEXT('Questionnaires '!A37),IF('Questionnaires '!J37&gt;0,1,0),0)</f>
        <v>0</v>
      </c>
      <c r="E35" s="73" t="str">
        <f>IF(ISNUMBER('Questionnaires '!$G37),'Questionnaires '!T37+'Questionnaires '!G37,"")</f>
        <v/>
      </c>
      <c r="F35" s="73" t="str">
        <f>IF(ISNUMBER('Questionnaires '!$G37),SUM(G35:H35),"")</f>
        <v/>
      </c>
      <c r="G35" s="73" t="str">
        <f>IF(ISNUMBER('Questionnaires '!$G37),'Questionnaires '!R37-'Questionnaires '!P37,"")</f>
        <v/>
      </c>
      <c r="H35" s="73" t="str">
        <f>IF(ISNUMBER('Questionnaires '!$G37),'Questionnaires '!P37,"")</f>
        <v/>
      </c>
      <c r="I35" s="73" t="str">
        <f>IF(ISNUMBER('Questionnaires '!$G37),'Questionnaires '!$G37,"")</f>
        <v/>
      </c>
      <c r="J35" s="73" t="str">
        <f>IF(ISNUMBER('Questionnaires '!$G37),'Questionnaires '!$G37,"")</f>
        <v/>
      </c>
      <c r="K35" s="73" t="str">
        <f>IF(ISNUMBER('Questionnaires '!$R37),'Questionnaires '!$R37,"")</f>
        <v/>
      </c>
      <c r="L35" s="73" t="str">
        <f>IF(ISNUMBER('Questionnaires '!$P37),'Questionnaires '!$P37,"")</f>
        <v/>
      </c>
      <c r="M35" s="73" t="str">
        <f>IF(ISNUMBER('Questionnaires '!$O37),'Questionnaires '!$O37,"")</f>
        <v/>
      </c>
      <c r="N35" s="73" t="str">
        <f>IF(ISNUMBER('Questionnaires '!$N37),'Questionnaires '!$N37,"")</f>
        <v/>
      </c>
      <c r="O35" s="73" t="str">
        <f>IF(ISNUMBER('Questionnaires '!$T37),'Questionnaires '!$T37,"")</f>
        <v/>
      </c>
      <c r="P35" s="73" t="str">
        <f>IF(ISTEXT('Questionnaires '!A37),'Questionnaires '!G37,"")</f>
        <v/>
      </c>
      <c r="Q35">
        <f>IF(ISTEXT('Questionnaires '!A37),IF('Questionnaires '!S37="Yes",1,""),0)</f>
        <v>0</v>
      </c>
    </row>
    <row r="36" spans="1:17" x14ac:dyDescent="0.3">
      <c r="A36" s="73">
        <f>IF(ISTEXT('Questionnaires '!A38),IF('Questionnaires '!G38&lt;270,1,0),0)</f>
        <v>0</v>
      </c>
      <c r="B36">
        <f>IF(ISTEXT('Questionnaires '!A38),IF('Questionnaires '!E38="Yes",1,0),0)</f>
        <v>0</v>
      </c>
      <c r="C36">
        <f>IF(ISTEXT('Questionnaires '!A38),IF('Questionnaires '!F38="Yes",1,0),0)</f>
        <v>0</v>
      </c>
      <c r="D36">
        <f>IF(ISTEXT('Questionnaires '!A38),IF('Questionnaires '!J38&gt;0,1,0),0)</f>
        <v>0</v>
      </c>
      <c r="E36" s="73" t="str">
        <f>IF(ISNUMBER('Questionnaires '!$G38),'Questionnaires '!T38+'Questionnaires '!G38,"")</f>
        <v/>
      </c>
      <c r="F36" s="73" t="str">
        <f>IF(ISNUMBER('Questionnaires '!$G38),SUM(G36:H36),"")</f>
        <v/>
      </c>
      <c r="G36" s="73" t="str">
        <f>IF(ISNUMBER('Questionnaires '!$G38),'Questionnaires '!R38-'Questionnaires '!P38,"")</f>
        <v/>
      </c>
      <c r="H36" s="73" t="str">
        <f>IF(ISNUMBER('Questionnaires '!$G38),'Questionnaires '!P38,"")</f>
        <v/>
      </c>
      <c r="I36" s="73" t="str">
        <f>IF(ISNUMBER('Questionnaires '!$G38),'Questionnaires '!$G38,"")</f>
        <v/>
      </c>
      <c r="J36" s="73" t="str">
        <f>IF(ISNUMBER('Questionnaires '!$G38),'Questionnaires '!$G38,"")</f>
        <v/>
      </c>
      <c r="K36" s="73" t="str">
        <f>IF(ISNUMBER('Questionnaires '!$R38),'Questionnaires '!$R38,"")</f>
        <v/>
      </c>
      <c r="L36" s="73" t="str">
        <f>IF(ISNUMBER('Questionnaires '!$P38),'Questionnaires '!$P38,"")</f>
        <v/>
      </c>
      <c r="M36" s="73" t="str">
        <f>IF(ISNUMBER('Questionnaires '!$O38),'Questionnaires '!$O38,"")</f>
        <v/>
      </c>
      <c r="N36" s="73" t="str">
        <f>IF(ISNUMBER('Questionnaires '!$N38),'Questionnaires '!$N38,"")</f>
        <v/>
      </c>
      <c r="O36" s="73" t="str">
        <f>IF(ISNUMBER('Questionnaires '!$T38),'Questionnaires '!$T38,"")</f>
        <v/>
      </c>
      <c r="P36" s="73" t="str">
        <f>IF(ISTEXT('Questionnaires '!A38),'Questionnaires '!G38,"")</f>
        <v/>
      </c>
      <c r="Q36">
        <f>IF(ISTEXT('Questionnaires '!A38),IF('Questionnaires '!S38="Yes",1,""),0)</f>
        <v>0</v>
      </c>
    </row>
    <row r="37" spans="1:17" x14ac:dyDescent="0.3">
      <c r="A37" s="73">
        <f>IF(ISTEXT('Questionnaires '!A39),IF('Questionnaires '!G39&lt;270,1,0),0)</f>
        <v>0</v>
      </c>
      <c r="B37">
        <f>IF(ISTEXT('Questionnaires '!A39),IF('Questionnaires '!E39="Yes",1,0),0)</f>
        <v>0</v>
      </c>
      <c r="C37">
        <f>IF(ISTEXT('Questionnaires '!A39),IF('Questionnaires '!F39="Yes",1,0),0)</f>
        <v>0</v>
      </c>
      <c r="D37">
        <f>IF(ISTEXT('Questionnaires '!A39),IF('Questionnaires '!J39&gt;0,1,0),0)</f>
        <v>0</v>
      </c>
      <c r="E37" s="73" t="str">
        <f>IF(ISNUMBER('Questionnaires '!$G39),'Questionnaires '!T39+'Questionnaires '!G39,"")</f>
        <v/>
      </c>
      <c r="F37" s="73" t="str">
        <f>IF(ISNUMBER('Questionnaires '!$G39),SUM(G37:H37),"")</f>
        <v/>
      </c>
      <c r="G37" s="73" t="str">
        <f>IF(ISNUMBER('Questionnaires '!$G39),'Questionnaires '!R39-'Questionnaires '!P39,"")</f>
        <v/>
      </c>
      <c r="H37" s="73" t="str">
        <f>IF(ISNUMBER('Questionnaires '!$G39),'Questionnaires '!P39,"")</f>
        <v/>
      </c>
      <c r="I37" s="73" t="str">
        <f>IF(ISNUMBER('Questionnaires '!$G39),'Questionnaires '!$G39,"")</f>
        <v/>
      </c>
      <c r="J37" s="73" t="str">
        <f>IF(ISNUMBER('Questionnaires '!$G39),'Questionnaires '!$G39,"")</f>
        <v/>
      </c>
      <c r="K37" s="73" t="str">
        <f>IF(ISNUMBER('Questionnaires '!$R39),'Questionnaires '!$R39,"")</f>
        <v/>
      </c>
      <c r="L37" s="73" t="str">
        <f>IF(ISNUMBER('Questionnaires '!$P39),'Questionnaires '!$P39,"")</f>
        <v/>
      </c>
      <c r="M37" s="73" t="str">
        <f>IF(ISNUMBER('Questionnaires '!$O39),'Questionnaires '!$O39,"")</f>
        <v/>
      </c>
      <c r="N37" s="73" t="str">
        <f>IF(ISNUMBER('Questionnaires '!$N39),'Questionnaires '!$N39,"")</f>
        <v/>
      </c>
      <c r="O37" s="73" t="str">
        <f>IF(ISNUMBER('Questionnaires '!$T39),'Questionnaires '!$T39,"")</f>
        <v/>
      </c>
      <c r="P37" s="73" t="str">
        <f>IF(ISTEXT('Questionnaires '!A39),'Questionnaires '!G39,"")</f>
        <v/>
      </c>
      <c r="Q37">
        <f>IF(ISTEXT('Questionnaires '!A39),IF('Questionnaires '!S39="Yes",1,""),0)</f>
        <v>0</v>
      </c>
    </row>
    <row r="38" spans="1:17" x14ac:dyDescent="0.3">
      <c r="A38" s="73">
        <f>IF(ISTEXT('Questionnaires '!A40),IF('Questionnaires '!G40&lt;270,1,0),0)</f>
        <v>0</v>
      </c>
      <c r="B38">
        <f>IF(ISTEXT('Questionnaires '!A40),IF('Questionnaires '!E40="Yes",1,0),0)</f>
        <v>0</v>
      </c>
      <c r="C38">
        <f>IF(ISTEXT('Questionnaires '!A40),IF('Questionnaires '!F40="Yes",1,0),0)</f>
        <v>0</v>
      </c>
      <c r="D38">
        <f>IF(ISTEXT('Questionnaires '!A40),IF('Questionnaires '!J40&gt;0,1,0),0)</f>
        <v>0</v>
      </c>
      <c r="E38" s="73" t="str">
        <f>IF(ISNUMBER('Questionnaires '!$G40),'Questionnaires '!T40+'Questionnaires '!G40,"")</f>
        <v/>
      </c>
      <c r="F38" s="73" t="str">
        <f>IF(ISNUMBER('Questionnaires '!$G40),SUM(G38:H38),"")</f>
        <v/>
      </c>
      <c r="G38" s="73" t="str">
        <f>IF(ISNUMBER('Questionnaires '!$G40),'Questionnaires '!R40-'Questionnaires '!P40,"")</f>
        <v/>
      </c>
      <c r="H38" s="73" t="str">
        <f>IF(ISNUMBER('Questionnaires '!$G40),'Questionnaires '!P40,"")</f>
        <v/>
      </c>
      <c r="I38" s="73" t="str">
        <f>IF(ISNUMBER('Questionnaires '!$G40),'Questionnaires '!$G40,"")</f>
        <v/>
      </c>
      <c r="J38" s="73" t="str">
        <f>IF(ISNUMBER('Questionnaires '!$G40),'Questionnaires '!$G40,"")</f>
        <v/>
      </c>
      <c r="K38" s="73" t="str">
        <f>IF(ISNUMBER('Questionnaires '!$R40),'Questionnaires '!$R40,"")</f>
        <v/>
      </c>
      <c r="L38" s="73" t="str">
        <f>IF(ISNUMBER('Questionnaires '!$P40),'Questionnaires '!$P40,"")</f>
        <v/>
      </c>
      <c r="M38" s="73" t="str">
        <f>IF(ISNUMBER('Questionnaires '!$O40),'Questionnaires '!$O40,"")</f>
        <v/>
      </c>
      <c r="N38" s="73" t="str">
        <f>IF(ISNUMBER('Questionnaires '!$N40),'Questionnaires '!$N40,"")</f>
        <v/>
      </c>
      <c r="O38" s="73" t="str">
        <f>IF(ISNUMBER('Questionnaires '!$T40),'Questionnaires '!$T40,"")</f>
        <v/>
      </c>
      <c r="P38" s="73" t="str">
        <f>IF(ISTEXT('Questionnaires '!A40),'Questionnaires '!G40,"")</f>
        <v/>
      </c>
      <c r="Q38">
        <f>IF(ISTEXT('Questionnaires '!A40),IF('Questionnaires '!S40="Yes",1,""),0)</f>
        <v>0</v>
      </c>
    </row>
    <row r="39" spans="1:17" x14ac:dyDescent="0.3">
      <c r="A39" s="73">
        <f>IF(ISTEXT('Questionnaires '!A41),IF('Questionnaires '!G41&lt;270,1,0),0)</f>
        <v>0</v>
      </c>
      <c r="B39">
        <f>IF(ISTEXT('Questionnaires '!A41),IF('Questionnaires '!E41="Yes",1,0),0)</f>
        <v>0</v>
      </c>
      <c r="C39">
        <f>IF(ISTEXT('Questionnaires '!A41),IF('Questionnaires '!F41="Yes",1,0),0)</f>
        <v>0</v>
      </c>
      <c r="D39">
        <f>IF(ISTEXT('Questionnaires '!A41),IF('Questionnaires '!J41&gt;0,1,0),0)</f>
        <v>0</v>
      </c>
      <c r="E39" s="73" t="str">
        <f>IF(ISNUMBER('Questionnaires '!$G41),'Questionnaires '!T41+'Questionnaires '!G41,"")</f>
        <v/>
      </c>
      <c r="F39" s="73" t="str">
        <f>IF(ISNUMBER('Questionnaires '!$G41),SUM(G39:H39),"")</f>
        <v/>
      </c>
      <c r="G39" s="73" t="str">
        <f>IF(ISNUMBER('Questionnaires '!$G41),'Questionnaires '!R41-'Questionnaires '!P41,"")</f>
        <v/>
      </c>
      <c r="H39" s="73" t="str">
        <f>IF(ISNUMBER('Questionnaires '!$G41),'Questionnaires '!P41,"")</f>
        <v/>
      </c>
      <c r="I39" s="73" t="str">
        <f>IF(ISNUMBER('Questionnaires '!$G41),'Questionnaires '!$G41,"")</f>
        <v/>
      </c>
      <c r="J39" s="73" t="str">
        <f>IF(ISNUMBER('Questionnaires '!$G41),'Questionnaires '!$G41,"")</f>
        <v/>
      </c>
      <c r="K39" s="73" t="str">
        <f>IF(ISNUMBER('Questionnaires '!$R41),'Questionnaires '!$R41,"")</f>
        <v/>
      </c>
      <c r="L39" s="73" t="str">
        <f>IF(ISNUMBER('Questionnaires '!$P41),'Questionnaires '!$P41,"")</f>
        <v/>
      </c>
      <c r="M39" s="73" t="str">
        <f>IF(ISNUMBER('Questionnaires '!$O41),'Questionnaires '!$O41,"")</f>
        <v/>
      </c>
      <c r="N39" s="73" t="str">
        <f>IF(ISNUMBER('Questionnaires '!$N41),'Questionnaires '!$N41,"")</f>
        <v/>
      </c>
      <c r="O39" s="73" t="str">
        <f>IF(ISNUMBER('Questionnaires '!$T41),'Questionnaires '!$T41,"")</f>
        <v/>
      </c>
      <c r="P39" s="73" t="str">
        <f>IF(ISTEXT('Questionnaires '!A41),'Questionnaires '!G41,"")</f>
        <v/>
      </c>
      <c r="Q39">
        <f>IF(ISTEXT('Questionnaires '!A41),IF('Questionnaires '!S41="Yes",1,""),0)</f>
        <v>0</v>
      </c>
    </row>
    <row r="40" spans="1:17" x14ac:dyDescent="0.3">
      <c r="A40" s="73">
        <f>IF(ISTEXT('Questionnaires '!A42),IF('Questionnaires '!G42&lt;270,1,0),0)</f>
        <v>0</v>
      </c>
      <c r="B40">
        <f>IF(ISTEXT('Questionnaires '!A42),IF('Questionnaires '!E42="Yes",1,0),0)</f>
        <v>0</v>
      </c>
      <c r="C40">
        <f>IF(ISTEXT('Questionnaires '!A42),IF('Questionnaires '!F42="Yes",1,0),0)</f>
        <v>0</v>
      </c>
      <c r="D40">
        <f>IF(ISTEXT('Questionnaires '!A42),IF('Questionnaires '!J42&gt;0,1,0),0)</f>
        <v>0</v>
      </c>
      <c r="E40" s="73" t="str">
        <f>IF(ISNUMBER('Questionnaires '!$G42),'Questionnaires '!T42+'Questionnaires '!G42,"")</f>
        <v/>
      </c>
      <c r="F40" s="73" t="str">
        <f>IF(ISNUMBER('Questionnaires '!$G42),SUM(G40:H40),"")</f>
        <v/>
      </c>
      <c r="G40" s="73" t="str">
        <f>IF(ISNUMBER('Questionnaires '!$G42),'Questionnaires '!R42-'Questionnaires '!P42,"")</f>
        <v/>
      </c>
      <c r="H40" s="73" t="str">
        <f>IF(ISNUMBER('Questionnaires '!$G42),'Questionnaires '!P42,"")</f>
        <v/>
      </c>
      <c r="I40" s="73" t="str">
        <f>IF(ISNUMBER('Questionnaires '!$G42),'Questionnaires '!$G42,"")</f>
        <v/>
      </c>
      <c r="J40" s="73" t="str">
        <f>IF(ISNUMBER('Questionnaires '!$G42),'Questionnaires '!$G42,"")</f>
        <v/>
      </c>
      <c r="K40" s="73" t="str">
        <f>IF(ISNUMBER('Questionnaires '!$R42),'Questionnaires '!$R42,"")</f>
        <v/>
      </c>
      <c r="L40" s="73" t="str">
        <f>IF(ISNUMBER('Questionnaires '!$P42),'Questionnaires '!$P42,"")</f>
        <v/>
      </c>
      <c r="M40" s="73" t="str">
        <f>IF(ISNUMBER('Questionnaires '!$O42),'Questionnaires '!$O42,"")</f>
        <v/>
      </c>
      <c r="N40" s="73" t="str">
        <f>IF(ISNUMBER('Questionnaires '!$N42),'Questionnaires '!$N42,"")</f>
        <v/>
      </c>
      <c r="O40" s="73" t="str">
        <f>IF(ISNUMBER('Questionnaires '!$T42),'Questionnaires '!$T42,"")</f>
        <v/>
      </c>
      <c r="P40" s="73" t="str">
        <f>IF(ISTEXT('Questionnaires '!A42),'Questionnaires '!G42,"")</f>
        <v/>
      </c>
      <c r="Q40">
        <f>IF(ISTEXT('Questionnaires '!A42),IF('Questionnaires '!S42="Yes",1,""),0)</f>
        <v>0</v>
      </c>
    </row>
    <row r="41" spans="1:17" x14ac:dyDescent="0.3">
      <c r="A41" s="73">
        <f>IF(ISTEXT('Questionnaires '!A43),IF('Questionnaires '!G43&lt;270,1,0),0)</f>
        <v>0</v>
      </c>
      <c r="B41">
        <f>IF(ISTEXT('Questionnaires '!A43),IF('Questionnaires '!E43="Yes",1,0),0)</f>
        <v>0</v>
      </c>
      <c r="C41">
        <f>IF(ISTEXT('Questionnaires '!A43),IF('Questionnaires '!F43="Yes",1,0),0)</f>
        <v>0</v>
      </c>
      <c r="D41">
        <f>IF(ISTEXT('Questionnaires '!A43),IF('Questionnaires '!J43&gt;0,1,0),0)</f>
        <v>0</v>
      </c>
      <c r="E41" s="73" t="str">
        <f>IF(ISNUMBER('Questionnaires '!$G43),'Questionnaires '!T43+'Questionnaires '!G43,"")</f>
        <v/>
      </c>
      <c r="F41" s="73" t="str">
        <f>IF(ISNUMBER('Questionnaires '!$G43),SUM(G41:H41),"")</f>
        <v/>
      </c>
      <c r="G41" s="73" t="str">
        <f>IF(ISNUMBER('Questionnaires '!$G43),'Questionnaires '!R43-'Questionnaires '!P43,"")</f>
        <v/>
      </c>
      <c r="H41" s="73" t="str">
        <f>IF(ISNUMBER('Questionnaires '!$G43),'Questionnaires '!P43,"")</f>
        <v/>
      </c>
      <c r="I41" s="73" t="str">
        <f>IF(ISNUMBER('Questionnaires '!$G43),'Questionnaires '!$G43,"")</f>
        <v/>
      </c>
      <c r="J41" s="73" t="str">
        <f>IF(ISNUMBER('Questionnaires '!$G43),'Questionnaires '!$G43,"")</f>
        <v/>
      </c>
      <c r="K41" s="73" t="str">
        <f>IF(ISNUMBER('Questionnaires '!$R43),'Questionnaires '!$R43,"")</f>
        <v/>
      </c>
      <c r="L41" s="73" t="str">
        <f>IF(ISNUMBER('Questionnaires '!$P43),'Questionnaires '!$P43,"")</f>
        <v/>
      </c>
      <c r="M41" s="73" t="str">
        <f>IF(ISNUMBER('Questionnaires '!$O43),'Questionnaires '!$O43,"")</f>
        <v/>
      </c>
      <c r="N41" s="73" t="str">
        <f>IF(ISNUMBER('Questionnaires '!$N43),'Questionnaires '!$N43,"")</f>
        <v/>
      </c>
      <c r="O41" s="73" t="str">
        <f>IF(ISNUMBER('Questionnaires '!$T43),'Questionnaires '!$T43,"")</f>
        <v/>
      </c>
      <c r="P41" s="73" t="str">
        <f>IF(ISTEXT('Questionnaires '!A43),'Questionnaires '!G43,"")</f>
        <v/>
      </c>
      <c r="Q41">
        <f>IF(ISTEXT('Questionnaires '!A43),IF('Questionnaires '!S43="Yes",1,""),0)</f>
        <v>0</v>
      </c>
    </row>
    <row r="42" spans="1:17" x14ac:dyDescent="0.3">
      <c r="A42" s="73">
        <f>IF(ISTEXT('Questionnaires '!A44),IF('Questionnaires '!G44&lt;270,1,0),0)</f>
        <v>0</v>
      </c>
      <c r="B42">
        <f>IF(ISTEXT('Questionnaires '!A44),IF('Questionnaires '!E44="Yes",1,0),0)</f>
        <v>0</v>
      </c>
      <c r="C42">
        <f>IF(ISTEXT('Questionnaires '!A44),IF('Questionnaires '!F44="Yes",1,0),0)</f>
        <v>0</v>
      </c>
      <c r="D42">
        <f>IF(ISTEXT('Questionnaires '!A44),IF('Questionnaires '!J44&gt;0,1,0),0)</f>
        <v>0</v>
      </c>
      <c r="E42" s="73" t="str">
        <f>IF(ISNUMBER('Questionnaires '!$G44),'Questionnaires '!T44+'Questionnaires '!G44,"")</f>
        <v/>
      </c>
      <c r="F42" s="73" t="str">
        <f>IF(ISNUMBER('Questionnaires '!$G44),SUM(G42:H42),"")</f>
        <v/>
      </c>
      <c r="G42" s="73" t="str">
        <f>IF(ISNUMBER('Questionnaires '!$G44),'Questionnaires '!R44-'Questionnaires '!P44,"")</f>
        <v/>
      </c>
      <c r="H42" s="73" t="str">
        <f>IF(ISNUMBER('Questionnaires '!$G44),'Questionnaires '!P44,"")</f>
        <v/>
      </c>
      <c r="I42" s="73" t="str">
        <f>IF(ISNUMBER('Questionnaires '!$G44),'Questionnaires '!$G44,"")</f>
        <v/>
      </c>
      <c r="J42" s="73" t="str">
        <f>IF(ISNUMBER('Questionnaires '!$G44),'Questionnaires '!$G44,"")</f>
        <v/>
      </c>
      <c r="K42" s="73" t="str">
        <f>IF(ISNUMBER('Questionnaires '!$R44),'Questionnaires '!$R44,"")</f>
        <v/>
      </c>
      <c r="L42" s="73" t="str">
        <f>IF(ISNUMBER('Questionnaires '!$P44),'Questionnaires '!$P44,"")</f>
        <v/>
      </c>
      <c r="M42" s="73" t="str">
        <f>IF(ISNUMBER('Questionnaires '!$O44),'Questionnaires '!$O44,"")</f>
        <v/>
      </c>
      <c r="N42" s="73" t="str">
        <f>IF(ISNUMBER('Questionnaires '!$N44),'Questionnaires '!$N44,"")</f>
        <v/>
      </c>
      <c r="O42" s="73" t="str">
        <f>IF(ISNUMBER('Questionnaires '!$T44),'Questionnaires '!$T44,"")</f>
        <v/>
      </c>
      <c r="P42" s="73" t="str">
        <f>IF(ISTEXT('Questionnaires '!A44),'Questionnaires '!G44,"")</f>
        <v/>
      </c>
      <c r="Q42">
        <f>IF(ISTEXT('Questionnaires '!A44),IF('Questionnaires '!S44="Yes",1,""),0)</f>
        <v>0</v>
      </c>
    </row>
    <row r="43" spans="1:17" x14ac:dyDescent="0.3">
      <c r="A43" s="73">
        <f>IF(ISTEXT('Questionnaires '!A45),IF('Questionnaires '!G45&lt;270,1,0),0)</f>
        <v>0</v>
      </c>
      <c r="B43">
        <f>IF(ISTEXT('Questionnaires '!A45),IF('Questionnaires '!E45="Yes",1,0),0)</f>
        <v>0</v>
      </c>
      <c r="C43">
        <f>IF(ISTEXT('Questionnaires '!A45),IF('Questionnaires '!F45="Yes",1,0),0)</f>
        <v>0</v>
      </c>
      <c r="D43">
        <f>IF(ISTEXT('Questionnaires '!A45),IF('Questionnaires '!J45&gt;0,1,0),0)</f>
        <v>0</v>
      </c>
      <c r="E43" s="73" t="str">
        <f>IF(ISNUMBER('Questionnaires '!$G45),'Questionnaires '!T45+'Questionnaires '!G45,"")</f>
        <v/>
      </c>
      <c r="F43" s="73" t="str">
        <f>IF(ISNUMBER('Questionnaires '!$G45),SUM(G43:H43),"")</f>
        <v/>
      </c>
      <c r="G43" s="73" t="str">
        <f>IF(ISNUMBER('Questionnaires '!$G45),'Questionnaires '!R45-'Questionnaires '!P45,"")</f>
        <v/>
      </c>
      <c r="H43" s="73" t="str">
        <f>IF(ISNUMBER('Questionnaires '!$G45),'Questionnaires '!P45,"")</f>
        <v/>
      </c>
      <c r="I43" s="73" t="str">
        <f>IF(ISNUMBER('Questionnaires '!$G45),'Questionnaires '!$G45,"")</f>
        <v/>
      </c>
      <c r="J43" s="73" t="str">
        <f>IF(ISNUMBER('Questionnaires '!$G45),'Questionnaires '!$G45,"")</f>
        <v/>
      </c>
      <c r="K43" s="73" t="str">
        <f>IF(ISNUMBER('Questionnaires '!$R45),'Questionnaires '!$R45,"")</f>
        <v/>
      </c>
      <c r="L43" s="73" t="str">
        <f>IF(ISNUMBER('Questionnaires '!$P45),'Questionnaires '!$P45,"")</f>
        <v/>
      </c>
      <c r="M43" s="73" t="str">
        <f>IF(ISNUMBER('Questionnaires '!$O45),'Questionnaires '!$O45,"")</f>
        <v/>
      </c>
      <c r="N43" s="73" t="str">
        <f>IF(ISNUMBER('Questionnaires '!$N45),'Questionnaires '!$N45,"")</f>
        <v/>
      </c>
      <c r="O43" s="73" t="str">
        <f>IF(ISNUMBER('Questionnaires '!$T45),'Questionnaires '!$T45,"")</f>
        <v/>
      </c>
      <c r="P43" s="73" t="str">
        <f>IF(ISTEXT('Questionnaires '!A45),'Questionnaires '!G45,"")</f>
        <v/>
      </c>
      <c r="Q43">
        <f>IF(ISTEXT('Questionnaires '!A45),IF('Questionnaires '!S45="Yes",1,""),0)</f>
        <v>0</v>
      </c>
    </row>
    <row r="44" spans="1:17" x14ac:dyDescent="0.3">
      <c r="A44" s="73">
        <f>IF(ISTEXT('Questionnaires '!A46),IF('Questionnaires '!G46&lt;270,1,0),0)</f>
        <v>0</v>
      </c>
      <c r="B44">
        <f>IF(ISTEXT('Questionnaires '!A46),IF('Questionnaires '!E46="Yes",1,0),0)</f>
        <v>0</v>
      </c>
      <c r="C44">
        <f>IF(ISTEXT('Questionnaires '!A46),IF('Questionnaires '!F46="Yes",1,0),0)</f>
        <v>0</v>
      </c>
      <c r="D44">
        <f>IF(ISTEXT('Questionnaires '!A46),IF('Questionnaires '!J46&gt;0,1,0),0)</f>
        <v>0</v>
      </c>
      <c r="E44" s="73" t="str">
        <f>IF(ISNUMBER('Questionnaires '!$G46),'Questionnaires '!T46+'Questionnaires '!G46,"")</f>
        <v/>
      </c>
      <c r="F44" s="73" t="str">
        <f>IF(ISNUMBER('Questionnaires '!$G46),SUM(G44:H44),"")</f>
        <v/>
      </c>
      <c r="G44" s="73" t="str">
        <f>IF(ISNUMBER('Questionnaires '!$G46),'Questionnaires '!R46-'Questionnaires '!P46,"")</f>
        <v/>
      </c>
      <c r="H44" s="73" t="str">
        <f>IF(ISNUMBER('Questionnaires '!$G46),'Questionnaires '!P46,"")</f>
        <v/>
      </c>
      <c r="I44" s="73" t="str">
        <f>IF(ISNUMBER('Questionnaires '!$G46),'Questionnaires '!$G46,"")</f>
        <v/>
      </c>
      <c r="J44" s="73" t="str">
        <f>IF(ISNUMBER('Questionnaires '!$G46),'Questionnaires '!$G46,"")</f>
        <v/>
      </c>
      <c r="K44" s="73" t="str">
        <f>IF(ISNUMBER('Questionnaires '!$R46),'Questionnaires '!$R46,"")</f>
        <v/>
      </c>
      <c r="L44" s="73" t="str">
        <f>IF(ISNUMBER('Questionnaires '!$P46),'Questionnaires '!$P46,"")</f>
        <v/>
      </c>
      <c r="M44" s="73" t="str">
        <f>IF(ISNUMBER('Questionnaires '!$O46),'Questionnaires '!$O46,"")</f>
        <v/>
      </c>
      <c r="N44" s="73" t="str">
        <f>IF(ISNUMBER('Questionnaires '!$N46),'Questionnaires '!$N46,"")</f>
        <v/>
      </c>
      <c r="O44" s="73" t="str">
        <f>IF(ISNUMBER('Questionnaires '!$T46),'Questionnaires '!$T46,"")</f>
        <v/>
      </c>
      <c r="P44" s="73" t="str">
        <f>IF(ISTEXT('Questionnaires '!A46),'Questionnaires '!G46,"")</f>
        <v/>
      </c>
      <c r="Q44">
        <f>IF(ISTEXT('Questionnaires '!A46),IF('Questionnaires '!S46="Yes",1,""),0)</f>
        <v>0</v>
      </c>
    </row>
    <row r="45" spans="1:17" x14ac:dyDescent="0.3">
      <c r="A45" s="73">
        <f>IF(ISTEXT('Questionnaires '!A47),IF('Questionnaires '!G47&lt;270,1,0),0)</f>
        <v>0</v>
      </c>
      <c r="B45">
        <f>IF(ISTEXT('Questionnaires '!A47),IF('Questionnaires '!E47="Yes",1,0),0)</f>
        <v>0</v>
      </c>
      <c r="C45">
        <f>IF(ISTEXT('Questionnaires '!A47),IF('Questionnaires '!F47="Yes",1,0),0)</f>
        <v>0</v>
      </c>
      <c r="D45">
        <f>IF(ISTEXT('Questionnaires '!A47),IF('Questionnaires '!J47&gt;0,1,0),0)</f>
        <v>0</v>
      </c>
      <c r="E45" s="73" t="str">
        <f>IF(ISNUMBER('Questionnaires '!$G47),'Questionnaires '!T47+'Questionnaires '!G47,"")</f>
        <v/>
      </c>
      <c r="F45" s="73" t="str">
        <f>IF(ISNUMBER('Questionnaires '!$G47),SUM(G45:H45),"")</f>
        <v/>
      </c>
      <c r="G45" s="73" t="str">
        <f>IF(ISNUMBER('Questionnaires '!$G47),'Questionnaires '!R47-'Questionnaires '!P47,"")</f>
        <v/>
      </c>
      <c r="H45" s="73" t="str">
        <f>IF(ISNUMBER('Questionnaires '!$G47),'Questionnaires '!P47,"")</f>
        <v/>
      </c>
      <c r="I45" s="73" t="str">
        <f>IF(ISNUMBER('Questionnaires '!$G47),'Questionnaires '!$G47,"")</f>
        <v/>
      </c>
      <c r="J45" s="73" t="str">
        <f>IF(ISNUMBER('Questionnaires '!$G47),'Questionnaires '!$G47,"")</f>
        <v/>
      </c>
      <c r="K45" s="73" t="str">
        <f>IF(ISNUMBER('Questionnaires '!$R47),'Questionnaires '!$R47,"")</f>
        <v/>
      </c>
      <c r="L45" s="73" t="str">
        <f>IF(ISNUMBER('Questionnaires '!$P47),'Questionnaires '!$P47,"")</f>
        <v/>
      </c>
      <c r="M45" s="73" t="str">
        <f>IF(ISNUMBER('Questionnaires '!$O47),'Questionnaires '!$O47,"")</f>
        <v/>
      </c>
      <c r="N45" s="73" t="str">
        <f>IF(ISNUMBER('Questionnaires '!$N47),'Questionnaires '!$N47,"")</f>
        <v/>
      </c>
      <c r="O45" s="73" t="str">
        <f>IF(ISNUMBER('Questionnaires '!$T47),'Questionnaires '!$T47,"")</f>
        <v/>
      </c>
      <c r="P45" s="73" t="str">
        <f>IF(ISTEXT('Questionnaires '!A47),'Questionnaires '!G47,"")</f>
        <v/>
      </c>
      <c r="Q45">
        <f>IF(ISTEXT('Questionnaires '!A47),IF('Questionnaires '!S47="Yes",1,""),0)</f>
        <v>0</v>
      </c>
    </row>
    <row r="46" spans="1:17" x14ac:dyDescent="0.3">
      <c r="A46" s="73">
        <f>IF(ISTEXT('Questionnaires '!A48),IF('Questionnaires '!G48&lt;270,1,0),0)</f>
        <v>0</v>
      </c>
      <c r="B46">
        <f>IF(ISTEXT('Questionnaires '!A48),IF('Questionnaires '!E48="Yes",1,0),0)</f>
        <v>0</v>
      </c>
      <c r="C46">
        <f>IF(ISTEXT('Questionnaires '!A48),IF('Questionnaires '!F48="Yes",1,0),0)</f>
        <v>0</v>
      </c>
      <c r="D46">
        <f>IF(ISTEXT('Questionnaires '!A48),IF('Questionnaires '!J48&gt;0,1,0),0)</f>
        <v>0</v>
      </c>
      <c r="E46" s="73" t="str">
        <f>IF(ISNUMBER('Questionnaires '!$G48),'Questionnaires '!T48+'Questionnaires '!G48,"")</f>
        <v/>
      </c>
      <c r="F46" s="73" t="str">
        <f>IF(ISNUMBER('Questionnaires '!$G48),SUM(G46:H46),"")</f>
        <v/>
      </c>
      <c r="G46" s="73" t="str">
        <f>IF(ISNUMBER('Questionnaires '!$G48),'Questionnaires '!R48-'Questionnaires '!P48,"")</f>
        <v/>
      </c>
      <c r="H46" s="73" t="str">
        <f>IF(ISNUMBER('Questionnaires '!$G48),'Questionnaires '!P48,"")</f>
        <v/>
      </c>
      <c r="I46" s="73" t="str">
        <f>IF(ISNUMBER('Questionnaires '!$G48),'Questionnaires '!$G48,"")</f>
        <v/>
      </c>
      <c r="J46" s="73" t="str">
        <f>IF(ISNUMBER('Questionnaires '!$G48),'Questionnaires '!$G48,"")</f>
        <v/>
      </c>
      <c r="K46" s="73" t="str">
        <f>IF(ISNUMBER('Questionnaires '!$R48),'Questionnaires '!$R48,"")</f>
        <v/>
      </c>
      <c r="L46" s="73" t="str">
        <f>IF(ISNUMBER('Questionnaires '!$P48),'Questionnaires '!$P48,"")</f>
        <v/>
      </c>
      <c r="M46" s="73" t="str">
        <f>IF(ISNUMBER('Questionnaires '!$O48),'Questionnaires '!$O48,"")</f>
        <v/>
      </c>
      <c r="N46" s="73" t="str">
        <f>IF(ISNUMBER('Questionnaires '!$N48),'Questionnaires '!$N48,"")</f>
        <v/>
      </c>
      <c r="O46" s="73" t="str">
        <f>IF(ISNUMBER('Questionnaires '!$T48),'Questionnaires '!$T48,"")</f>
        <v/>
      </c>
      <c r="P46" s="73" t="str">
        <f>IF(ISTEXT('Questionnaires '!A48),'Questionnaires '!G48,"")</f>
        <v/>
      </c>
      <c r="Q46">
        <f>IF(ISTEXT('Questionnaires '!A48),IF('Questionnaires '!S48="Yes",1,""),0)</f>
        <v>0</v>
      </c>
    </row>
    <row r="47" spans="1:17" x14ac:dyDescent="0.3">
      <c r="A47" s="73">
        <f>IF(ISTEXT('Questionnaires '!A49),IF('Questionnaires '!G49&lt;270,1,0),0)</f>
        <v>0</v>
      </c>
      <c r="B47">
        <f>IF(ISTEXT('Questionnaires '!A49),IF('Questionnaires '!E49="Yes",1,0),0)</f>
        <v>0</v>
      </c>
      <c r="C47">
        <f>IF(ISTEXT('Questionnaires '!A49),IF('Questionnaires '!F49="Yes",1,0),0)</f>
        <v>0</v>
      </c>
      <c r="D47">
        <f>IF(ISTEXT('Questionnaires '!A49),IF('Questionnaires '!J49&gt;0,1,0),0)</f>
        <v>0</v>
      </c>
      <c r="E47" s="73" t="str">
        <f>IF(ISNUMBER('Questionnaires '!$G49),'Questionnaires '!T49+'Questionnaires '!G49,"")</f>
        <v/>
      </c>
      <c r="F47" s="73" t="str">
        <f>IF(ISNUMBER('Questionnaires '!$G49),SUM(G47:H47),"")</f>
        <v/>
      </c>
      <c r="G47" s="73" t="str">
        <f>IF(ISNUMBER('Questionnaires '!$G49),'Questionnaires '!R49-'Questionnaires '!P49,"")</f>
        <v/>
      </c>
      <c r="H47" s="73" t="str">
        <f>IF(ISNUMBER('Questionnaires '!$G49),'Questionnaires '!P49,"")</f>
        <v/>
      </c>
      <c r="I47" s="73" t="str">
        <f>IF(ISNUMBER('Questionnaires '!$G49),'Questionnaires '!$G49,"")</f>
        <v/>
      </c>
      <c r="J47" s="73" t="str">
        <f>IF(ISNUMBER('Questionnaires '!$G49),'Questionnaires '!$G49,"")</f>
        <v/>
      </c>
      <c r="K47" s="73" t="str">
        <f>IF(ISNUMBER('Questionnaires '!$R49),'Questionnaires '!$R49,"")</f>
        <v/>
      </c>
      <c r="L47" s="73" t="str">
        <f>IF(ISNUMBER('Questionnaires '!$P49),'Questionnaires '!$P49,"")</f>
        <v/>
      </c>
      <c r="M47" s="73" t="str">
        <f>IF(ISNUMBER('Questionnaires '!$O49),'Questionnaires '!$O49,"")</f>
        <v/>
      </c>
      <c r="N47" s="73" t="str">
        <f>IF(ISNUMBER('Questionnaires '!$N49),'Questionnaires '!$N49,"")</f>
        <v/>
      </c>
      <c r="O47" s="73" t="str">
        <f>IF(ISNUMBER('Questionnaires '!$T49),'Questionnaires '!$T49,"")</f>
        <v/>
      </c>
      <c r="P47" s="73" t="str">
        <f>IF(ISTEXT('Questionnaires '!A49),'Questionnaires '!G49,"")</f>
        <v/>
      </c>
      <c r="Q47">
        <f>IF(ISTEXT('Questionnaires '!A49),IF('Questionnaires '!S49="Yes",1,""),0)</f>
        <v>0</v>
      </c>
    </row>
    <row r="48" spans="1:17" x14ac:dyDescent="0.3">
      <c r="A48" s="73">
        <f>IF(ISTEXT('Questionnaires '!A50),IF('Questionnaires '!G50&lt;270,1,0),0)</f>
        <v>0</v>
      </c>
      <c r="B48">
        <f>IF(ISTEXT('Questionnaires '!A50),IF('Questionnaires '!E50="Yes",1,0),0)</f>
        <v>0</v>
      </c>
      <c r="C48">
        <f>IF(ISTEXT('Questionnaires '!A50),IF('Questionnaires '!F50="Yes",1,0),0)</f>
        <v>0</v>
      </c>
      <c r="D48">
        <f>IF(ISTEXT('Questionnaires '!A50),IF('Questionnaires '!J50&gt;0,1,0),0)</f>
        <v>0</v>
      </c>
      <c r="E48" s="73" t="str">
        <f>IF(ISNUMBER('Questionnaires '!$G50),'Questionnaires '!T50+'Questionnaires '!G50,"")</f>
        <v/>
      </c>
      <c r="F48" s="73" t="str">
        <f>IF(ISNUMBER('Questionnaires '!$G50),SUM(G48:H48),"")</f>
        <v/>
      </c>
      <c r="G48" s="73" t="str">
        <f>IF(ISNUMBER('Questionnaires '!$G50),'Questionnaires '!R50-'Questionnaires '!P50,"")</f>
        <v/>
      </c>
      <c r="H48" s="73" t="str">
        <f>IF(ISNUMBER('Questionnaires '!$G50),'Questionnaires '!P50,"")</f>
        <v/>
      </c>
      <c r="I48" s="73" t="str">
        <f>IF(ISNUMBER('Questionnaires '!$G50),'Questionnaires '!$G50,"")</f>
        <v/>
      </c>
      <c r="J48" s="73" t="str">
        <f>IF(ISNUMBER('Questionnaires '!$G50),'Questionnaires '!$G50,"")</f>
        <v/>
      </c>
      <c r="K48" s="73" t="str">
        <f>IF(ISNUMBER('Questionnaires '!$R50),'Questionnaires '!$R50,"")</f>
        <v/>
      </c>
      <c r="L48" s="73" t="str">
        <f>IF(ISNUMBER('Questionnaires '!$P50),'Questionnaires '!$P50,"")</f>
        <v/>
      </c>
      <c r="M48" s="73" t="str">
        <f>IF(ISNUMBER('Questionnaires '!$O50),'Questionnaires '!$O50,"")</f>
        <v/>
      </c>
      <c r="N48" s="73" t="str">
        <f>IF(ISNUMBER('Questionnaires '!$N50),'Questionnaires '!$N50,"")</f>
        <v/>
      </c>
      <c r="O48" s="73" t="str">
        <f>IF(ISNUMBER('Questionnaires '!$T50),'Questionnaires '!$T50,"")</f>
        <v/>
      </c>
      <c r="P48" s="73" t="str">
        <f>IF(ISTEXT('Questionnaires '!A50),'Questionnaires '!G50,"")</f>
        <v/>
      </c>
      <c r="Q48">
        <f>IF(ISTEXT('Questionnaires '!A50),IF('Questionnaires '!S50="Yes",1,""),0)</f>
        <v>0</v>
      </c>
    </row>
    <row r="49" spans="1:17" x14ac:dyDescent="0.3">
      <c r="A49" s="73">
        <f>IF(ISTEXT('Questionnaires '!A51),IF('Questionnaires '!G51&lt;270,1,0),0)</f>
        <v>0</v>
      </c>
      <c r="B49">
        <f>IF(ISTEXT('Questionnaires '!A51),IF('Questionnaires '!E51="Yes",1,0),0)</f>
        <v>0</v>
      </c>
      <c r="C49">
        <f>IF(ISTEXT('Questionnaires '!A51),IF('Questionnaires '!F51="Yes",1,0),0)</f>
        <v>0</v>
      </c>
      <c r="D49">
        <f>IF(ISTEXT('Questionnaires '!A51),IF('Questionnaires '!J51&gt;0,1,0),0)</f>
        <v>0</v>
      </c>
      <c r="E49" s="73" t="str">
        <f>IF(ISNUMBER('Questionnaires '!$G51),'Questionnaires '!T51+'Questionnaires '!G51,"")</f>
        <v/>
      </c>
      <c r="F49" s="73" t="str">
        <f>IF(ISNUMBER('Questionnaires '!$G51),SUM(G49:H49),"")</f>
        <v/>
      </c>
      <c r="G49" s="73" t="str">
        <f>IF(ISNUMBER('Questionnaires '!$G51),'Questionnaires '!R51-'Questionnaires '!P51,"")</f>
        <v/>
      </c>
      <c r="H49" s="73" t="str">
        <f>IF(ISNUMBER('Questionnaires '!$G51),'Questionnaires '!P51,"")</f>
        <v/>
      </c>
      <c r="I49" s="73" t="str">
        <f>IF(ISNUMBER('Questionnaires '!$G51),'Questionnaires '!$G51,"")</f>
        <v/>
      </c>
      <c r="J49" s="73" t="str">
        <f>IF(ISNUMBER('Questionnaires '!$G51),'Questionnaires '!$G51,"")</f>
        <v/>
      </c>
      <c r="K49" s="73" t="str">
        <f>IF(ISNUMBER('Questionnaires '!$R51),'Questionnaires '!$R51,"")</f>
        <v/>
      </c>
      <c r="L49" s="73" t="str">
        <f>IF(ISNUMBER('Questionnaires '!$P51),'Questionnaires '!$P51,"")</f>
        <v/>
      </c>
      <c r="M49" s="73" t="str">
        <f>IF(ISNUMBER('Questionnaires '!$O51),'Questionnaires '!$O51,"")</f>
        <v/>
      </c>
      <c r="N49" s="73" t="str">
        <f>IF(ISNUMBER('Questionnaires '!$N51),'Questionnaires '!$N51,"")</f>
        <v/>
      </c>
      <c r="O49" s="73" t="str">
        <f>IF(ISNUMBER('Questionnaires '!$T51),'Questionnaires '!$T51,"")</f>
        <v/>
      </c>
      <c r="P49" s="73" t="str">
        <f>IF(ISTEXT('Questionnaires '!A51),'Questionnaires '!G51,"")</f>
        <v/>
      </c>
      <c r="Q49">
        <f>IF(ISTEXT('Questionnaires '!A51),IF('Questionnaires '!S51="Yes",1,""),0)</f>
        <v>0</v>
      </c>
    </row>
    <row r="50" spans="1:17" x14ac:dyDescent="0.3">
      <c r="A50" s="73">
        <f>IF(ISTEXT('Questionnaires '!A52),IF('Questionnaires '!G52&lt;270,1,0),0)</f>
        <v>0</v>
      </c>
      <c r="B50">
        <f>IF(ISTEXT('Questionnaires '!A52),IF('Questionnaires '!E52="Yes",1,0),0)</f>
        <v>0</v>
      </c>
      <c r="C50">
        <f>IF(ISTEXT('Questionnaires '!A52),IF('Questionnaires '!F52="Yes",1,0),0)</f>
        <v>0</v>
      </c>
      <c r="D50">
        <f>IF(ISTEXT('Questionnaires '!A52),IF('Questionnaires '!J52&gt;0,1,0),0)</f>
        <v>0</v>
      </c>
      <c r="E50" s="73" t="str">
        <f>IF(ISNUMBER('Questionnaires '!$G52),'Questionnaires '!T52+'Questionnaires '!G52,"")</f>
        <v/>
      </c>
      <c r="F50" s="73" t="str">
        <f>IF(ISNUMBER('Questionnaires '!$G52),SUM(G50:H50),"")</f>
        <v/>
      </c>
      <c r="G50" s="73" t="str">
        <f>IF(ISNUMBER('Questionnaires '!$G52),'Questionnaires '!R52-'Questionnaires '!P52,"")</f>
        <v/>
      </c>
      <c r="H50" s="73" t="str">
        <f>IF(ISNUMBER('Questionnaires '!$G52),'Questionnaires '!P52,"")</f>
        <v/>
      </c>
      <c r="I50" s="73" t="str">
        <f>IF(ISNUMBER('Questionnaires '!$G52),'Questionnaires '!$G52,"")</f>
        <v/>
      </c>
      <c r="J50" s="73" t="str">
        <f>IF(ISNUMBER('Questionnaires '!$G52),'Questionnaires '!$G52,"")</f>
        <v/>
      </c>
      <c r="K50" s="73" t="str">
        <f>IF(ISNUMBER('Questionnaires '!$R52),'Questionnaires '!$R52,"")</f>
        <v/>
      </c>
      <c r="L50" s="73" t="str">
        <f>IF(ISNUMBER('Questionnaires '!$P52),'Questionnaires '!$P52,"")</f>
        <v/>
      </c>
      <c r="M50" s="73" t="str">
        <f>IF(ISNUMBER('Questionnaires '!$O52),'Questionnaires '!$O52,"")</f>
        <v/>
      </c>
      <c r="N50" s="73" t="str">
        <f>IF(ISNUMBER('Questionnaires '!$N52),'Questionnaires '!$N52,"")</f>
        <v/>
      </c>
      <c r="O50" s="73" t="str">
        <f>IF(ISNUMBER('Questionnaires '!$T52),'Questionnaires '!$T52,"")</f>
        <v/>
      </c>
      <c r="P50" s="73" t="str">
        <f>IF(ISTEXT('Questionnaires '!A52),'Questionnaires '!G52,"")</f>
        <v/>
      </c>
      <c r="Q50">
        <f>IF(ISTEXT('Questionnaires '!A52),IF('Questionnaires '!S52="Yes",1,""),0)</f>
        <v>0</v>
      </c>
    </row>
    <row r="51" spans="1:17" x14ac:dyDescent="0.3">
      <c r="A51" s="73">
        <f>IF(ISTEXT('Questionnaires '!A53),IF('Questionnaires '!G53&lt;270,1,0),0)</f>
        <v>0</v>
      </c>
      <c r="B51">
        <f>IF(ISTEXT('Questionnaires '!A53),IF('Questionnaires '!E53="Yes",1,0),0)</f>
        <v>0</v>
      </c>
      <c r="C51">
        <f>IF(ISTEXT('Questionnaires '!A53),IF('Questionnaires '!F53="Yes",1,0),0)</f>
        <v>0</v>
      </c>
      <c r="D51">
        <f>IF(ISTEXT('Questionnaires '!A53),IF('Questionnaires '!J53&gt;0,1,0),0)</f>
        <v>0</v>
      </c>
      <c r="E51" s="73" t="str">
        <f>IF(ISNUMBER('Questionnaires '!$G53),'Questionnaires '!T53+'Questionnaires '!G53,"")</f>
        <v/>
      </c>
      <c r="F51" s="73" t="str">
        <f>IF(ISNUMBER('Questionnaires '!$G53),SUM(G51:H51),"")</f>
        <v/>
      </c>
      <c r="G51" s="73" t="str">
        <f>IF(ISNUMBER('Questionnaires '!$G53),'Questionnaires '!R53-'Questionnaires '!P53,"")</f>
        <v/>
      </c>
      <c r="H51" s="73" t="str">
        <f>IF(ISNUMBER('Questionnaires '!$G53),'Questionnaires '!P53,"")</f>
        <v/>
      </c>
      <c r="I51" s="73" t="str">
        <f>IF(ISNUMBER('Questionnaires '!$G53),'Questionnaires '!$G53,"")</f>
        <v/>
      </c>
      <c r="J51" s="73" t="str">
        <f>IF(ISNUMBER('Questionnaires '!$G53),'Questionnaires '!$G53,"")</f>
        <v/>
      </c>
      <c r="K51" s="73" t="str">
        <f>IF(ISNUMBER('Questionnaires '!$R53),'Questionnaires '!$R53,"")</f>
        <v/>
      </c>
      <c r="L51" s="73" t="str">
        <f>IF(ISNUMBER('Questionnaires '!$P53),'Questionnaires '!$P53,"")</f>
        <v/>
      </c>
      <c r="M51" s="73" t="str">
        <f>IF(ISNUMBER('Questionnaires '!$O53),'Questionnaires '!$O53,"")</f>
        <v/>
      </c>
      <c r="N51" s="73" t="str">
        <f>IF(ISNUMBER('Questionnaires '!$N53),'Questionnaires '!$N53,"")</f>
        <v/>
      </c>
      <c r="O51" s="73" t="str">
        <f>IF(ISNUMBER('Questionnaires '!$T53),'Questionnaires '!$T53,"")</f>
        <v/>
      </c>
      <c r="P51" s="73" t="str">
        <f>IF(ISTEXT('Questionnaires '!A53),'Questionnaires '!G53,"")</f>
        <v/>
      </c>
      <c r="Q51">
        <f>IF(ISTEXT('Questionnaires '!A53),IF('Questionnaires '!S53="Yes",1,""),0)</f>
        <v>0</v>
      </c>
    </row>
    <row r="52" spans="1:17" x14ac:dyDescent="0.3">
      <c r="A52" s="73">
        <f>IF(ISTEXT('Questionnaires '!A54),IF('Questionnaires '!G54&lt;270,1,0),0)</f>
        <v>0</v>
      </c>
      <c r="B52">
        <f>IF(ISTEXT('Questionnaires '!A54),IF('Questionnaires '!E54="Yes",1,0),0)</f>
        <v>0</v>
      </c>
      <c r="C52">
        <f>IF(ISTEXT('Questionnaires '!A54),IF('Questionnaires '!F54="Yes",1,0),0)</f>
        <v>0</v>
      </c>
      <c r="D52">
        <f>IF(ISTEXT('Questionnaires '!A54),IF('Questionnaires '!J54&gt;0,1,0),0)</f>
        <v>0</v>
      </c>
      <c r="E52" s="73" t="str">
        <f>IF(ISNUMBER('Questionnaires '!$G54),'Questionnaires '!T54+'Questionnaires '!G54,"")</f>
        <v/>
      </c>
      <c r="F52" s="73" t="str">
        <f>IF(ISNUMBER('Questionnaires '!$G54),SUM(G52:H52),"")</f>
        <v/>
      </c>
      <c r="G52" s="73" t="str">
        <f>IF(ISNUMBER('Questionnaires '!$G54),'Questionnaires '!R54-'Questionnaires '!P54,"")</f>
        <v/>
      </c>
      <c r="H52" s="73" t="str">
        <f>IF(ISNUMBER('Questionnaires '!$G54),'Questionnaires '!P54,"")</f>
        <v/>
      </c>
      <c r="I52" s="73" t="str">
        <f>IF(ISNUMBER('Questionnaires '!$G54),'Questionnaires '!$G54,"")</f>
        <v/>
      </c>
      <c r="J52" s="73" t="str">
        <f>IF(ISNUMBER('Questionnaires '!$G54),'Questionnaires '!$G54,"")</f>
        <v/>
      </c>
      <c r="K52" s="73" t="str">
        <f>IF(ISNUMBER('Questionnaires '!$R54),'Questionnaires '!$R54,"")</f>
        <v/>
      </c>
      <c r="L52" s="73" t="str">
        <f>IF(ISNUMBER('Questionnaires '!$P54),'Questionnaires '!$P54,"")</f>
        <v/>
      </c>
      <c r="M52" s="73" t="str">
        <f>IF(ISNUMBER('Questionnaires '!$O54),'Questionnaires '!$O54,"")</f>
        <v/>
      </c>
      <c r="N52" s="73" t="str">
        <f>IF(ISNUMBER('Questionnaires '!$N54),'Questionnaires '!$N54,"")</f>
        <v/>
      </c>
      <c r="O52" s="73" t="str">
        <f>IF(ISNUMBER('Questionnaires '!$T54),'Questionnaires '!$T54,"")</f>
        <v/>
      </c>
      <c r="P52" s="73" t="str">
        <f>IF(ISTEXT('Questionnaires '!A54),'Questionnaires '!G54,"")</f>
        <v/>
      </c>
      <c r="Q52">
        <f>IF(ISTEXT('Questionnaires '!A54),IF('Questionnaires '!S54="Yes",1,""),0)</f>
        <v>0</v>
      </c>
    </row>
    <row r="53" spans="1:17" x14ac:dyDescent="0.3">
      <c r="A53" s="73">
        <f>IF(ISTEXT('Questionnaires '!A55),IF('Questionnaires '!G55&lt;270,1,0),0)</f>
        <v>0</v>
      </c>
      <c r="B53">
        <f>IF(ISTEXT('Questionnaires '!A55),IF('Questionnaires '!E55="Yes",1,0),0)</f>
        <v>0</v>
      </c>
      <c r="C53">
        <f>IF(ISTEXT('Questionnaires '!A55),IF('Questionnaires '!F55="Yes",1,0),0)</f>
        <v>0</v>
      </c>
      <c r="D53">
        <f>IF(ISTEXT('Questionnaires '!A55),IF('Questionnaires '!J55&gt;0,1,0),0)</f>
        <v>0</v>
      </c>
      <c r="E53" s="73" t="str">
        <f>IF(ISNUMBER('Questionnaires '!$G55),'Questionnaires '!T55+'Questionnaires '!G55,"")</f>
        <v/>
      </c>
      <c r="F53" s="73" t="str">
        <f>IF(ISNUMBER('Questionnaires '!$G55),SUM(G53:H53),"")</f>
        <v/>
      </c>
      <c r="G53" s="73" t="str">
        <f>IF(ISNUMBER('Questionnaires '!$G55),'Questionnaires '!R55-'Questionnaires '!P55,"")</f>
        <v/>
      </c>
      <c r="H53" s="73" t="str">
        <f>IF(ISNUMBER('Questionnaires '!$G55),'Questionnaires '!P55,"")</f>
        <v/>
      </c>
      <c r="I53" s="73" t="str">
        <f>IF(ISNUMBER('Questionnaires '!$G55),'Questionnaires '!$G55,"")</f>
        <v/>
      </c>
      <c r="J53" s="73" t="str">
        <f>IF(ISNUMBER('Questionnaires '!$G55),'Questionnaires '!$G55,"")</f>
        <v/>
      </c>
      <c r="K53" s="73" t="str">
        <f>IF(ISNUMBER('Questionnaires '!$R55),'Questionnaires '!$R55,"")</f>
        <v/>
      </c>
      <c r="L53" s="73" t="str">
        <f>IF(ISNUMBER('Questionnaires '!$P55),'Questionnaires '!$P55,"")</f>
        <v/>
      </c>
      <c r="M53" s="73" t="str">
        <f>IF(ISNUMBER('Questionnaires '!$O55),'Questionnaires '!$O55,"")</f>
        <v/>
      </c>
      <c r="N53" s="73" t="str">
        <f>IF(ISNUMBER('Questionnaires '!$N55),'Questionnaires '!$N55,"")</f>
        <v/>
      </c>
      <c r="O53" s="73" t="str">
        <f>IF(ISNUMBER('Questionnaires '!$T55),'Questionnaires '!$T55,"")</f>
        <v/>
      </c>
      <c r="P53" s="73" t="str">
        <f>IF(ISTEXT('Questionnaires '!A55),'Questionnaires '!G55,"")</f>
        <v/>
      </c>
      <c r="Q53">
        <f>IF(ISTEXT('Questionnaires '!A55),IF('Questionnaires '!S55="Yes",1,""),0)</f>
        <v>0</v>
      </c>
    </row>
    <row r="54" spans="1:17" x14ac:dyDescent="0.3">
      <c r="A54" s="73">
        <f>IF(ISTEXT('Questionnaires '!A56),IF('Questionnaires '!G56&lt;270,1,0),0)</f>
        <v>0</v>
      </c>
      <c r="B54">
        <f>IF(ISTEXT('Questionnaires '!A56),IF('Questionnaires '!E56="Yes",1,0),0)</f>
        <v>0</v>
      </c>
      <c r="C54">
        <f>IF(ISTEXT('Questionnaires '!A56),IF('Questionnaires '!F56="Yes",1,0),0)</f>
        <v>0</v>
      </c>
      <c r="D54">
        <f>IF(ISTEXT('Questionnaires '!A56),IF('Questionnaires '!J56&gt;0,1,0),0)</f>
        <v>0</v>
      </c>
      <c r="E54" s="73" t="str">
        <f>IF(ISNUMBER('Questionnaires '!$G56),'Questionnaires '!T56+'Questionnaires '!G56,"")</f>
        <v/>
      </c>
      <c r="F54" s="73" t="str">
        <f>IF(ISNUMBER('Questionnaires '!$G56),SUM(G54:H54),"")</f>
        <v/>
      </c>
      <c r="G54" s="73" t="str">
        <f>IF(ISNUMBER('Questionnaires '!$G56),'Questionnaires '!R56-'Questionnaires '!P56,"")</f>
        <v/>
      </c>
      <c r="H54" s="73" t="str">
        <f>IF(ISNUMBER('Questionnaires '!$G56),'Questionnaires '!P56,"")</f>
        <v/>
      </c>
      <c r="I54" s="73" t="str">
        <f>IF(ISNUMBER('Questionnaires '!$G56),'Questionnaires '!$G56,"")</f>
        <v/>
      </c>
      <c r="J54" s="73" t="str">
        <f>IF(ISNUMBER('Questionnaires '!$G56),'Questionnaires '!$G56,"")</f>
        <v/>
      </c>
      <c r="K54" s="73" t="str">
        <f>IF(ISNUMBER('Questionnaires '!$R56),'Questionnaires '!$R56,"")</f>
        <v/>
      </c>
      <c r="L54" s="73" t="str">
        <f>IF(ISNUMBER('Questionnaires '!$P56),'Questionnaires '!$P56,"")</f>
        <v/>
      </c>
      <c r="M54" s="73" t="str">
        <f>IF(ISNUMBER('Questionnaires '!$O56),'Questionnaires '!$O56,"")</f>
        <v/>
      </c>
      <c r="N54" s="73" t="str">
        <f>IF(ISNUMBER('Questionnaires '!$N56),'Questionnaires '!$N56,"")</f>
        <v/>
      </c>
      <c r="O54" s="73" t="str">
        <f>IF(ISNUMBER('Questionnaires '!$T56),'Questionnaires '!$T56,"")</f>
        <v/>
      </c>
      <c r="P54" s="73" t="str">
        <f>IF(ISTEXT('Questionnaires '!A56),'Questionnaires '!G56,"")</f>
        <v/>
      </c>
      <c r="Q54">
        <f>IF(ISTEXT('Questionnaires '!A56),IF('Questionnaires '!S56="Yes",1,""),0)</f>
        <v>0</v>
      </c>
    </row>
    <row r="55" spans="1:17" x14ac:dyDescent="0.3">
      <c r="A55" s="73">
        <f>IF(ISTEXT('Questionnaires '!A57),IF('Questionnaires '!G57&lt;270,1,0),0)</f>
        <v>0</v>
      </c>
      <c r="B55">
        <f>IF(ISTEXT('Questionnaires '!A57),IF('Questionnaires '!E57="Yes",1,0),0)</f>
        <v>0</v>
      </c>
      <c r="C55">
        <f>IF(ISTEXT('Questionnaires '!A57),IF('Questionnaires '!F57="Yes",1,0),0)</f>
        <v>0</v>
      </c>
      <c r="D55">
        <f>IF(ISTEXT('Questionnaires '!A57),IF('Questionnaires '!J57&gt;0,1,0),0)</f>
        <v>0</v>
      </c>
      <c r="E55" s="73" t="str">
        <f>IF(ISNUMBER('Questionnaires '!$G57),'Questionnaires '!T57+'Questionnaires '!G57,"")</f>
        <v/>
      </c>
      <c r="F55" s="73" t="str">
        <f>IF(ISNUMBER('Questionnaires '!$G57),SUM(G55:H55),"")</f>
        <v/>
      </c>
      <c r="G55" s="73" t="str">
        <f>IF(ISNUMBER('Questionnaires '!$G57),'Questionnaires '!R57-'Questionnaires '!P57,"")</f>
        <v/>
      </c>
      <c r="H55" s="73" t="str">
        <f>IF(ISNUMBER('Questionnaires '!$G57),'Questionnaires '!P57,"")</f>
        <v/>
      </c>
      <c r="I55" s="73" t="str">
        <f>IF(ISNUMBER('Questionnaires '!$G57),'Questionnaires '!$G57,"")</f>
        <v/>
      </c>
      <c r="J55" s="73" t="str">
        <f>IF(ISNUMBER('Questionnaires '!$G57),'Questionnaires '!$G57,"")</f>
        <v/>
      </c>
      <c r="K55" s="73" t="str">
        <f>IF(ISNUMBER('Questionnaires '!$R57),'Questionnaires '!$R57,"")</f>
        <v/>
      </c>
      <c r="L55" s="73" t="str">
        <f>IF(ISNUMBER('Questionnaires '!$P57),'Questionnaires '!$P57,"")</f>
        <v/>
      </c>
      <c r="M55" s="73" t="str">
        <f>IF(ISNUMBER('Questionnaires '!$O57),'Questionnaires '!$O57,"")</f>
        <v/>
      </c>
      <c r="N55" s="73" t="str">
        <f>IF(ISNUMBER('Questionnaires '!$N57),'Questionnaires '!$N57,"")</f>
        <v/>
      </c>
      <c r="O55" s="73" t="str">
        <f>IF(ISNUMBER('Questionnaires '!$T57),'Questionnaires '!$T57,"")</f>
        <v/>
      </c>
      <c r="P55" s="73" t="str">
        <f>IF(ISTEXT('Questionnaires '!A57),'Questionnaires '!G57,"")</f>
        <v/>
      </c>
      <c r="Q55">
        <f>IF(ISTEXT('Questionnaires '!A57),IF('Questionnaires '!S57="Yes",1,""),0)</f>
        <v>0</v>
      </c>
    </row>
    <row r="56" spans="1:17" x14ac:dyDescent="0.3">
      <c r="A56" s="73">
        <f>IF(ISTEXT('Questionnaires '!A58),IF('Questionnaires '!G58&lt;270,1,0),0)</f>
        <v>0</v>
      </c>
      <c r="B56">
        <f>IF(ISTEXT('Questionnaires '!A58),IF('Questionnaires '!E58="Yes",1,0),0)</f>
        <v>0</v>
      </c>
      <c r="C56">
        <f>IF(ISTEXT('Questionnaires '!A58),IF('Questionnaires '!F58="Yes",1,0),0)</f>
        <v>0</v>
      </c>
      <c r="D56">
        <f>IF(ISTEXT('Questionnaires '!A58),IF('Questionnaires '!J58&gt;0,1,0),0)</f>
        <v>0</v>
      </c>
      <c r="E56" s="73" t="str">
        <f>IF(ISNUMBER('Questionnaires '!$G58),'Questionnaires '!T58+'Questionnaires '!G58,"")</f>
        <v/>
      </c>
      <c r="F56" s="73" t="str">
        <f>IF(ISNUMBER('Questionnaires '!$G58),SUM(G56:H56),"")</f>
        <v/>
      </c>
      <c r="G56" s="73" t="str">
        <f>IF(ISNUMBER('Questionnaires '!$G58),'Questionnaires '!R58-'Questionnaires '!P58,"")</f>
        <v/>
      </c>
      <c r="H56" s="73" t="str">
        <f>IF(ISNUMBER('Questionnaires '!$G58),'Questionnaires '!P58,"")</f>
        <v/>
      </c>
      <c r="I56" s="73" t="str">
        <f>IF(ISNUMBER('Questionnaires '!$G58),'Questionnaires '!$G58,"")</f>
        <v/>
      </c>
      <c r="J56" s="73" t="str">
        <f>IF(ISNUMBER('Questionnaires '!$G58),'Questionnaires '!$G58,"")</f>
        <v/>
      </c>
      <c r="K56" s="73" t="str">
        <f>IF(ISNUMBER('Questionnaires '!$R58),'Questionnaires '!$R58,"")</f>
        <v/>
      </c>
      <c r="L56" s="73" t="str">
        <f>IF(ISNUMBER('Questionnaires '!$P58),'Questionnaires '!$P58,"")</f>
        <v/>
      </c>
      <c r="M56" s="73" t="str">
        <f>IF(ISNUMBER('Questionnaires '!$O58),'Questionnaires '!$O58,"")</f>
        <v/>
      </c>
      <c r="N56" s="73" t="str">
        <f>IF(ISNUMBER('Questionnaires '!$N58),'Questionnaires '!$N58,"")</f>
        <v/>
      </c>
      <c r="O56" s="73" t="str">
        <f>IF(ISNUMBER('Questionnaires '!$T58),'Questionnaires '!$T58,"")</f>
        <v/>
      </c>
      <c r="P56" s="73" t="str">
        <f>IF(ISTEXT('Questionnaires '!A58),'Questionnaires '!G58,"")</f>
        <v/>
      </c>
      <c r="Q56">
        <f>IF(ISTEXT('Questionnaires '!A58),IF('Questionnaires '!S58="Yes",1,""),0)</f>
        <v>0</v>
      </c>
    </row>
    <row r="57" spans="1:17" x14ac:dyDescent="0.3">
      <c r="A57" s="73">
        <f>IF(ISTEXT('Questionnaires '!A59),IF('Questionnaires '!G59&lt;270,1,0),0)</f>
        <v>0</v>
      </c>
      <c r="B57">
        <f>IF(ISTEXT('Questionnaires '!A59),IF('Questionnaires '!E59="Yes",1,0),0)</f>
        <v>0</v>
      </c>
      <c r="C57">
        <f>IF(ISTEXT('Questionnaires '!A59),IF('Questionnaires '!F59="Yes",1,0),0)</f>
        <v>0</v>
      </c>
      <c r="D57">
        <f>IF(ISTEXT('Questionnaires '!A59),IF('Questionnaires '!J59&gt;0,1,0),0)</f>
        <v>0</v>
      </c>
      <c r="E57" s="73" t="str">
        <f>IF(ISNUMBER('Questionnaires '!$G59),'Questionnaires '!T59+'Questionnaires '!G59,"")</f>
        <v/>
      </c>
      <c r="F57" s="73" t="str">
        <f>IF(ISNUMBER('Questionnaires '!$G59),SUM(G57:H57),"")</f>
        <v/>
      </c>
      <c r="G57" s="73" t="str">
        <f>IF(ISNUMBER('Questionnaires '!$G59),'Questionnaires '!R59-'Questionnaires '!P59,"")</f>
        <v/>
      </c>
      <c r="H57" s="73" t="str">
        <f>IF(ISNUMBER('Questionnaires '!$G59),'Questionnaires '!P59,"")</f>
        <v/>
      </c>
      <c r="I57" s="73" t="str">
        <f>IF(ISNUMBER('Questionnaires '!$G59),'Questionnaires '!$G59,"")</f>
        <v/>
      </c>
      <c r="J57" s="73" t="str">
        <f>IF(ISNUMBER('Questionnaires '!$G59),'Questionnaires '!$G59,"")</f>
        <v/>
      </c>
      <c r="K57" s="73" t="str">
        <f>IF(ISNUMBER('Questionnaires '!$R59),'Questionnaires '!$R59,"")</f>
        <v/>
      </c>
      <c r="L57" s="73" t="str">
        <f>IF(ISNUMBER('Questionnaires '!$P59),'Questionnaires '!$P59,"")</f>
        <v/>
      </c>
      <c r="M57" s="73" t="str">
        <f>IF(ISNUMBER('Questionnaires '!$O59),'Questionnaires '!$O59,"")</f>
        <v/>
      </c>
      <c r="N57" s="73" t="str">
        <f>IF(ISNUMBER('Questionnaires '!$N59),'Questionnaires '!$N59,"")</f>
        <v/>
      </c>
      <c r="O57" s="73" t="str">
        <f>IF(ISNUMBER('Questionnaires '!$T59),'Questionnaires '!$T59,"")</f>
        <v/>
      </c>
      <c r="P57" s="73" t="str">
        <f>IF(ISTEXT('Questionnaires '!A59),'Questionnaires '!G59,"")</f>
        <v/>
      </c>
      <c r="Q57">
        <f>IF(ISTEXT('Questionnaires '!A59),IF('Questionnaires '!S59="Yes",1,""),0)</f>
        <v>0</v>
      </c>
    </row>
    <row r="58" spans="1:17" x14ac:dyDescent="0.3">
      <c r="A58" s="73">
        <f>IF(ISTEXT('Questionnaires '!A60),IF('Questionnaires '!G60&lt;270,1,0),0)</f>
        <v>0</v>
      </c>
      <c r="B58">
        <f>IF(ISTEXT('Questionnaires '!A60),IF('Questionnaires '!E60="Yes",1,0),0)</f>
        <v>0</v>
      </c>
      <c r="C58">
        <f>IF(ISTEXT('Questionnaires '!A60),IF('Questionnaires '!F60="Yes",1,0),0)</f>
        <v>0</v>
      </c>
      <c r="D58">
        <f>IF(ISTEXT('Questionnaires '!A60),IF('Questionnaires '!J60&gt;0,1,0),0)</f>
        <v>0</v>
      </c>
      <c r="E58" s="73" t="str">
        <f>IF(ISNUMBER('Questionnaires '!$G60),'Questionnaires '!T60+'Questionnaires '!G60,"")</f>
        <v/>
      </c>
      <c r="F58" s="73" t="str">
        <f>IF(ISNUMBER('Questionnaires '!$G60),SUM(G58:H58),"")</f>
        <v/>
      </c>
      <c r="G58" s="73" t="str">
        <f>IF(ISNUMBER('Questionnaires '!$G60),'Questionnaires '!R60-'Questionnaires '!P60,"")</f>
        <v/>
      </c>
      <c r="H58" s="73" t="str">
        <f>IF(ISNUMBER('Questionnaires '!$G60),'Questionnaires '!P60,"")</f>
        <v/>
      </c>
      <c r="I58" s="73" t="str">
        <f>IF(ISNUMBER('Questionnaires '!$G60),'Questionnaires '!$G60,"")</f>
        <v/>
      </c>
      <c r="J58" s="73" t="str">
        <f>IF(ISNUMBER('Questionnaires '!$G60),'Questionnaires '!$G60,"")</f>
        <v/>
      </c>
      <c r="K58" s="73" t="str">
        <f>IF(ISNUMBER('Questionnaires '!$R60),'Questionnaires '!$R60,"")</f>
        <v/>
      </c>
      <c r="L58" s="73" t="str">
        <f>IF(ISNUMBER('Questionnaires '!$P60),'Questionnaires '!$P60,"")</f>
        <v/>
      </c>
      <c r="M58" s="73" t="str">
        <f>IF(ISNUMBER('Questionnaires '!$O60),'Questionnaires '!$O60,"")</f>
        <v/>
      </c>
      <c r="N58" s="73" t="str">
        <f>IF(ISNUMBER('Questionnaires '!$N60),'Questionnaires '!$N60,"")</f>
        <v/>
      </c>
      <c r="O58" s="73" t="str">
        <f>IF(ISNUMBER('Questionnaires '!$T60),'Questionnaires '!$T60,"")</f>
        <v/>
      </c>
      <c r="P58" s="73" t="str">
        <f>IF(ISTEXT('Questionnaires '!A60),'Questionnaires '!G60,"")</f>
        <v/>
      </c>
      <c r="Q58">
        <f>IF(ISTEXT('Questionnaires '!A60),IF('Questionnaires '!S60="Yes",1,""),0)</f>
        <v>0</v>
      </c>
    </row>
    <row r="59" spans="1:17" x14ac:dyDescent="0.3">
      <c r="A59" s="73">
        <f>IF(ISTEXT('Questionnaires '!A61),IF('Questionnaires '!G61&lt;270,1,0),0)</f>
        <v>0</v>
      </c>
      <c r="B59">
        <f>IF(ISTEXT('Questionnaires '!A61),IF('Questionnaires '!E61="Yes",1,0),0)</f>
        <v>0</v>
      </c>
      <c r="C59">
        <f>IF(ISTEXT('Questionnaires '!A61),IF('Questionnaires '!F61="Yes",1,0),0)</f>
        <v>0</v>
      </c>
      <c r="D59">
        <f>IF(ISTEXT('Questionnaires '!A61),IF('Questionnaires '!J61&gt;0,1,0),0)</f>
        <v>0</v>
      </c>
      <c r="E59" s="73" t="str">
        <f>IF(ISNUMBER('Questionnaires '!$G61),'Questionnaires '!T61+'Questionnaires '!G61,"")</f>
        <v/>
      </c>
      <c r="F59" s="73" t="str">
        <f>IF(ISNUMBER('Questionnaires '!$G61),SUM(G59:H59),"")</f>
        <v/>
      </c>
      <c r="G59" s="73" t="str">
        <f>IF(ISNUMBER('Questionnaires '!$G61),'Questionnaires '!R61-'Questionnaires '!P61,"")</f>
        <v/>
      </c>
      <c r="H59" s="73" t="str">
        <f>IF(ISNUMBER('Questionnaires '!$G61),'Questionnaires '!P61,"")</f>
        <v/>
      </c>
      <c r="I59" s="73" t="str">
        <f>IF(ISNUMBER('Questionnaires '!$G61),'Questionnaires '!$G61,"")</f>
        <v/>
      </c>
      <c r="J59" s="73" t="str">
        <f>IF(ISNUMBER('Questionnaires '!$G61),'Questionnaires '!$G61,"")</f>
        <v/>
      </c>
      <c r="K59" s="73" t="str">
        <f>IF(ISNUMBER('Questionnaires '!$R61),'Questionnaires '!$R61,"")</f>
        <v/>
      </c>
      <c r="L59" s="73" t="str">
        <f>IF(ISNUMBER('Questionnaires '!$P61),'Questionnaires '!$P61,"")</f>
        <v/>
      </c>
      <c r="M59" s="73" t="str">
        <f>IF(ISNUMBER('Questionnaires '!$O61),'Questionnaires '!$O61,"")</f>
        <v/>
      </c>
      <c r="N59" s="73" t="str">
        <f>IF(ISNUMBER('Questionnaires '!$N61),'Questionnaires '!$N61,"")</f>
        <v/>
      </c>
      <c r="O59" s="73" t="str">
        <f>IF(ISNUMBER('Questionnaires '!$T61),'Questionnaires '!$T61,"")</f>
        <v/>
      </c>
      <c r="P59" s="73" t="str">
        <f>IF(ISTEXT('Questionnaires '!A61),'Questionnaires '!G61,"")</f>
        <v/>
      </c>
      <c r="Q59">
        <f>IF(ISTEXT('Questionnaires '!A61),IF('Questionnaires '!S61="Yes",1,""),0)</f>
        <v>0</v>
      </c>
    </row>
    <row r="60" spans="1:17" x14ac:dyDescent="0.3">
      <c r="A60" s="73">
        <f>IF(ISTEXT('Questionnaires '!A62),IF('Questionnaires '!G62&lt;270,1,0),0)</f>
        <v>0</v>
      </c>
      <c r="B60">
        <f>IF(ISTEXT('Questionnaires '!A62),IF('Questionnaires '!E62="Yes",1,0),0)</f>
        <v>0</v>
      </c>
      <c r="C60">
        <f>IF(ISTEXT('Questionnaires '!A62),IF('Questionnaires '!F62="Yes",1,0),0)</f>
        <v>0</v>
      </c>
      <c r="D60">
        <f>IF(ISTEXT('Questionnaires '!A62),IF('Questionnaires '!J62&gt;0,1,0),0)</f>
        <v>0</v>
      </c>
      <c r="E60" s="73" t="str">
        <f>IF(ISNUMBER('Questionnaires '!$G62),'Questionnaires '!T62+'Questionnaires '!G62,"")</f>
        <v/>
      </c>
      <c r="F60" s="73" t="str">
        <f>IF(ISNUMBER('Questionnaires '!$G62),SUM(G60:H60),"")</f>
        <v/>
      </c>
      <c r="G60" s="73" t="str">
        <f>IF(ISNUMBER('Questionnaires '!$G62),'Questionnaires '!R62-'Questionnaires '!P62,"")</f>
        <v/>
      </c>
      <c r="H60" s="73" t="str">
        <f>IF(ISNUMBER('Questionnaires '!$G62),'Questionnaires '!P62,"")</f>
        <v/>
      </c>
      <c r="I60" s="73" t="str">
        <f>IF(ISNUMBER('Questionnaires '!$G62),'Questionnaires '!$G62,"")</f>
        <v/>
      </c>
      <c r="J60" s="73" t="str">
        <f>IF(ISNUMBER('Questionnaires '!$G62),'Questionnaires '!$G62,"")</f>
        <v/>
      </c>
      <c r="K60" s="73" t="str">
        <f>IF(ISNUMBER('Questionnaires '!$R62),'Questionnaires '!$R62,"")</f>
        <v/>
      </c>
      <c r="L60" s="73" t="str">
        <f>IF(ISNUMBER('Questionnaires '!$P62),'Questionnaires '!$P62,"")</f>
        <v/>
      </c>
      <c r="M60" s="73" t="str">
        <f>IF(ISNUMBER('Questionnaires '!$O62),'Questionnaires '!$O62,"")</f>
        <v/>
      </c>
      <c r="N60" s="73" t="str">
        <f>IF(ISNUMBER('Questionnaires '!$N62),'Questionnaires '!$N62,"")</f>
        <v/>
      </c>
      <c r="O60" s="73" t="str">
        <f>IF(ISNUMBER('Questionnaires '!$T62),'Questionnaires '!$T62,"")</f>
        <v/>
      </c>
      <c r="P60" s="73" t="str">
        <f>IF(ISTEXT('Questionnaires '!A62),'Questionnaires '!G62,"")</f>
        <v/>
      </c>
      <c r="Q60">
        <f>IF(ISTEXT('Questionnaires '!A62),IF('Questionnaires '!S62="Yes",1,""),0)</f>
        <v>0</v>
      </c>
    </row>
    <row r="61" spans="1:17" x14ac:dyDescent="0.3">
      <c r="A61" s="73">
        <f>IF(ISTEXT('Questionnaires '!A63),IF('Questionnaires '!G63&lt;270,1,0),0)</f>
        <v>0</v>
      </c>
      <c r="B61">
        <f>IF(ISTEXT('Questionnaires '!A63),IF('Questionnaires '!E63="Yes",1,0),0)</f>
        <v>0</v>
      </c>
      <c r="C61">
        <f>IF(ISTEXT('Questionnaires '!A63),IF('Questionnaires '!F63="Yes",1,0),0)</f>
        <v>0</v>
      </c>
      <c r="D61">
        <f>IF(ISTEXT('Questionnaires '!A63),IF('Questionnaires '!J63&gt;0,1,0),0)</f>
        <v>0</v>
      </c>
      <c r="E61" s="73" t="str">
        <f>IF(ISNUMBER('Questionnaires '!$G63),'Questionnaires '!T63+'Questionnaires '!G63,"")</f>
        <v/>
      </c>
      <c r="F61" s="73" t="str">
        <f>IF(ISNUMBER('Questionnaires '!$G63),SUM(G61:H61),"")</f>
        <v/>
      </c>
      <c r="G61" s="73" t="str">
        <f>IF(ISNUMBER('Questionnaires '!$G63),'Questionnaires '!R63-'Questionnaires '!P63,"")</f>
        <v/>
      </c>
      <c r="H61" s="73" t="str">
        <f>IF(ISNUMBER('Questionnaires '!$G63),'Questionnaires '!P63,"")</f>
        <v/>
      </c>
      <c r="I61" s="73" t="str">
        <f>IF(ISNUMBER('Questionnaires '!$G63),'Questionnaires '!$G63,"")</f>
        <v/>
      </c>
      <c r="J61" s="73" t="str">
        <f>IF(ISNUMBER('Questionnaires '!$G63),'Questionnaires '!$G63,"")</f>
        <v/>
      </c>
      <c r="K61" s="73" t="str">
        <f>IF(ISNUMBER('Questionnaires '!$R63),'Questionnaires '!$R63,"")</f>
        <v/>
      </c>
      <c r="L61" s="73" t="str">
        <f>IF(ISNUMBER('Questionnaires '!$P63),'Questionnaires '!$P63,"")</f>
        <v/>
      </c>
      <c r="M61" s="73" t="str">
        <f>IF(ISNUMBER('Questionnaires '!$O63),'Questionnaires '!$O63,"")</f>
        <v/>
      </c>
      <c r="N61" s="73" t="str">
        <f>IF(ISNUMBER('Questionnaires '!$N63),'Questionnaires '!$N63,"")</f>
        <v/>
      </c>
      <c r="O61" s="73" t="str">
        <f>IF(ISNUMBER('Questionnaires '!$T63),'Questionnaires '!$T63,"")</f>
        <v/>
      </c>
      <c r="P61" s="73" t="str">
        <f>IF(ISTEXT('Questionnaires '!A63),'Questionnaires '!G63,"")</f>
        <v/>
      </c>
      <c r="Q61">
        <f>IF(ISTEXT('Questionnaires '!A63),IF('Questionnaires '!S63="Yes",1,""),0)</f>
        <v>0</v>
      </c>
    </row>
    <row r="62" spans="1:17" x14ac:dyDescent="0.3">
      <c r="A62" s="73">
        <f>IF(ISTEXT('Questionnaires '!A64),IF('Questionnaires '!G64&lt;270,1,0),0)</f>
        <v>0</v>
      </c>
      <c r="B62">
        <f>IF(ISTEXT('Questionnaires '!A64),IF('Questionnaires '!E64="Yes",1,0),0)</f>
        <v>0</v>
      </c>
      <c r="C62">
        <f>IF(ISTEXT('Questionnaires '!A64),IF('Questionnaires '!F64="Yes",1,0),0)</f>
        <v>0</v>
      </c>
      <c r="D62">
        <f>IF(ISTEXT('Questionnaires '!A64),IF('Questionnaires '!J64&gt;0,1,0),0)</f>
        <v>0</v>
      </c>
      <c r="E62" s="73" t="str">
        <f>IF(ISNUMBER('Questionnaires '!$G64),'Questionnaires '!T64+'Questionnaires '!G64,"")</f>
        <v/>
      </c>
      <c r="F62" s="73" t="str">
        <f>IF(ISNUMBER('Questionnaires '!$G64),SUM(G62:H62),"")</f>
        <v/>
      </c>
      <c r="G62" s="73" t="str">
        <f>IF(ISNUMBER('Questionnaires '!$G64),'Questionnaires '!R64-'Questionnaires '!P64,"")</f>
        <v/>
      </c>
      <c r="H62" s="73" t="str">
        <f>IF(ISNUMBER('Questionnaires '!$G64),'Questionnaires '!P64,"")</f>
        <v/>
      </c>
      <c r="I62" s="73" t="str">
        <f>IF(ISNUMBER('Questionnaires '!$G64),'Questionnaires '!$G64,"")</f>
        <v/>
      </c>
      <c r="J62" s="73" t="str">
        <f>IF(ISNUMBER('Questionnaires '!$G64),'Questionnaires '!$G64,"")</f>
        <v/>
      </c>
      <c r="K62" s="73" t="str">
        <f>IF(ISNUMBER('Questionnaires '!$R64),'Questionnaires '!$R64,"")</f>
        <v/>
      </c>
      <c r="L62" s="73" t="str">
        <f>IF(ISNUMBER('Questionnaires '!$P64),'Questionnaires '!$P64,"")</f>
        <v/>
      </c>
      <c r="M62" s="73" t="str">
        <f>IF(ISNUMBER('Questionnaires '!$O64),'Questionnaires '!$O64,"")</f>
        <v/>
      </c>
      <c r="N62" s="73" t="str">
        <f>IF(ISNUMBER('Questionnaires '!$N64),'Questionnaires '!$N64,"")</f>
        <v/>
      </c>
      <c r="O62" s="73" t="str">
        <f>IF(ISNUMBER('Questionnaires '!$T64),'Questionnaires '!$T64,"")</f>
        <v/>
      </c>
      <c r="P62" s="73" t="str">
        <f>IF(ISTEXT('Questionnaires '!A64),'Questionnaires '!G64,"")</f>
        <v/>
      </c>
      <c r="Q62">
        <f>IF(ISTEXT('Questionnaires '!A64),IF('Questionnaires '!S64="Yes",1,""),0)</f>
        <v>0</v>
      </c>
    </row>
    <row r="63" spans="1:17" x14ac:dyDescent="0.3">
      <c r="A63" s="73">
        <f>IF(ISTEXT('Questionnaires '!A65),IF('Questionnaires '!G65&lt;270,1,0),0)</f>
        <v>0</v>
      </c>
      <c r="B63">
        <f>IF(ISTEXT('Questionnaires '!A65),IF('Questionnaires '!E65="Yes",1,0),0)</f>
        <v>0</v>
      </c>
      <c r="C63">
        <f>IF(ISTEXT('Questionnaires '!A65),IF('Questionnaires '!F65="Yes",1,0),0)</f>
        <v>0</v>
      </c>
      <c r="D63">
        <f>IF(ISTEXT('Questionnaires '!A65),IF('Questionnaires '!J65&gt;0,1,0),0)</f>
        <v>0</v>
      </c>
      <c r="E63" s="73" t="str">
        <f>IF(ISNUMBER('Questionnaires '!$G65),'Questionnaires '!T65+'Questionnaires '!G65,"")</f>
        <v/>
      </c>
      <c r="F63" s="73" t="str">
        <f>IF(ISNUMBER('Questionnaires '!$G65),SUM(G63:H63),"")</f>
        <v/>
      </c>
      <c r="G63" s="73" t="str">
        <f>IF(ISNUMBER('Questionnaires '!$G65),'Questionnaires '!R65-'Questionnaires '!P65,"")</f>
        <v/>
      </c>
      <c r="H63" s="73" t="str">
        <f>IF(ISNUMBER('Questionnaires '!$G65),'Questionnaires '!P65,"")</f>
        <v/>
      </c>
      <c r="I63" s="73" t="str">
        <f>IF(ISNUMBER('Questionnaires '!$G65),'Questionnaires '!$G65,"")</f>
        <v/>
      </c>
      <c r="J63" s="73" t="str">
        <f>IF(ISNUMBER('Questionnaires '!$G65),'Questionnaires '!$G65,"")</f>
        <v/>
      </c>
      <c r="K63" s="73" t="str">
        <f>IF(ISNUMBER('Questionnaires '!$R65),'Questionnaires '!$R65,"")</f>
        <v/>
      </c>
      <c r="L63" s="73" t="str">
        <f>IF(ISNUMBER('Questionnaires '!$P65),'Questionnaires '!$P65,"")</f>
        <v/>
      </c>
      <c r="M63" s="73" t="str">
        <f>IF(ISNUMBER('Questionnaires '!$O65),'Questionnaires '!$O65,"")</f>
        <v/>
      </c>
      <c r="N63" s="73" t="str">
        <f>IF(ISNUMBER('Questionnaires '!$N65),'Questionnaires '!$N65,"")</f>
        <v/>
      </c>
      <c r="O63" s="73" t="str">
        <f>IF(ISNUMBER('Questionnaires '!$T65),'Questionnaires '!$T65,"")</f>
        <v/>
      </c>
      <c r="P63" s="73" t="str">
        <f>IF(ISTEXT('Questionnaires '!A65),'Questionnaires '!G65,"")</f>
        <v/>
      </c>
      <c r="Q63">
        <f>IF(ISTEXT('Questionnaires '!A65),IF('Questionnaires '!S65="Yes",1,""),0)</f>
        <v>0</v>
      </c>
    </row>
    <row r="64" spans="1:17" x14ac:dyDescent="0.3">
      <c r="A64" s="73">
        <f>IF(ISTEXT('Questionnaires '!A66),IF('Questionnaires '!G66&lt;270,1,0),0)</f>
        <v>0</v>
      </c>
      <c r="B64">
        <f>IF(ISTEXT('Questionnaires '!A66),IF('Questionnaires '!E66="Yes",1,0),0)</f>
        <v>0</v>
      </c>
      <c r="C64">
        <f>IF(ISTEXT('Questionnaires '!A66),IF('Questionnaires '!F66="Yes",1,0),0)</f>
        <v>0</v>
      </c>
      <c r="D64">
        <f>IF(ISTEXT('Questionnaires '!A66),IF('Questionnaires '!J66&gt;0,1,0),0)</f>
        <v>0</v>
      </c>
      <c r="E64" s="73" t="str">
        <f>IF(ISNUMBER('Questionnaires '!$G66),'Questionnaires '!T66+'Questionnaires '!G66,"")</f>
        <v/>
      </c>
      <c r="F64" s="73" t="str">
        <f>IF(ISNUMBER('Questionnaires '!$G66),SUM(G64:H64),"")</f>
        <v/>
      </c>
      <c r="G64" s="73" t="str">
        <f>IF(ISNUMBER('Questionnaires '!$G66),'Questionnaires '!R66-'Questionnaires '!P66,"")</f>
        <v/>
      </c>
      <c r="H64" s="73" t="str">
        <f>IF(ISNUMBER('Questionnaires '!$G66),'Questionnaires '!P66,"")</f>
        <v/>
      </c>
      <c r="I64" s="73" t="str">
        <f>IF(ISNUMBER('Questionnaires '!$G66),'Questionnaires '!$G66,"")</f>
        <v/>
      </c>
      <c r="J64" s="73" t="str">
        <f>IF(ISNUMBER('Questionnaires '!$G66),'Questionnaires '!$G66,"")</f>
        <v/>
      </c>
      <c r="K64" s="73" t="str">
        <f>IF(ISNUMBER('Questionnaires '!$R66),'Questionnaires '!$R66,"")</f>
        <v/>
      </c>
      <c r="L64" s="73" t="str">
        <f>IF(ISNUMBER('Questionnaires '!$P66),'Questionnaires '!$P66,"")</f>
        <v/>
      </c>
      <c r="M64" s="73" t="str">
        <f>IF(ISNUMBER('Questionnaires '!$O66),'Questionnaires '!$O66,"")</f>
        <v/>
      </c>
      <c r="N64" s="73" t="str">
        <f>IF(ISNUMBER('Questionnaires '!$N66),'Questionnaires '!$N66,"")</f>
        <v/>
      </c>
      <c r="O64" s="73" t="str">
        <f>IF(ISNUMBER('Questionnaires '!$T66),'Questionnaires '!$T66,"")</f>
        <v/>
      </c>
      <c r="P64" s="73" t="str">
        <f>IF(ISTEXT('Questionnaires '!A66),'Questionnaires '!G66,"")</f>
        <v/>
      </c>
      <c r="Q64">
        <f>IF(ISTEXT('Questionnaires '!A66),IF('Questionnaires '!S66="Yes",1,""),0)</f>
        <v>0</v>
      </c>
    </row>
    <row r="65" spans="1:17" x14ac:dyDescent="0.3">
      <c r="A65" s="73">
        <f>IF(ISTEXT('Questionnaires '!A67),IF('Questionnaires '!G67&lt;270,1,0),0)</f>
        <v>0</v>
      </c>
      <c r="B65">
        <f>IF(ISTEXT('Questionnaires '!A67),IF('Questionnaires '!E67="Yes",1,0),0)</f>
        <v>0</v>
      </c>
      <c r="C65">
        <f>IF(ISTEXT('Questionnaires '!A67),IF('Questionnaires '!F67="Yes",1,0),0)</f>
        <v>0</v>
      </c>
      <c r="D65">
        <f>IF(ISTEXT('Questionnaires '!A67),IF('Questionnaires '!J67&gt;0,1,0),0)</f>
        <v>0</v>
      </c>
      <c r="E65" s="73" t="str">
        <f>IF(ISNUMBER('Questionnaires '!$G67),'Questionnaires '!T67+'Questionnaires '!G67,"")</f>
        <v/>
      </c>
      <c r="F65" s="73" t="str">
        <f>IF(ISNUMBER('Questionnaires '!$G67),SUM(G65:H65),"")</f>
        <v/>
      </c>
      <c r="G65" s="73" t="str">
        <f>IF(ISNUMBER('Questionnaires '!$G67),'Questionnaires '!R67-'Questionnaires '!P67,"")</f>
        <v/>
      </c>
      <c r="H65" s="73" t="str">
        <f>IF(ISNUMBER('Questionnaires '!$G67),'Questionnaires '!P67,"")</f>
        <v/>
      </c>
      <c r="I65" s="73" t="str">
        <f>IF(ISNUMBER('Questionnaires '!$G67),'Questionnaires '!$G67,"")</f>
        <v/>
      </c>
      <c r="J65" s="73" t="str">
        <f>IF(ISNUMBER('Questionnaires '!$G67),'Questionnaires '!$G67,"")</f>
        <v/>
      </c>
      <c r="K65" s="73" t="str">
        <f>IF(ISNUMBER('Questionnaires '!$R67),'Questionnaires '!$R67,"")</f>
        <v/>
      </c>
      <c r="L65" s="73" t="str">
        <f>IF(ISNUMBER('Questionnaires '!$P67),'Questionnaires '!$P67,"")</f>
        <v/>
      </c>
      <c r="M65" s="73" t="str">
        <f>IF(ISNUMBER('Questionnaires '!$O67),'Questionnaires '!$O67,"")</f>
        <v/>
      </c>
      <c r="N65" s="73" t="str">
        <f>IF(ISNUMBER('Questionnaires '!$N67),'Questionnaires '!$N67,"")</f>
        <v/>
      </c>
      <c r="O65" s="73" t="str">
        <f>IF(ISNUMBER('Questionnaires '!$T67),'Questionnaires '!$T67,"")</f>
        <v/>
      </c>
      <c r="P65" s="73" t="str">
        <f>IF(ISTEXT('Questionnaires '!A67),'Questionnaires '!G67,"")</f>
        <v/>
      </c>
      <c r="Q65">
        <f>IF(ISTEXT('Questionnaires '!A67),IF('Questionnaires '!S67="Yes",1,""),0)</f>
        <v>0</v>
      </c>
    </row>
    <row r="66" spans="1:17" x14ac:dyDescent="0.3">
      <c r="A66" s="73">
        <f>IF(ISTEXT('Questionnaires '!A68),IF('Questionnaires '!G68&lt;270,1,0),0)</f>
        <v>0</v>
      </c>
      <c r="B66">
        <f>IF(ISTEXT('Questionnaires '!A68),IF('Questionnaires '!E68="Yes",1,0),0)</f>
        <v>0</v>
      </c>
      <c r="C66">
        <f>IF(ISTEXT('Questionnaires '!A68),IF('Questionnaires '!F68="Yes",1,0),0)</f>
        <v>0</v>
      </c>
      <c r="D66">
        <f>IF(ISTEXT('Questionnaires '!A68),IF('Questionnaires '!J68&gt;0,1,0),0)</f>
        <v>0</v>
      </c>
      <c r="E66" s="73" t="str">
        <f>IF(ISNUMBER('Questionnaires '!$G68),'Questionnaires '!T68+'Questionnaires '!G68,"")</f>
        <v/>
      </c>
      <c r="F66" s="73" t="str">
        <f>IF(ISNUMBER('Questionnaires '!$G68),SUM(G66:H66),"")</f>
        <v/>
      </c>
      <c r="G66" s="73" t="str">
        <f>IF(ISNUMBER('Questionnaires '!$G68),'Questionnaires '!R68-'Questionnaires '!P68,"")</f>
        <v/>
      </c>
      <c r="H66" s="73" t="str">
        <f>IF(ISNUMBER('Questionnaires '!$G68),'Questionnaires '!P68,"")</f>
        <v/>
      </c>
      <c r="I66" s="73" t="str">
        <f>IF(ISNUMBER('Questionnaires '!$G68),'Questionnaires '!$G68,"")</f>
        <v/>
      </c>
      <c r="J66" s="73" t="str">
        <f>IF(ISNUMBER('Questionnaires '!$G68),'Questionnaires '!$G68,"")</f>
        <v/>
      </c>
      <c r="K66" s="73" t="str">
        <f>IF(ISNUMBER('Questionnaires '!$R68),'Questionnaires '!$R68,"")</f>
        <v/>
      </c>
      <c r="L66" s="73" t="str">
        <f>IF(ISNUMBER('Questionnaires '!$P68),'Questionnaires '!$P68,"")</f>
        <v/>
      </c>
      <c r="M66" s="73" t="str">
        <f>IF(ISNUMBER('Questionnaires '!$O68),'Questionnaires '!$O68,"")</f>
        <v/>
      </c>
      <c r="N66" s="73" t="str">
        <f>IF(ISNUMBER('Questionnaires '!$N68),'Questionnaires '!$N68,"")</f>
        <v/>
      </c>
      <c r="O66" s="73" t="str">
        <f>IF(ISNUMBER('Questionnaires '!$T68),'Questionnaires '!$T68,"")</f>
        <v/>
      </c>
      <c r="P66" s="73" t="str">
        <f>IF(ISTEXT('Questionnaires '!A68),'Questionnaires '!G68,"")</f>
        <v/>
      </c>
      <c r="Q66">
        <f>IF(ISTEXT('Questionnaires '!A68),IF('Questionnaires '!S68="Yes",1,""),0)</f>
        <v>0</v>
      </c>
    </row>
    <row r="67" spans="1:17" x14ac:dyDescent="0.3">
      <c r="A67" s="73">
        <f>IF(ISTEXT('Questionnaires '!A69),IF('Questionnaires '!G69&lt;270,1,0),0)</f>
        <v>0</v>
      </c>
      <c r="B67">
        <f>IF(ISTEXT('Questionnaires '!A69),IF('Questionnaires '!E69="Yes",1,0),0)</f>
        <v>0</v>
      </c>
      <c r="C67">
        <f>IF(ISTEXT('Questionnaires '!A69),IF('Questionnaires '!F69="Yes",1,0),0)</f>
        <v>0</v>
      </c>
      <c r="D67">
        <f>IF(ISTEXT('Questionnaires '!A69),IF('Questionnaires '!J69&gt;0,1,0),0)</f>
        <v>0</v>
      </c>
      <c r="E67" s="73" t="str">
        <f>IF(ISNUMBER('Questionnaires '!$G69),'Questionnaires '!T69+'Questionnaires '!G69,"")</f>
        <v/>
      </c>
      <c r="F67" s="73" t="str">
        <f>IF(ISNUMBER('Questionnaires '!$G69),SUM(G67:H67),"")</f>
        <v/>
      </c>
      <c r="G67" s="73" t="str">
        <f>IF(ISNUMBER('Questionnaires '!$G69),'Questionnaires '!R69-'Questionnaires '!P69,"")</f>
        <v/>
      </c>
      <c r="H67" s="73" t="str">
        <f>IF(ISNUMBER('Questionnaires '!$G69),'Questionnaires '!P69,"")</f>
        <v/>
      </c>
      <c r="I67" s="73" t="str">
        <f>IF(ISNUMBER('Questionnaires '!$G69),'Questionnaires '!$G69,"")</f>
        <v/>
      </c>
      <c r="J67" s="73" t="str">
        <f>IF(ISNUMBER('Questionnaires '!$G69),'Questionnaires '!$G69,"")</f>
        <v/>
      </c>
      <c r="K67" s="73" t="str">
        <f>IF(ISNUMBER('Questionnaires '!$R69),'Questionnaires '!$R69,"")</f>
        <v/>
      </c>
      <c r="L67" s="73" t="str">
        <f>IF(ISNUMBER('Questionnaires '!$P69),'Questionnaires '!$P69,"")</f>
        <v/>
      </c>
      <c r="M67" s="73" t="str">
        <f>IF(ISNUMBER('Questionnaires '!$O69),'Questionnaires '!$O69,"")</f>
        <v/>
      </c>
      <c r="N67" s="73" t="str">
        <f>IF(ISNUMBER('Questionnaires '!$N69),'Questionnaires '!$N69,"")</f>
        <v/>
      </c>
      <c r="O67" s="73" t="str">
        <f>IF(ISNUMBER('Questionnaires '!$T69),'Questionnaires '!$T69,"")</f>
        <v/>
      </c>
      <c r="P67" s="73" t="str">
        <f>IF(ISTEXT('Questionnaires '!A69),'Questionnaires '!G69,"")</f>
        <v/>
      </c>
      <c r="Q67">
        <f>IF(ISTEXT('Questionnaires '!A69),IF('Questionnaires '!S69="Yes",1,""),0)</f>
        <v>0</v>
      </c>
    </row>
    <row r="68" spans="1:17" x14ac:dyDescent="0.3">
      <c r="A68" s="73">
        <f>IF(ISTEXT('Questionnaires '!A70),IF('Questionnaires '!G70&lt;270,1,0),0)</f>
        <v>0</v>
      </c>
      <c r="B68">
        <f>IF(ISTEXT('Questionnaires '!A70),IF('Questionnaires '!E70="Yes",1,0),0)</f>
        <v>0</v>
      </c>
      <c r="C68">
        <f>IF(ISTEXT('Questionnaires '!A70),IF('Questionnaires '!F70="Yes",1,0),0)</f>
        <v>0</v>
      </c>
      <c r="D68">
        <f>IF(ISTEXT('Questionnaires '!A70),IF('Questionnaires '!J70&gt;0,1,0),0)</f>
        <v>0</v>
      </c>
      <c r="E68" s="73" t="str">
        <f>IF(ISNUMBER('Questionnaires '!$G70),'Questionnaires '!T70+'Questionnaires '!G70,"")</f>
        <v/>
      </c>
      <c r="F68" s="73" t="str">
        <f>IF(ISNUMBER('Questionnaires '!$G70),SUM(G68:H68),"")</f>
        <v/>
      </c>
      <c r="G68" s="73" t="str">
        <f>IF(ISNUMBER('Questionnaires '!$G70),'Questionnaires '!R70-'Questionnaires '!P70,"")</f>
        <v/>
      </c>
      <c r="H68" s="73" t="str">
        <f>IF(ISNUMBER('Questionnaires '!$G70),'Questionnaires '!P70,"")</f>
        <v/>
      </c>
      <c r="I68" s="73" t="str">
        <f>IF(ISNUMBER('Questionnaires '!$G70),'Questionnaires '!$G70,"")</f>
        <v/>
      </c>
      <c r="J68" s="73" t="str">
        <f>IF(ISNUMBER('Questionnaires '!$G70),'Questionnaires '!$G70,"")</f>
        <v/>
      </c>
      <c r="K68" s="73" t="str">
        <f>IF(ISNUMBER('Questionnaires '!$R70),'Questionnaires '!$R70,"")</f>
        <v/>
      </c>
      <c r="L68" s="73" t="str">
        <f>IF(ISNUMBER('Questionnaires '!$P70),'Questionnaires '!$P70,"")</f>
        <v/>
      </c>
      <c r="M68" s="73" t="str">
        <f>IF(ISNUMBER('Questionnaires '!$O70),'Questionnaires '!$O70,"")</f>
        <v/>
      </c>
      <c r="N68" s="73" t="str">
        <f>IF(ISNUMBER('Questionnaires '!$N70),'Questionnaires '!$N70,"")</f>
        <v/>
      </c>
      <c r="O68" s="73" t="str">
        <f>IF(ISNUMBER('Questionnaires '!$T70),'Questionnaires '!$T70,"")</f>
        <v/>
      </c>
      <c r="P68" s="73" t="str">
        <f>IF(ISTEXT('Questionnaires '!A70),'Questionnaires '!G70,"")</f>
        <v/>
      </c>
      <c r="Q68">
        <f>IF(ISTEXT('Questionnaires '!A70),IF('Questionnaires '!S70="Yes",1,""),0)</f>
        <v>0</v>
      </c>
    </row>
    <row r="69" spans="1:17" x14ac:dyDescent="0.3">
      <c r="A69" s="73">
        <f>IF(ISTEXT('Questionnaires '!A71),IF('Questionnaires '!G71&lt;270,1,0),0)</f>
        <v>0</v>
      </c>
      <c r="B69">
        <f>IF(ISTEXT('Questionnaires '!A71),IF('Questionnaires '!E71="Yes",1,0),0)</f>
        <v>0</v>
      </c>
      <c r="C69">
        <f>IF(ISTEXT('Questionnaires '!A71),IF('Questionnaires '!F71="Yes",1,0),0)</f>
        <v>0</v>
      </c>
      <c r="D69">
        <f>IF(ISTEXT('Questionnaires '!A71),IF('Questionnaires '!J71&gt;0,1,0),0)</f>
        <v>0</v>
      </c>
      <c r="E69" s="73" t="str">
        <f>IF(ISNUMBER('Questionnaires '!$G71),'Questionnaires '!T71+'Questionnaires '!G71,"")</f>
        <v/>
      </c>
      <c r="F69" s="73" t="str">
        <f>IF(ISNUMBER('Questionnaires '!$G71),SUM(G69:H69),"")</f>
        <v/>
      </c>
      <c r="G69" s="73" t="str">
        <f>IF(ISNUMBER('Questionnaires '!$G71),'Questionnaires '!R71-'Questionnaires '!P71,"")</f>
        <v/>
      </c>
      <c r="H69" s="73" t="str">
        <f>IF(ISNUMBER('Questionnaires '!$G71),'Questionnaires '!P71,"")</f>
        <v/>
      </c>
      <c r="I69" s="73" t="str">
        <f>IF(ISNUMBER('Questionnaires '!$G71),'Questionnaires '!$G71,"")</f>
        <v/>
      </c>
      <c r="J69" s="73" t="str">
        <f>IF(ISNUMBER('Questionnaires '!$G71),'Questionnaires '!$G71,"")</f>
        <v/>
      </c>
      <c r="K69" s="73" t="str">
        <f>IF(ISNUMBER('Questionnaires '!$R71),'Questionnaires '!$R71,"")</f>
        <v/>
      </c>
      <c r="L69" s="73" t="str">
        <f>IF(ISNUMBER('Questionnaires '!$P71),'Questionnaires '!$P71,"")</f>
        <v/>
      </c>
      <c r="M69" s="73" t="str">
        <f>IF(ISNUMBER('Questionnaires '!$O71),'Questionnaires '!$O71,"")</f>
        <v/>
      </c>
      <c r="N69" s="73" t="str">
        <f>IF(ISNUMBER('Questionnaires '!$N71),'Questionnaires '!$N71,"")</f>
        <v/>
      </c>
      <c r="O69" s="73" t="str">
        <f>IF(ISNUMBER('Questionnaires '!$T71),'Questionnaires '!$T71,"")</f>
        <v/>
      </c>
      <c r="P69" s="73" t="str">
        <f>IF(ISTEXT('Questionnaires '!A71),'Questionnaires '!G71,"")</f>
        <v/>
      </c>
      <c r="Q69">
        <f>IF(ISTEXT('Questionnaires '!A71),IF('Questionnaires '!S71="Yes",1,""),0)</f>
        <v>0</v>
      </c>
    </row>
    <row r="70" spans="1:17" x14ac:dyDescent="0.3">
      <c r="A70" s="73">
        <f>IF(ISTEXT('Questionnaires '!A72),IF('Questionnaires '!G72&lt;270,1,0),0)</f>
        <v>0</v>
      </c>
      <c r="B70">
        <f>IF(ISTEXT('Questionnaires '!A72),IF('Questionnaires '!E72="Yes",1,0),0)</f>
        <v>0</v>
      </c>
      <c r="C70">
        <f>IF(ISTEXT('Questionnaires '!A72),IF('Questionnaires '!F72="Yes",1,0),0)</f>
        <v>0</v>
      </c>
      <c r="D70">
        <f>IF(ISTEXT('Questionnaires '!A72),IF('Questionnaires '!J72&gt;0,1,0),0)</f>
        <v>0</v>
      </c>
      <c r="E70" s="73" t="str">
        <f>IF(ISNUMBER('Questionnaires '!$G72),'Questionnaires '!T72+'Questionnaires '!G72,"")</f>
        <v/>
      </c>
      <c r="F70" s="73" t="str">
        <f>IF(ISNUMBER('Questionnaires '!$G72),SUM(G70:H70),"")</f>
        <v/>
      </c>
      <c r="G70" s="73" t="str">
        <f>IF(ISNUMBER('Questionnaires '!$G72),'Questionnaires '!R72-'Questionnaires '!P72,"")</f>
        <v/>
      </c>
      <c r="H70" s="73" t="str">
        <f>IF(ISNUMBER('Questionnaires '!$G72),'Questionnaires '!P72,"")</f>
        <v/>
      </c>
      <c r="I70" s="73" t="str">
        <f>IF(ISNUMBER('Questionnaires '!$G72),'Questionnaires '!$G72,"")</f>
        <v/>
      </c>
      <c r="J70" s="73" t="str">
        <f>IF(ISNUMBER('Questionnaires '!$G72),'Questionnaires '!$G72,"")</f>
        <v/>
      </c>
      <c r="K70" s="73" t="str">
        <f>IF(ISNUMBER('Questionnaires '!$R72),'Questionnaires '!$R72,"")</f>
        <v/>
      </c>
      <c r="L70" s="73" t="str">
        <f>IF(ISNUMBER('Questionnaires '!$P72),'Questionnaires '!$P72,"")</f>
        <v/>
      </c>
      <c r="M70" s="73" t="str">
        <f>IF(ISNUMBER('Questionnaires '!$O72),'Questionnaires '!$O72,"")</f>
        <v/>
      </c>
      <c r="N70" s="73" t="str">
        <f>IF(ISNUMBER('Questionnaires '!$N72),'Questionnaires '!$N72,"")</f>
        <v/>
      </c>
      <c r="O70" s="73" t="str">
        <f>IF(ISNUMBER('Questionnaires '!$T72),'Questionnaires '!$T72,"")</f>
        <v/>
      </c>
      <c r="P70" s="73" t="str">
        <f>IF(ISTEXT('Questionnaires '!A72),'Questionnaires '!G72,"")</f>
        <v/>
      </c>
      <c r="Q70">
        <f>IF(ISTEXT('Questionnaires '!A72),IF('Questionnaires '!S72="Yes",1,""),0)</f>
        <v>0</v>
      </c>
    </row>
    <row r="71" spans="1:17" x14ac:dyDescent="0.3">
      <c r="A71" s="73">
        <f>IF(ISTEXT('Questionnaires '!A73),IF('Questionnaires '!G73&lt;270,1,0),0)</f>
        <v>0</v>
      </c>
      <c r="B71">
        <f>IF(ISTEXT('Questionnaires '!A73),IF('Questionnaires '!E73="Yes",1,0),0)</f>
        <v>0</v>
      </c>
      <c r="C71">
        <f>IF(ISTEXT('Questionnaires '!A73),IF('Questionnaires '!F73="Yes",1,0),0)</f>
        <v>0</v>
      </c>
      <c r="D71">
        <f>IF(ISTEXT('Questionnaires '!A73),IF('Questionnaires '!J73&gt;0,1,0),0)</f>
        <v>0</v>
      </c>
      <c r="E71" s="73" t="str">
        <f>IF(ISNUMBER('Questionnaires '!$G73),'Questionnaires '!T73+'Questionnaires '!G73,"")</f>
        <v/>
      </c>
      <c r="F71" s="73" t="str">
        <f>IF(ISNUMBER('Questionnaires '!$G73),SUM(G71:H71),"")</f>
        <v/>
      </c>
      <c r="G71" s="73" t="str">
        <f>IF(ISNUMBER('Questionnaires '!$G73),'Questionnaires '!R73-'Questionnaires '!P73,"")</f>
        <v/>
      </c>
      <c r="H71" s="73" t="str">
        <f>IF(ISNUMBER('Questionnaires '!$G73),'Questionnaires '!P73,"")</f>
        <v/>
      </c>
      <c r="I71" s="73" t="str">
        <f>IF(ISNUMBER('Questionnaires '!$G73),'Questionnaires '!$G73,"")</f>
        <v/>
      </c>
      <c r="J71" s="73" t="str">
        <f>IF(ISNUMBER('Questionnaires '!$G73),'Questionnaires '!$G73,"")</f>
        <v/>
      </c>
      <c r="K71" s="73" t="str">
        <f>IF(ISNUMBER('Questionnaires '!$R73),'Questionnaires '!$R73,"")</f>
        <v/>
      </c>
      <c r="L71" s="73" t="str">
        <f>IF(ISNUMBER('Questionnaires '!$P73),'Questionnaires '!$P73,"")</f>
        <v/>
      </c>
      <c r="M71" s="73" t="str">
        <f>IF(ISNUMBER('Questionnaires '!$O73),'Questionnaires '!$O73,"")</f>
        <v/>
      </c>
      <c r="N71" s="73" t="str">
        <f>IF(ISNUMBER('Questionnaires '!$N73),'Questionnaires '!$N73,"")</f>
        <v/>
      </c>
      <c r="O71" s="73" t="str">
        <f>IF(ISNUMBER('Questionnaires '!$T73),'Questionnaires '!$T73,"")</f>
        <v/>
      </c>
      <c r="P71" s="73" t="str">
        <f>IF(ISTEXT('Questionnaires '!A73),'Questionnaires '!G73,"")</f>
        <v/>
      </c>
      <c r="Q71">
        <f>IF(ISTEXT('Questionnaires '!A73),IF('Questionnaires '!S73="Yes",1,""),0)</f>
        <v>0</v>
      </c>
    </row>
    <row r="72" spans="1:17" x14ac:dyDescent="0.3">
      <c r="A72" s="73">
        <f>IF(ISTEXT('Questionnaires '!A74),IF('Questionnaires '!G74&lt;270,1,0),0)</f>
        <v>0</v>
      </c>
      <c r="B72">
        <f>IF(ISTEXT('Questionnaires '!A74),IF('Questionnaires '!E74="Yes",1,0),0)</f>
        <v>0</v>
      </c>
      <c r="C72">
        <f>IF(ISTEXT('Questionnaires '!A74),IF('Questionnaires '!F74="Yes",1,0),0)</f>
        <v>0</v>
      </c>
      <c r="D72">
        <f>IF(ISTEXT('Questionnaires '!A74),IF('Questionnaires '!J74&gt;0,1,0),0)</f>
        <v>0</v>
      </c>
      <c r="E72" s="73" t="str">
        <f>IF(ISNUMBER('Questionnaires '!$G74),'Questionnaires '!T74+'Questionnaires '!G74,"")</f>
        <v/>
      </c>
      <c r="F72" s="73" t="str">
        <f>IF(ISNUMBER('Questionnaires '!$G74),SUM(G72:H72),"")</f>
        <v/>
      </c>
      <c r="G72" s="73" t="str">
        <f>IF(ISNUMBER('Questionnaires '!$G74),'Questionnaires '!R74-'Questionnaires '!P74,"")</f>
        <v/>
      </c>
      <c r="H72" s="73" t="str">
        <f>IF(ISNUMBER('Questionnaires '!$G74),'Questionnaires '!P74,"")</f>
        <v/>
      </c>
      <c r="I72" s="73" t="str">
        <f>IF(ISNUMBER('Questionnaires '!$G74),'Questionnaires '!$G74,"")</f>
        <v/>
      </c>
      <c r="J72" s="73" t="str">
        <f>IF(ISNUMBER('Questionnaires '!$G74),'Questionnaires '!$G74,"")</f>
        <v/>
      </c>
      <c r="K72" s="73" t="str">
        <f>IF(ISNUMBER('Questionnaires '!$R74),'Questionnaires '!$R74,"")</f>
        <v/>
      </c>
      <c r="L72" s="73" t="str">
        <f>IF(ISNUMBER('Questionnaires '!$P74),'Questionnaires '!$P74,"")</f>
        <v/>
      </c>
      <c r="M72" s="73" t="str">
        <f>IF(ISNUMBER('Questionnaires '!$O74),'Questionnaires '!$O74,"")</f>
        <v/>
      </c>
      <c r="N72" s="73" t="str">
        <f>IF(ISNUMBER('Questionnaires '!$N74),'Questionnaires '!$N74,"")</f>
        <v/>
      </c>
      <c r="O72" s="73" t="str">
        <f>IF(ISNUMBER('Questionnaires '!$T74),'Questionnaires '!$T74,"")</f>
        <v/>
      </c>
      <c r="P72" s="73" t="str">
        <f>IF(ISTEXT('Questionnaires '!A74),'Questionnaires '!G74,"")</f>
        <v/>
      </c>
      <c r="Q72">
        <f>IF(ISTEXT('Questionnaires '!A74),IF('Questionnaires '!S74="Yes",1,""),0)</f>
        <v>0</v>
      </c>
    </row>
    <row r="73" spans="1:17" x14ac:dyDescent="0.3">
      <c r="A73" s="73">
        <f>IF(ISTEXT('Questionnaires '!A75),IF('Questionnaires '!G75&lt;270,1,0),0)</f>
        <v>0</v>
      </c>
      <c r="B73">
        <f>IF(ISTEXT('Questionnaires '!A75),IF('Questionnaires '!E75="Yes",1,0),0)</f>
        <v>0</v>
      </c>
      <c r="C73">
        <f>IF(ISTEXT('Questionnaires '!A75),IF('Questionnaires '!F75="Yes",1,0),0)</f>
        <v>0</v>
      </c>
      <c r="D73">
        <f>IF(ISTEXT('Questionnaires '!A75),IF('Questionnaires '!J75&gt;0,1,0),0)</f>
        <v>0</v>
      </c>
      <c r="E73" s="73" t="str">
        <f>IF(ISNUMBER('Questionnaires '!$G75),'Questionnaires '!T75+'Questionnaires '!G75,"")</f>
        <v/>
      </c>
      <c r="F73" s="73" t="str">
        <f>IF(ISNUMBER('Questionnaires '!$G75),SUM(G73:H73),"")</f>
        <v/>
      </c>
      <c r="G73" s="73" t="str">
        <f>IF(ISNUMBER('Questionnaires '!$G75),'Questionnaires '!R75-'Questionnaires '!P75,"")</f>
        <v/>
      </c>
      <c r="H73" s="73" t="str">
        <f>IF(ISNUMBER('Questionnaires '!$G75),'Questionnaires '!P75,"")</f>
        <v/>
      </c>
      <c r="I73" s="73" t="str">
        <f>IF(ISNUMBER('Questionnaires '!$G75),'Questionnaires '!$G75,"")</f>
        <v/>
      </c>
      <c r="J73" s="73" t="str">
        <f>IF(ISNUMBER('Questionnaires '!$G75),'Questionnaires '!$G75,"")</f>
        <v/>
      </c>
      <c r="K73" s="73" t="str">
        <f>IF(ISNUMBER('Questionnaires '!$R75),'Questionnaires '!$R75,"")</f>
        <v/>
      </c>
      <c r="L73" s="73" t="str">
        <f>IF(ISNUMBER('Questionnaires '!$P75),'Questionnaires '!$P75,"")</f>
        <v/>
      </c>
      <c r="M73" s="73" t="str">
        <f>IF(ISNUMBER('Questionnaires '!$O75),'Questionnaires '!$O75,"")</f>
        <v/>
      </c>
      <c r="N73" s="73" t="str">
        <f>IF(ISNUMBER('Questionnaires '!$N75),'Questionnaires '!$N75,"")</f>
        <v/>
      </c>
      <c r="O73" s="73" t="str">
        <f>IF(ISNUMBER('Questionnaires '!$T75),'Questionnaires '!$T75,"")</f>
        <v/>
      </c>
      <c r="P73" s="73" t="str">
        <f>IF(ISTEXT('Questionnaires '!A75),'Questionnaires '!G75,"")</f>
        <v/>
      </c>
      <c r="Q73">
        <f>IF(ISTEXT('Questionnaires '!A75),IF('Questionnaires '!S75="Yes",1,""),0)</f>
        <v>0</v>
      </c>
    </row>
    <row r="74" spans="1:17" x14ac:dyDescent="0.3">
      <c r="A74" s="73">
        <f>IF(ISTEXT('Questionnaires '!A76),IF('Questionnaires '!G76&lt;270,1,0),0)</f>
        <v>0</v>
      </c>
      <c r="B74">
        <f>IF(ISTEXT('Questionnaires '!A76),IF('Questionnaires '!E76="Yes",1,0),0)</f>
        <v>0</v>
      </c>
      <c r="C74">
        <f>IF(ISTEXT('Questionnaires '!A76),IF('Questionnaires '!F76="Yes",1,0),0)</f>
        <v>0</v>
      </c>
      <c r="D74">
        <f>IF(ISTEXT('Questionnaires '!A76),IF('Questionnaires '!J76&gt;0,1,0),0)</f>
        <v>0</v>
      </c>
      <c r="E74" s="73" t="str">
        <f>IF(ISNUMBER('Questionnaires '!$G76),'Questionnaires '!T76+'Questionnaires '!G76,"")</f>
        <v/>
      </c>
      <c r="F74" s="73" t="str">
        <f>IF(ISNUMBER('Questionnaires '!$G76),SUM(G74:H74),"")</f>
        <v/>
      </c>
      <c r="G74" s="73" t="str">
        <f>IF(ISNUMBER('Questionnaires '!$G76),'Questionnaires '!R76-'Questionnaires '!P76,"")</f>
        <v/>
      </c>
      <c r="H74" s="73" t="str">
        <f>IF(ISNUMBER('Questionnaires '!$G76),'Questionnaires '!P76,"")</f>
        <v/>
      </c>
      <c r="I74" s="73" t="str">
        <f>IF(ISNUMBER('Questionnaires '!$G76),'Questionnaires '!$G76,"")</f>
        <v/>
      </c>
      <c r="J74" s="73" t="str">
        <f>IF(ISNUMBER('Questionnaires '!$G76),'Questionnaires '!$G76,"")</f>
        <v/>
      </c>
      <c r="K74" s="73" t="str">
        <f>IF(ISNUMBER('Questionnaires '!$R76),'Questionnaires '!$R76,"")</f>
        <v/>
      </c>
      <c r="L74" s="73" t="str">
        <f>IF(ISNUMBER('Questionnaires '!$P76),'Questionnaires '!$P76,"")</f>
        <v/>
      </c>
      <c r="M74" s="73" t="str">
        <f>IF(ISNUMBER('Questionnaires '!$O76),'Questionnaires '!$O76,"")</f>
        <v/>
      </c>
      <c r="N74" s="73" t="str">
        <f>IF(ISNUMBER('Questionnaires '!$N76),'Questionnaires '!$N76,"")</f>
        <v/>
      </c>
      <c r="O74" s="73" t="str">
        <f>IF(ISNUMBER('Questionnaires '!$T76),'Questionnaires '!$T76,"")</f>
        <v/>
      </c>
      <c r="P74" s="73" t="str">
        <f>IF(ISTEXT('Questionnaires '!A76),'Questionnaires '!G76,"")</f>
        <v/>
      </c>
      <c r="Q74">
        <f>IF(ISTEXT('Questionnaires '!A76),IF('Questionnaires '!S76="Yes",1,""),0)</f>
        <v>0</v>
      </c>
    </row>
    <row r="75" spans="1:17" x14ac:dyDescent="0.3">
      <c r="A75" s="73">
        <f>IF(ISTEXT('Questionnaires '!A77),IF('Questionnaires '!G77&lt;270,1,0),0)</f>
        <v>0</v>
      </c>
      <c r="B75">
        <f>IF(ISTEXT('Questionnaires '!A77),IF('Questionnaires '!E77="Yes",1,0),0)</f>
        <v>0</v>
      </c>
      <c r="C75">
        <f>IF(ISTEXT('Questionnaires '!A77),IF('Questionnaires '!F77="Yes",1,0),0)</f>
        <v>0</v>
      </c>
      <c r="D75">
        <f>IF(ISTEXT('Questionnaires '!A77),IF('Questionnaires '!J77&gt;0,1,0),0)</f>
        <v>0</v>
      </c>
      <c r="E75" s="73" t="str">
        <f>IF(ISNUMBER('Questionnaires '!$G77),'Questionnaires '!T77+'Questionnaires '!G77,"")</f>
        <v/>
      </c>
      <c r="F75" s="73" t="str">
        <f>IF(ISNUMBER('Questionnaires '!$G77),SUM(G75:H75),"")</f>
        <v/>
      </c>
      <c r="G75" s="73" t="str">
        <f>IF(ISNUMBER('Questionnaires '!$G77),'Questionnaires '!R77-'Questionnaires '!P77,"")</f>
        <v/>
      </c>
      <c r="H75" s="73" t="str">
        <f>IF(ISNUMBER('Questionnaires '!$G77),'Questionnaires '!P77,"")</f>
        <v/>
      </c>
      <c r="I75" s="73" t="str">
        <f>IF(ISNUMBER('Questionnaires '!$G77),'Questionnaires '!$G77,"")</f>
        <v/>
      </c>
      <c r="J75" s="73" t="str">
        <f>IF(ISNUMBER('Questionnaires '!$G77),'Questionnaires '!$G77,"")</f>
        <v/>
      </c>
      <c r="K75" s="73" t="str">
        <f>IF(ISNUMBER('Questionnaires '!$R77),'Questionnaires '!$R77,"")</f>
        <v/>
      </c>
      <c r="L75" s="73" t="str">
        <f>IF(ISNUMBER('Questionnaires '!$P77),'Questionnaires '!$P77,"")</f>
        <v/>
      </c>
      <c r="M75" s="73" t="str">
        <f>IF(ISNUMBER('Questionnaires '!$O77),'Questionnaires '!$O77,"")</f>
        <v/>
      </c>
      <c r="N75" s="73" t="str">
        <f>IF(ISNUMBER('Questionnaires '!$N77),'Questionnaires '!$N77,"")</f>
        <v/>
      </c>
      <c r="O75" s="73" t="str">
        <f>IF(ISNUMBER('Questionnaires '!$T77),'Questionnaires '!$T77,"")</f>
        <v/>
      </c>
      <c r="P75" s="73" t="str">
        <f>IF(ISTEXT('Questionnaires '!A77),'Questionnaires '!G77,"")</f>
        <v/>
      </c>
      <c r="Q75">
        <f>IF(ISTEXT('Questionnaires '!A77),IF('Questionnaires '!S77="Yes",1,""),0)</f>
        <v>0</v>
      </c>
    </row>
    <row r="76" spans="1:17" x14ac:dyDescent="0.3">
      <c r="A76" s="73">
        <f>IF(ISTEXT('Questionnaires '!A78),IF('Questionnaires '!G78&lt;270,1,0),0)</f>
        <v>0</v>
      </c>
      <c r="B76">
        <f>IF(ISTEXT('Questionnaires '!A78),IF('Questionnaires '!E78="Yes",1,0),0)</f>
        <v>0</v>
      </c>
      <c r="C76">
        <f>IF(ISTEXT('Questionnaires '!A78),IF('Questionnaires '!F78="Yes",1,0),0)</f>
        <v>0</v>
      </c>
      <c r="D76">
        <f>IF(ISTEXT('Questionnaires '!A78),IF('Questionnaires '!J78&gt;0,1,0),0)</f>
        <v>0</v>
      </c>
      <c r="E76" s="73" t="str">
        <f>IF(ISNUMBER('Questionnaires '!$G78),'Questionnaires '!T78+'Questionnaires '!G78,"")</f>
        <v/>
      </c>
      <c r="F76" s="73" t="str">
        <f>IF(ISNUMBER('Questionnaires '!$G78),SUM(G76:H76),"")</f>
        <v/>
      </c>
      <c r="G76" s="73" t="str">
        <f>IF(ISNUMBER('Questionnaires '!$G78),'Questionnaires '!R78-'Questionnaires '!P78,"")</f>
        <v/>
      </c>
      <c r="H76" s="73" t="str">
        <f>IF(ISNUMBER('Questionnaires '!$G78),'Questionnaires '!P78,"")</f>
        <v/>
      </c>
      <c r="I76" s="73" t="str">
        <f>IF(ISNUMBER('Questionnaires '!$G78),'Questionnaires '!$G78,"")</f>
        <v/>
      </c>
      <c r="J76" s="73" t="str">
        <f>IF(ISNUMBER('Questionnaires '!$G78),'Questionnaires '!$G78,"")</f>
        <v/>
      </c>
      <c r="K76" s="73" t="str">
        <f>IF(ISNUMBER('Questionnaires '!$R78),'Questionnaires '!$R78,"")</f>
        <v/>
      </c>
      <c r="L76" s="73" t="str">
        <f>IF(ISNUMBER('Questionnaires '!$P78),'Questionnaires '!$P78,"")</f>
        <v/>
      </c>
      <c r="M76" s="73" t="str">
        <f>IF(ISNUMBER('Questionnaires '!$O78),'Questionnaires '!$O78,"")</f>
        <v/>
      </c>
      <c r="N76" s="73" t="str">
        <f>IF(ISNUMBER('Questionnaires '!$N78),'Questionnaires '!$N78,"")</f>
        <v/>
      </c>
      <c r="O76" s="73" t="str">
        <f>IF(ISNUMBER('Questionnaires '!$T78),'Questionnaires '!$T78,"")</f>
        <v/>
      </c>
      <c r="P76" s="73" t="str">
        <f>IF(ISTEXT('Questionnaires '!A78),'Questionnaires '!G78,"")</f>
        <v/>
      </c>
      <c r="Q76">
        <f>IF(ISTEXT('Questionnaires '!A78),IF('Questionnaires '!S78="Yes",1,""),0)</f>
        <v>0</v>
      </c>
    </row>
    <row r="77" spans="1:17" x14ac:dyDescent="0.3">
      <c r="A77" s="73">
        <f>IF(ISTEXT('Questionnaires '!A79),IF('Questionnaires '!G79&lt;270,1,0),0)</f>
        <v>0</v>
      </c>
      <c r="B77">
        <f>IF(ISTEXT('Questionnaires '!A79),IF('Questionnaires '!E79="Yes",1,0),0)</f>
        <v>0</v>
      </c>
      <c r="C77">
        <f>IF(ISTEXT('Questionnaires '!A79),IF('Questionnaires '!F79="Yes",1,0),0)</f>
        <v>0</v>
      </c>
      <c r="D77">
        <f>IF(ISTEXT('Questionnaires '!A79),IF('Questionnaires '!J79&gt;0,1,0),0)</f>
        <v>0</v>
      </c>
      <c r="E77" s="73" t="str">
        <f>IF(ISNUMBER('Questionnaires '!$G79),'Questionnaires '!T79+'Questionnaires '!G79,"")</f>
        <v/>
      </c>
      <c r="F77" s="73" t="str">
        <f>IF(ISNUMBER('Questionnaires '!$G79),SUM(G77:H77),"")</f>
        <v/>
      </c>
      <c r="G77" s="73" t="str">
        <f>IF(ISNUMBER('Questionnaires '!$G79),'Questionnaires '!R79-'Questionnaires '!P79,"")</f>
        <v/>
      </c>
      <c r="H77" s="73" t="str">
        <f>IF(ISNUMBER('Questionnaires '!$G79),'Questionnaires '!P79,"")</f>
        <v/>
      </c>
      <c r="I77" s="73" t="str">
        <f>IF(ISNUMBER('Questionnaires '!$G79),'Questionnaires '!$G79,"")</f>
        <v/>
      </c>
      <c r="J77" s="73" t="str">
        <f>IF(ISNUMBER('Questionnaires '!$G79),'Questionnaires '!$G79,"")</f>
        <v/>
      </c>
      <c r="K77" s="73" t="str">
        <f>IF(ISNUMBER('Questionnaires '!$R79),'Questionnaires '!$R79,"")</f>
        <v/>
      </c>
      <c r="L77" s="73" t="str">
        <f>IF(ISNUMBER('Questionnaires '!$P79),'Questionnaires '!$P79,"")</f>
        <v/>
      </c>
      <c r="M77" s="73" t="str">
        <f>IF(ISNUMBER('Questionnaires '!$O79),'Questionnaires '!$O79,"")</f>
        <v/>
      </c>
      <c r="N77" s="73" t="str">
        <f>IF(ISNUMBER('Questionnaires '!$N79),'Questionnaires '!$N79,"")</f>
        <v/>
      </c>
      <c r="O77" s="73" t="str">
        <f>IF(ISNUMBER('Questionnaires '!$T79),'Questionnaires '!$T79,"")</f>
        <v/>
      </c>
      <c r="P77" s="73" t="str">
        <f>IF(ISTEXT('Questionnaires '!A79),'Questionnaires '!G79,"")</f>
        <v/>
      </c>
      <c r="Q77">
        <f>IF(ISTEXT('Questionnaires '!A79),IF('Questionnaires '!S79="Yes",1,""),0)</f>
        <v>0</v>
      </c>
    </row>
    <row r="78" spans="1:17" x14ac:dyDescent="0.3">
      <c r="A78" s="73">
        <f>IF(ISTEXT('Questionnaires '!A80),IF('Questionnaires '!G80&lt;270,1,0),0)</f>
        <v>0</v>
      </c>
      <c r="B78">
        <f>IF(ISTEXT('Questionnaires '!A80),IF('Questionnaires '!E80="Yes",1,0),0)</f>
        <v>0</v>
      </c>
      <c r="C78">
        <f>IF(ISTEXT('Questionnaires '!A80),IF('Questionnaires '!F80="Yes",1,0),0)</f>
        <v>0</v>
      </c>
      <c r="D78">
        <f>IF(ISTEXT('Questionnaires '!A80),IF('Questionnaires '!J80&gt;0,1,0),0)</f>
        <v>0</v>
      </c>
      <c r="E78" s="73" t="str">
        <f>IF(ISNUMBER('Questionnaires '!$G80),'Questionnaires '!T80+'Questionnaires '!G80,"")</f>
        <v/>
      </c>
      <c r="F78" s="73" t="str">
        <f>IF(ISNUMBER('Questionnaires '!$G80),SUM(G78:H78),"")</f>
        <v/>
      </c>
      <c r="G78" s="73" t="str">
        <f>IF(ISNUMBER('Questionnaires '!$G80),'Questionnaires '!R80-'Questionnaires '!P80,"")</f>
        <v/>
      </c>
      <c r="H78" s="73" t="str">
        <f>IF(ISNUMBER('Questionnaires '!$G80),'Questionnaires '!P80,"")</f>
        <v/>
      </c>
      <c r="I78" s="73" t="str">
        <f>IF(ISNUMBER('Questionnaires '!$G80),'Questionnaires '!$G80,"")</f>
        <v/>
      </c>
      <c r="J78" s="73" t="str">
        <f>IF(ISNUMBER('Questionnaires '!$G80),'Questionnaires '!$G80,"")</f>
        <v/>
      </c>
      <c r="K78" s="73" t="str">
        <f>IF(ISNUMBER('Questionnaires '!$R80),'Questionnaires '!$R80,"")</f>
        <v/>
      </c>
      <c r="L78" s="73" t="str">
        <f>IF(ISNUMBER('Questionnaires '!$P80),'Questionnaires '!$P80,"")</f>
        <v/>
      </c>
      <c r="M78" s="73" t="str">
        <f>IF(ISNUMBER('Questionnaires '!$O80),'Questionnaires '!$O80,"")</f>
        <v/>
      </c>
      <c r="N78" s="73" t="str">
        <f>IF(ISNUMBER('Questionnaires '!$N80),'Questionnaires '!$N80,"")</f>
        <v/>
      </c>
      <c r="O78" s="73" t="str">
        <f>IF(ISNUMBER('Questionnaires '!$T80),'Questionnaires '!$T80,"")</f>
        <v/>
      </c>
      <c r="P78" s="73" t="str">
        <f>IF(ISTEXT('Questionnaires '!A80),'Questionnaires '!G80,"")</f>
        <v/>
      </c>
      <c r="Q78">
        <f>IF(ISTEXT('Questionnaires '!A80),IF('Questionnaires '!S80="Yes",1,""),0)</f>
        <v>0</v>
      </c>
    </row>
    <row r="79" spans="1:17" x14ac:dyDescent="0.3">
      <c r="A79" s="73">
        <f>IF(ISTEXT('Questionnaires '!A81),IF('Questionnaires '!G81&lt;270,1,0),0)</f>
        <v>0</v>
      </c>
      <c r="B79">
        <f>IF(ISTEXT('Questionnaires '!A81),IF('Questionnaires '!E81="Yes",1,0),0)</f>
        <v>0</v>
      </c>
      <c r="C79">
        <f>IF(ISTEXT('Questionnaires '!A81),IF('Questionnaires '!F81="Yes",1,0),0)</f>
        <v>0</v>
      </c>
      <c r="D79">
        <f>IF(ISTEXT('Questionnaires '!A81),IF('Questionnaires '!J81&gt;0,1,0),0)</f>
        <v>0</v>
      </c>
      <c r="E79" s="73" t="str">
        <f>IF(ISNUMBER('Questionnaires '!$G81),'Questionnaires '!T81+'Questionnaires '!G81,"")</f>
        <v/>
      </c>
      <c r="F79" s="73" t="str">
        <f>IF(ISNUMBER('Questionnaires '!$G81),SUM(G79:H79),"")</f>
        <v/>
      </c>
      <c r="G79" s="73" t="str">
        <f>IF(ISNUMBER('Questionnaires '!$G81),'Questionnaires '!R81-'Questionnaires '!P81,"")</f>
        <v/>
      </c>
      <c r="H79" s="73" t="str">
        <f>IF(ISNUMBER('Questionnaires '!$G81),'Questionnaires '!P81,"")</f>
        <v/>
      </c>
      <c r="I79" s="73" t="str">
        <f>IF(ISNUMBER('Questionnaires '!$G81),'Questionnaires '!$G81,"")</f>
        <v/>
      </c>
      <c r="J79" s="73" t="str">
        <f>IF(ISNUMBER('Questionnaires '!$G81),'Questionnaires '!$G81,"")</f>
        <v/>
      </c>
      <c r="K79" s="73" t="str">
        <f>IF(ISNUMBER('Questionnaires '!$R81),'Questionnaires '!$R81,"")</f>
        <v/>
      </c>
      <c r="L79" s="73" t="str">
        <f>IF(ISNUMBER('Questionnaires '!$P81),'Questionnaires '!$P81,"")</f>
        <v/>
      </c>
      <c r="M79" s="73" t="str">
        <f>IF(ISNUMBER('Questionnaires '!$O81),'Questionnaires '!$O81,"")</f>
        <v/>
      </c>
      <c r="N79" s="73" t="str">
        <f>IF(ISNUMBER('Questionnaires '!$N81),'Questionnaires '!$N81,"")</f>
        <v/>
      </c>
      <c r="O79" s="73" t="str">
        <f>IF(ISNUMBER('Questionnaires '!$T81),'Questionnaires '!$T81,"")</f>
        <v/>
      </c>
      <c r="P79" s="73" t="str">
        <f>IF(ISTEXT('Questionnaires '!A81),'Questionnaires '!G81,"")</f>
        <v/>
      </c>
      <c r="Q79">
        <f>IF(ISTEXT('Questionnaires '!A81),IF('Questionnaires '!S81="Yes",1,""),0)</f>
        <v>0</v>
      </c>
    </row>
    <row r="80" spans="1:17" x14ac:dyDescent="0.3">
      <c r="A80" s="73">
        <f>IF(ISTEXT('Questionnaires '!A82),IF('Questionnaires '!G82&lt;270,1,0),0)</f>
        <v>0</v>
      </c>
      <c r="B80">
        <f>IF(ISTEXT('Questionnaires '!A82),IF('Questionnaires '!E82="Yes",1,0),0)</f>
        <v>0</v>
      </c>
      <c r="C80">
        <f>IF(ISTEXT('Questionnaires '!A82),IF('Questionnaires '!F82="Yes",1,0),0)</f>
        <v>0</v>
      </c>
      <c r="D80">
        <f>IF(ISTEXT('Questionnaires '!A82),IF('Questionnaires '!J82&gt;0,1,0),0)</f>
        <v>0</v>
      </c>
      <c r="E80" s="73" t="str">
        <f>IF(ISNUMBER('Questionnaires '!$G82),'Questionnaires '!T82+'Questionnaires '!G82,"")</f>
        <v/>
      </c>
      <c r="F80" s="73" t="str">
        <f>IF(ISNUMBER('Questionnaires '!$G82),SUM(G80:H80),"")</f>
        <v/>
      </c>
      <c r="G80" s="73" t="str">
        <f>IF(ISNUMBER('Questionnaires '!$G82),'Questionnaires '!R82-'Questionnaires '!P82,"")</f>
        <v/>
      </c>
      <c r="H80" s="73" t="str">
        <f>IF(ISNUMBER('Questionnaires '!$G82),'Questionnaires '!P82,"")</f>
        <v/>
      </c>
      <c r="I80" s="73" t="str">
        <f>IF(ISNUMBER('Questionnaires '!$G82),'Questionnaires '!$G82,"")</f>
        <v/>
      </c>
      <c r="J80" s="73" t="str">
        <f>IF(ISNUMBER('Questionnaires '!$G82),'Questionnaires '!$G82,"")</f>
        <v/>
      </c>
      <c r="K80" s="73" t="str">
        <f>IF(ISNUMBER('Questionnaires '!$R82),'Questionnaires '!$R82,"")</f>
        <v/>
      </c>
      <c r="L80" s="73" t="str">
        <f>IF(ISNUMBER('Questionnaires '!$P82),'Questionnaires '!$P82,"")</f>
        <v/>
      </c>
      <c r="M80" s="73" t="str">
        <f>IF(ISNUMBER('Questionnaires '!$O82),'Questionnaires '!$O82,"")</f>
        <v/>
      </c>
      <c r="N80" s="73" t="str">
        <f>IF(ISNUMBER('Questionnaires '!$N82),'Questionnaires '!$N82,"")</f>
        <v/>
      </c>
      <c r="O80" s="73" t="str">
        <f>IF(ISNUMBER('Questionnaires '!$T82),'Questionnaires '!$T82,"")</f>
        <v/>
      </c>
      <c r="P80" s="73" t="str">
        <f>IF(ISTEXT('Questionnaires '!A82),'Questionnaires '!G82,"")</f>
        <v/>
      </c>
      <c r="Q80">
        <f>IF(ISTEXT('Questionnaires '!A82),IF('Questionnaires '!S82="Yes",1,""),0)</f>
        <v>0</v>
      </c>
    </row>
    <row r="81" spans="1:17" x14ac:dyDescent="0.3">
      <c r="A81" s="73">
        <f>IF(ISTEXT('Questionnaires '!A83),IF('Questionnaires '!G83&lt;270,1,0),0)</f>
        <v>0</v>
      </c>
      <c r="B81">
        <f>IF(ISTEXT('Questionnaires '!A83),IF('Questionnaires '!E83="Yes",1,0),0)</f>
        <v>0</v>
      </c>
      <c r="C81">
        <f>IF(ISTEXT('Questionnaires '!A83),IF('Questionnaires '!F83="Yes",1,0),0)</f>
        <v>0</v>
      </c>
      <c r="D81">
        <f>IF(ISTEXT('Questionnaires '!A83),IF('Questionnaires '!J83&gt;0,1,0),0)</f>
        <v>0</v>
      </c>
      <c r="E81" s="73" t="str">
        <f>IF(ISNUMBER('Questionnaires '!$G83),'Questionnaires '!T83+'Questionnaires '!G83,"")</f>
        <v/>
      </c>
      <c r="F81" s="73" t="str">
        <f>IF(ISNUMBER('Questionnaires '!$G83),SUM(G81:H81),"")</f>
        <v/>
      </c>
      <c r="G81" s="73" t="str">
        <f>IF(ISNUMBER('Questionnaires '!$G83),'Questionnaires '!R83-'Questionnaires '!P83,"")</f>
        <v/>
      </c>
      <c r="H81" s="73" t="str">
        <f>IF(ISNUMBER('Questionnaires '!$G83),'Questionnaires '!P83,"")</f>
        <v/>
      </c>
      <c r="I81" s="73" t="str">
        <f>IF(ISNUMBER('Questionnaires '!$G83),'Questionnaires '!$G83,"")</f>
        <v/>
      </c>
      <c r="J81" s="73" t="str">
        <f>IF(ISNUMBER('Questionnaires '!$G83),'Questionnaires '!$G83,"")</f>
        <v/>
      </c>
      <c r="K81" s="73" t="str">
        <f>IF(ISNUMBER('Questionnaires '!$R83),'Questionnaires '!$R83,"")</f>
        <v/>
      </c>
      <c r="L81" s="73" t="str">
        <f>IF(ISNUMBER('Questionnaires '!$P83),'Questionnaires '!$P83,"")</f>
        <v/>
      </c>
      <c r="M81" s="73" t="str">
        <f>IF(ISNUMBER('Questionnaires '!$O83),'Questionnaires '!$O83,"")</f>
        <v/>
      </c>
      <c r="N81" s="73" t="str">
        <f>IF(ISNUMBER('Questionnaires '!$N83),'Questionnaires '!$N83,"")</f>
        <v/>
      </c>
      <c r="O81" s="73" t="str">
        <f>IF(ISNUMBER('Questionnaires '!$T83),'Questionnaires '!$T83,"")</f>
        <v/>
      </c>
      <c r="P81" s="73" t="str">
        <f>IF(ISTEXT('Questionnaires '!A83),'Questionnaires '!G83,"")</f>
        <v/>
      </c>
      <c r="Q81">
        <f>IF(ISTEXT('Questionnaires '!A83),IF('Questionnaires '!S83="Yes",1,""),0)</f>
        <v>0</v>
      </c>
    </row>
    <row r="82" spans="1:17" x14ac:dyDescent="0.3">
      <c r="A82" s="73">
        <f>IF(ISTEXT('Questionnaires '!A84),IF('Questionnaires '!G84&lt;270,1,0),0)</f>
        <v>0</v>
      </c>
      <c r="B82">
        <f>IF(ISTEXT('Questionnaires '!A84),IF('Questionnaires '!E84="Yes",1,0),0)</f>
        <v>0</v>
      </c>
      <c r="C82">
        <f>IF(ISTEXT('Questionnaires '!A84),IF('Questionnaires '!F84="Yes",1,0),0)</f>
        <v>0</v>
      </c>
      <c r="D82">
        <f>IF(ISTEXT('Questionnaires '!A84),IF('Questionnaires '!J84&gt;0,1,0),0)</f>
        <v>0</v>
      </c>
      <c r="E82" s="73" t="str">
        <f>IF(ISNUMBER('Questionnaires '!$G84),'Questionnaires '!T84+'Questionnaires '!G84,"")</f>
        <v/>
      </c>
      <c r="F82" s="73" t="str">
        <f>IF(ISNUMBER('Questionnaires '!$G84),SUM(G82:H82),"")</f>
        <v/>
      </c>
      <c r="G82" s="73" t="str">
        <f>IF(ISNUMBER('Questionnaires '!$G84),'Questionnaires '!R84-'Questionnaires '!P84,"")</f>
        <v/>
      </c>
      <c r="H82" s="73" t="str">
        <f>IF(ISNUMBER('Questionnaires '!$G84),'Questionnaires '!P84,"")</f>
        <v/>
      </c>
      <c r="I82" s="73" t="str">
        <f>IF(ISNUMBER('Questionnaires '!$G84),'Questionnaires '!$G84,"")</f>
        <v/>
      </c>
      <c r="J82" s="73" t="str">
        <f>IF(ISNUMBER('Questionnaires '!$G84),'Questionnaires '!$G84,"")</f>
        <v/>
      </c>
      <c r="K82" s="73" t="str">
        <f>IF(ISNUMBER('Questionnaires '!$R84),'Questionnaires '!$R84,"")</f>
        <v/>
      </c>
      <c r="L82" s="73" t="str">
        <f>IF(ISNUMBER('Questionnaires '!$P84),'Questionnaires '!$P84,"")</f>
        <v/>
      </c>
      <c r="M82" s="73" t="str">
        <f>IF(ISNUMBER('Questionnaires '!$O84),'Questionnaires '!$O84,"")</f>
        <v/>
      </c>
      <c r="N82" s="73" t="str">
        <f>IF(ISNUMBER('Questionnaires '!$N84),'Questionnaires '!$N84,"")</f>
        <v/>
      </c>
      <c r="O82" s="73" t="str">
        <f>IF(ISNUMBER('Questionnaires '!$T84),'Questionnaires '!$T84,"")</f>
        <v/>
      </c>
      <c r="P82" s="73" t="str">
        <f>IF(ISTEXT('Questionnaires '!A84),'Questionnaires '!G84,"")</f>
        <v/>
      </c>
      <c r="Q82">
        <f>IF(ISTEXT('Questionnaires '!A84),IF('Questionnaires '!S84="Yes",1,""),0)</f>
        <v>0</v>
      </c>
    </row>
    <row r="83" spans="1:17" x14ac:dyDescent="0.3">
      <c r="A83" s="73">
        <f>IF(ISTEXT('Questionnaires '!A85),IF('Questionnaires '!G85&lt;270,1,0),0)</f>
        <v>0</v>
      </c>
      <c r="B83">
        <f>IF(ISTEXT('Questionnaires '!A85),IF('Questionnaires '!E85="Yes",1,0),0)</f>
        <v>0</v>
      </c>
      <c r="C83">
        <f>IF(ISTEXT('Questionnaires '!A85),IF('Questionnaires '!F85="Yes",1,0),0)</f>
        <v>0</v>
      </c>
      <c r="D83">
        <f>IF(ISTEXT('Questionnaires '!A85),IF('Questionnaires '!J85&gt;0,1,0),0)</f>
        <v>0</v>
      </c>
      <c r="E83" s="73" t="str">
        <f>IF(ISNUMBER('Questionnaires '!$G85),'Questionnaires '!T85+'Questionnaires '!G85,"")</f>
        <v/>
      </c>
      <c r="F83" s="73" t="str">
        <f>IF(ISNUMBER('Questionnaires '!$G85),SUM(G83:H83),"")</f>
        <v/>
      </c>
      <c r="G83" s="73" t="str">
        <f>IF(ISNUMBER('Questionnaires '!$G85),'Questionnaires '!R85-'Questionnaires '!P85,"")</f>
        <v/>
      </c>
      <c r="H83" s="73" t="str">
        <f>IF(ISNUMBER('Questionnaires '!$G85),'Questionnaires '!P85,"")</f>
        <v/>
      </c>
      <c r="I83" s="73" t="str">
        <f>IF(ISNUMBER('Questionnaires '!$G85),'Questionnaires '!$G85,"")</f>
        <v/>
      </c>
      <c r="J83" s="73" t="str">
        <f>IF(ISNUMBER('Questionnaires '!$G85),'Questionnaires '!$G85,"")</f>
        <v/>
      </c>
      <c r="K83" s="73" t="str">
        <f>IF(ISNUMBER('Questionnaires '!$R85),'Questionnaires '!$R85,"")</f>
        <v/>
      </c>
      <c r="L83" s="73" t="str">
        <f>IF(ISNUMBER('Questionnaires '!$P85),'Questionnaires '!$P85,"")</f>
        <v/>
      </c>
      <c r="M83" s="73" t="str">
        <f>IF(ISNUMBER('Questionnaires '!$O85),'Questionnaires '!$O85,"")</f>
        <v/>
      </c>
      <c r="N83" s="73" t="str">
        <f>IF(ISNUMBER('Questionnaires '!$N85),'Questionnaires '!$N85,"")</f>
        <v/>
      </c>
      <c r="O83" s="73" t="str">
        <f>IF(ISNUMBER('Questionnaires '!$T85),'Questionnaires '!$T85,"")</f>
        <v/>
      </c>
      <c r="P83" s="73" t="str">
        <f>IF(ISTEXT('Questionnaires '!A85),'Questionnaires '!G85,"")</f>
        <v/>
      </c>
      <c r="Q83">
        <f>IF(ISTEXT('Questionnaires '!A85),IF('Questionnaires '!S85="Yes",1,""),0)</f>
        <v>0</v>
      </c>
    </row>
    <row r="84" spans="1:17" x14ac:dyDescent="0.3">
      <c r="A84" s="73">
        <f>IF(ISTEXT('Questionnaires '!A86),IF('Questionnaires '!G86&lt;270,1,0),0)</f>
        <v>0</v>
      </c>
      <c r="B84">
        <f>IF(ISTEXT('Questionnaires '!A86),IF('Questionnaires '!E86="Yes",1,0),0)</f>
        <v>0</v>
      </c>
      <c r="C84">
        <f>IF(ISTEXT('Questionnaires '!A86),IF('Questionnaires '!F86="Yes",1,0),0)</f>
        <v>0</v>
      </c>
      <c r="D84">
        <f>IF(ISTEXT('Questionnaires '!A86),IF('Questionnaires '!J86&gt;0,1,0),0)</f>
        <v>0</v>
      </c>
      <c r="E84" s="73" t="str">
        <f>IF(ISNUMBER('Questionnaires '!$G86),'Questionnaires '!T86+'Questionnaires '!G86,"")</f>
        <v/>
      </c>
      <c r="F84" s="73" t="str">
        <f>IF(ISNUMBER('Questionnaires '!$G86),SUM(G84:H84),"")</f>
        <v/>
      </c>
      <c r="G84" s="73" t="str">
        <f>IF(ISNUMBER('Questionnaires '!$G86),'Questionnaires '!R86-'Questionnaires '!P86,"")</f>
        <v/>
      </c>
      <c r="H84" s="73" t="str">
        <f>IF(ISNUMBER('Questionnaires '!$G86),'Questionnaires '!P86,"")</f>
        <v/>
      </c>
      <c r="I84" s="73" t="str">
        <f>IF(ISNUMBER('Questionnaires '!$G86),'Questionnaires '!$G86,"")</f>
        <v/>
      </c>
      <c r="J84" s="73" t="str">
        <f>IF(ISNUMBER('Questionnaires '!$G86),'Questionnaires '!$G86,"")</f>
        <v/>
      </c>
      <c r="K84" s="73" t="str">
        <f>IF(ISNUMBER('Questionnaires '!$R86),'Questionnaires '!$R86,"")</f>
        <v/>
      </c>
      <c r="L84" s="73" t="str">
        <f>IF(ISNUMBER('Questionnaires '!$P86),'Questionnaires '!$P86,"")</f>
        <v/>
      </c>
      <c r="M84" s="73" t="str">
        <f>IF(ISNUMBER('Questionnaires '!$O86),'Questionnaires '!$O86,"")</f>
        <v/>
      </c>
      <c r="N84" s="73" t="str">
        <f>IF(ISNUMBER('Questionnaires '!$N86),'Questionnaires '!$N86,"")</f>
        <v/>
      </c>
      <c r="O84" s="73" t="str">
        <f>IF(ISNUMBER('Questionnaires '!$T86),'Questionnaires '!$T86,"")</f>
        <v/>
      </c>
      <c r="P84" s="73" t="str">
        <f>IF(ISTEXT('Questionnaires '!A86),'Questionnaires '!G86,"")</f>
        <v/>
      </c>
      <c r="Q84">
        <f>IF(ISTEXT('Questionnaires '!A86),IF('Questionnaires '!S86="Yes",1,""),0)</f>
        <v>0</v>
      </c>
    </row>
    <row r="85" spans="1:17" x14ac:dyDescent="0.3">
      <c r="A85" s="73">
        <f>IF(ISTEXT('Questionnaires '!A87),IF('Questionnaires '!G87&lt;270,1,0),0)</f>
        <v>0</v>
      </c>
      <c r="B85">
        <f>IF(ISTEXT('Questionnaires '!A87),IF('Questionnaires '!E87="Yes",1,0),0)</f>
        <v>0</v>
      </c>
      <c r="C85">
        <f>IF(ISTEXT('Questionnaires '!A87),IF('Questionnaires '!F87="Yes",1,0),0)</f>
        <v>0</v>
      </c>
      <c r="D85">
        <f>IF(ISTEXT('Questionnaires '!A87),IF('Questionnaires '!J87&gt;0,1,0),0)</f>
        <v>0</v>
      </c>
      <c r="E85" s="73" t="str">
        <f>IF(ISNUMBER('Questionnaires '!$G87),'Questionnaires '!T87+'Questionnaires '!G87,"")</f>
        <v/>
      </c>
      <c r="F85" s="73" t="str">
        <f>IF(ISNUMBER('Questionnaires '!$G87),SUM(G85:H85),"")</f>
        <v/>
      </c>
      <c r="G85" s="73" t="str">
        <f>IF(ISNUMBER('Questionnaires '!$G87),'Questionnaires '!R87-'Questionnaires '!P87,"")</f>
        <v/>
      </c>
      <c r="H85" s="73" t="str">
        <f>IF(ISNUMBER('Questionnaires '!$G87),'Questionnaires '!P87,"")</f>
        <v/>
      </c>
      <c r="I85" s="73" t="str">
        <f>IF(ISNUMBER('Questionnaires '!$G87),'Questionnaires '!$G87,"")</f>
        <v/>
      </c>
      <c r="J85" s="73" t="str">
        <f>IF(ISNUMBER('Questionnaires '!$G87),'Questionnaires '!$G87,"")</f>
        <v/>
      </c>
      <c r="K85" s="73" t="str">
        <f>IF(ISNUMBER('Questionnaires '!$R87),'Questionnaires '!$R87,"")</f>
        <v/>
      </c>
      <c r="L85" s="73" t="str">
        <f>IF(ISNUMBER('Questionnaires '!$P87),'Questionnaires '!$P87,"")</f>
        <v/>
      </c>
      <c r="M85" s="73" t="str">
        <f>IF(ISNUMBER('Questionnaires '!$O87),'Questionnaires '!$O87,"")</f>
        <v/>
      </c>
      <c r="N85" s="73" t="str">
        <f>IF(ISNUMBER('Questionnaires '!$N87),'Questionnaires '!$N87,"")</f>
        <v/>
      </c>
      <c r="O85" s="73" t="str">
        <f>IF(ISNUMBER('Questionnaires '!$T87),'Questionnaires '!$T87,"")</f>
        <v/>
      </c>
      <c r="P85" s="73" t="str">
        <f>IF(ISTEXT('Questionnaires '!A87),'Questionnaires '!G87,"")</f>
        <v/>
      </c>
      <c r="Q85">
        <f>IF(ISTEXT('Questionnaires '!A87),IF('Questionnaires '!S87="Yes",1,""),0)</f>
        <v>0</v>
      </c>
    </row>
    <row r="86" spans="1:17" x14ac:dyDescent="0.3">
      <c r="A86" s="73">
        <f>IF(ISTEXT('Questionnaires '!A88),IF('Questionnaires '!G88&lt;270,1,0),0)</f>
        <v>0</v>
      </c>
      <c r="B86">
        <f>IF(ISTEXT('Questionnaires '!A88),IF('Questionnaires '!E88="Yes",1,0),0)</f>
        <v>0</v>
      </c>
      <c r="C86">
        <f>IF(ISTEXT('Questionnaires '!A88),IF('Questionnaires '!F88="Yes",1,0),0)</f>
        <v>0</v>
      </c>
      <c r="D86">
        <f>IF(ISTEXT('Questionnaires '!A88),IF('Questionnaires '!J88&gt;0,1,0),0)</f>
        <v>0</v>
      </c>
      <c r="E86" s="73" t="str">
        <f>IF(ISNUMBER('Questionnaires '!$G88),'Questionnaires '!T88+'Questionnaires '!G88,"")</f>
        <v/>
      </c>
      <c r="F86" s="73" t="str">
        <f>IF(ISNUMBER('Questionnaires '!$G88),SUM(G86:H86),"")</f>
        <v/>
      </c>
      <c r="G86" s="73" t="str">
        <f>IF(ISNUMBER('Questionnaires '!$G88),'Questionnaires '!R88-'Questionnaires '!P88,"")</f>
        <v/>
      </c>
      <c r="H86" s="73" t="str">
        <f>IF(ISNUMBER('Questionnaires '!$G88),'Questionnaires '!P88,"")</f>
        <v/>
      </c>
      <c r="I86" s="73" t="str">
        <f>IF(ISNUMBER('Questionnaires '!$G88),'Questionnaires '!$G88,"")</f>
        <v/>
      </c>
      <c r="J86" s="73" t="str">
        <f>IF(ISNUMBER('Questionnaires '!$G88),'Questionnaires '!$G88,"")</f>
        <v/>
      </c>
      <c r="K86" s="73" t="str">
        <f>IF(ISNUMBER('Questionnaires '!$R88),'Questionnaires '!$R88,"")</f>
        <v/>
      </c>
      <c r="L86" s="73" t="str">
        <f>IF(ISNUMBER('Questionnaires '!$P88),'Questionnaires '!$P88,"")</f>
        <v/>
      </c>
      <c r="M86" s="73" t="str">
        <f>IF(ISNUMBER('Questionnaires '!$O88),'Questionnaires '!$O88,"")</f>
        <v/>
      </c>
      <c r="N86" s="73" t="str">
        <f>IF(ISNUMBER('Questionnaires '!$N88),'Questionnaires '!$N88,"")</f>
        <v/>
      </c>
      <c r="O86" s="73" t="str">
        <f>IF(ISNUMBER('Questionnaires '!$T88),'Questionnaires '!$T88,"")</f>
        <v/>
      </c>
      <c r="P86" s="73" t="str">
        <f>IF(ISTEXT('Questionnaires '!A88),'Questionnaires '!G88,"")</f>
        <v/>
      </c>
      <c r="Q86">
        <f>IF(ISTEXT('Questionnaires '!A88),IF('Questionnaires '!S88="Yes",1,""),0)</f>
        <v>0</v>
      </c>
    </row>
    <row r="87" spans="1:17" x14ac:dyDescent="0.3">
      <c r="A87" s="73">
        <f>IF(ISTEXT('Questionnaires '!A89),IF('Questionnaires '!G89&lt;270,1,0),0)</f>
        <v>0</v>
      </c>
      <c r="B87">
        <f>IF(ISTEXT('Questionnaires '!A89),IF('Questionnaires '!E89="Yes",1,0),0)</f>
        <v>0</v>
      </c>
      <c r="C87">
        <f>IF(ISTEXT('Questionnaires '!A89),IF('Questionnaires '!F89="Yes",1,0),0)</f>
        <v>0</v>
      </c>
      <c r="D87">
        <f>IF(ISTEXT('Questionnaires '!A89),IF('Questionnaires '!J89&gt;0,1,0),0)</f>
        <v>0</v>
      </c>
      <c r="E87" s="73" t="str">
        <f>IF(ISNUMBER('Questionnaires '!$G89),'Questionnaires '!T89+'Questionnaires '!G89,"")</f>
        <v/>
      </c>
      <c r="F87" s="73" t="str">
        <f>IF(ISNUMBER('Questionnaires '!$G89),SUM(G87:H87),"")</f>
        <v/>
      </c>
      <c r="G87" s="73" t="str">
        <f>IF(ISNUMBER('Questionnaires '!$G89),'Questionnaires '!R89-'Questionnaires '!P89,"")</f>
        <v/>
      </c>
      <c r="H87" s="73" t="str">
        <f>IF(ISNUMBER('Questionnaires '!$G89),'Questionnaires '!P89,"")</f>
        <v/>
      </c>
      <c r="I87" s="73" t="str">
        <f>IF(ISNUMBER('Questionnaires '!$G89),'Questionnaires '!$G89,"")</f>
        <v/>
      </c>
      <c r="J87" s="73" t="str">
        <f>IF(ISNUMBER('Questionnaires '!$G89),'Questionnaires '!$G89,"")</f>
        <v/>
      </c>
      <c r="K87" s="73" t="str">
        <f>IF(ISNUMBER('Questionnaires '!$R89),'Questionnaires '!$R89,"")</f>
        <v/>
      </c>
      <c r="L87" s="73" t="str">
        <f>IF(ISNUMBER('Questionnaires '!$P89),'Questionnaires '!$P89,"")</f>
        <v/>
      </c>
      <c r="M87" s="73" t="str">
        <f>IF(ISNUMBER('Questionnaires '!$O89),'Questionnaires '!$O89,"")</f>
        <v/>
      </c>
      <c r="N87" s="73" t="str">
        <f>IF(ISNUMBER('Questionnaires '!$N89),'Questionnaires '!$N89,"")</f>
        <v/>
      </c>
      <c r="O87" s="73" t="str">
        <f>IF(ISNUMBER('Questionnaires '!$T89),'Questionnaires '!$T89,"")</f>
        <v/>
      </c>
      <c r="P87" s="73" t="str">
        <f>IF(ISTEXT('Questionnaires '!A89),'Questionnaires '!G89,"")</f>
        <v/>
      </c>
      <c r="Q87">
        <f>IF(ISTEXT('Questionnaires '!A89),IF('Questionnaires '!S89="Yes",1,""),0)</f>
        <v>0</v>
      </c>
    </row>
    <row r="88" spans="1:17" x14ac:dyDescent="0.3">
      <c r="A88" s="73">
        <f>IF(ISTEXT('Questionnaires '!A90),IF('Questionnaires '!G90&lt;270,1,0),0)</f>
        <v>0</v>
      </c>
      <c r="B88">
        <f>IF(ISTEXT('Questionnaires '!A90),IF('Questionnaires '!E90="Yes",1,0),0)</f>
        <v>0</v>
      </c>
      <c r="C88">
        <f>IF(ISTEXT('Questionnaires '!A90),IF('Questionnaires '!F90="Yes",1,0),0)</f>
        <v>0</v>
      </c>
      <c r="D88">
        <f>IF(ISTEXT('Questionnaires '!A90),IF('Questionnaires '!J90&gt;0,1,0),0)</f>
        <v>0</v>
      </c>
      <c r="E88" s="73" t="str">
        <f>IF(ISNUMBER('Questionnaires '!$G90),'Questionnaires '!T90+'Questionnaires '!G90,"")</f>
        <v/>
      </c>
      <c r="F88" s="73" t="str">
        <f>IF(ISNUMBER('Questionnaires '!$G90),SUM(G88:H88),"")</f>
        <v/>
      </c>
      <c r="G88" s="73" t="str">
        <f>IF(ISNUMBER('Questionnaires '!$G90),'Questionnaires '!R90-'Questionnaires '!P90,"")</f>
        <v/>
      </c>
      <c r="H88" s="73" t="str">
        <f>IF(ISNUMBER('Questionnaires '!$G90),'Questionnaires '!P90,"")</f>
        <v/>
      </c>
      <c r="I88" s="73" t="str">
        <f>IF(ISNUMBER('Questionnaires '!$G90),'Questionnaires '!$G90,"")</f>
        <v/>
      </c>
      <c r="J88" s="73" t="str">
        <f>IF(ISNUMBER('Questionnaires '!$G90),'Questionnaires '!$G90,"")</f>
        <v/>
      </c>
      <c r="K88" s="73" t="str">
        <f>IF(ISNUMBER('Questionnaires '!$R90),'Questionnaires '!$R90,"")</f>
        <v/>
      </c>
      <c r="L88" s="73" t="str">
        <f>IF(ISNUMBER('Questionnaires '!$P90),'Questionnaires '!$P90,"")</f>
        <v/>
      </c>
      <c r="M88" s="73" t="str">
        <f>IF(ISNUMBER('Questionnaires '!$O90),'Questionnaires '!$O90,"")</f>
        <v/>
      </c>
      <c r="N88" s="73" t="str">
        <f>IF(ISNUMBER('Questionnaires '!$N90),'Questionnaires '!$N90,"")</f>
        <v/>
      </c>
      <c r="O88" s="73" t="str">
        <f>IF(ISNUMBER('Questionnaires '!$T90),'Questionnaires '!$T90,"")</f>
        <v/>
      </c>
      <c r="P88" s="73" t="str">
        <f>IF(ISTEXT('Questionnaires '!A90),'Questionnaires '!G90,"")</f>
        <v/>
      </c>
      <c r="Q88">
        <f>IF(ISTEXT('Questionnaires '!A90),IF('Questionnaires '!S90="Yes",1,""),0)</f>
        <v>0</v>
      </c>
    </row>
    <row r="89" spans="1:17" x14ac:dyDescent="0.3">
      <c r="A89" s="73">
        <f>IF(ISTEXT('Questionnaires '!A91),IF('Questionnaires '!G91&lt;270,1,0),0)</f>
        <v>0</v>
      </c>
      <c r="B89">
        <f>IF(ISTEXT('Questionnaires '!A91),IF('Questionnaires '!E91="Yes",1,0),0)</f>
        <v>0</v>
      </c>
      <c r="C89">
        <f>IF(ISTEXT('Questionnaires '!A91),IF('Questionnaires '!F91="Yes",1,0),0)</f>
        <v>0</v>
      </c>
      <c r="D89">
        <f>IF(ISTEXT('Questionnaires '!A91),IF('Questionnaires '!J91&gt;0,1,0),0)</f>
        <v>0</v>
      </c>
      <c r="E89" s="73" t="str">
        <f>IF(ISNUMBER('Questionnaires '!$G91),'Questionnaires '!T91+'Questionnaires '!G91,"")</f>
        <v/>
      </c>
      <c r="F89" s="73" t="str">
        <f>IF(ISNUMBER('Questionnaires '!$G91),SUM(G89:H89),"")</f>
        <v/>
      </c>
      <c r="G89" s="73" t="str">
        <f>IF(ISNUMBER('Questionnaires '!$G91),'Questionnaires '!R91-'Questionnaires '!P91,"")</f>
        <v/>
      </c>
      <c r="H89" s="73" t="str">
        <f>IF(ISNUMBER('Questionnaires '!$G91),'Questionnaires '!P91,"")</f>
        <v/>
      </c>
      <c r="I89" s="73" t="str">
        <f>IF(ISNUMBER('Questionnaires '!$G91),'Questionnaires '!$G91,"")</f>
        <v/>
      </c>
      <c r="J89" s="73" t="str">
        <f>IF(ISNUMBER('Questionnaires '!$G91),'Questionnaires '!$G91,"")</f>
        <v/>
      </c>
      <c r="K89" s="73" t="str">
        <f>IF(ISNUMBER('Questionnaires '!$R91),'Questionnaires '!$R91,"")</f>
        <v/>
      </c>
      <c r="L89" s="73" t="str">
        <f>IF(ISNUMBER('Questionnaires '!$P91),'Questionnaires '!$P91,"")</f>
        <v/>
      </c>
      <c r="M89" s="73" t="str">
        <f>IF(ISNUMBER('Questionnaires '!$O91),'Questionnaires '!$O91,"")</f>
        <v/>
      </c>
      <c r="N89" s="73" t="str">
        <f>IF(ISNUMBER('Questionnaires '!$N91),'Questionnaires '!$N91,"")</f>
        <v/>
      </c>
      <c r="O89" s="73" t="str">
        <f>IF(ISNUMBER('Questionnaires '!$T91),'Questionnaires '!$T91,"")</f>
        <v/>
      </c>
      <c r="P89" s="73" t="str">
        <f>IF(ISTEXT('Questionnaires '!A91),'Questionnaires '!G91,"")</f>
        <v/>
      </c>
      <c r="Q89">
        <f>IF(ISTEXT('Questionnaires '!A91),IF('Questionnaires '!S91="Yes",1,""),0)</f>
        <v>0</v>
      </c>
    </row>
    <row r="90" spans="1:17" x14ac:dyDescent="0.3">
      <c r="A90" s="73">
        <f>IF(ISTEXT('Questionnaires '!A92),IF('Questionnaires '!G92&lt;270,1,0),0)</f>
        <v>0</v>
      </c>
      <c r="B90">
        <f>IF(ISTEXT('Questionnaires '!A92),IF('Questionnaires '!E92="Yes",1,0),0)</f>
        <v>0</v>
      </c>
      <c r="C90">
        <f>IF(ISTEXT('Questionnaires '!A92),IF('Questionnaires '!F92="Yes",1,0),0)</f>
        <v>0</v>
      </c>
      <c r="D90">
        <f>IF(ISTEXT('Questionnaires '!A92),IF('Questionnaires '!J92&gt;0,1,0),0)</f>
        <v>0</v>
      </c>
      <c r="E90" s="73" t="str">
        <f>IF(ISNUMBER('Questionnaires '!$G92),'Questionnaires '!T92+'Questionnaires '!G92,"")</f>
        <v/>
      </c>
      <c r="F90" s="73" t="str">
        <f>IF(ISNUMBER('Questionnaires '!$G92),SUM(G90:H90),"")</f>
        <v/>
      </c>
      <c r="G90" s="73" t="str">
        <f>IF(ISNUMBER('Questionnaires '!$G92),'Questionnaires '!R92-'Questionnaires '!P92,"")</f>
        <v/>
      </c>
      <c r="H90" s="73" t="str">
        <f>IF(ISNUMBER('Questionnaires '!$G92),'Questionnaires '!P92,"")</f>
        <v/>
      </c>
      <c r="I90" s="73" t="str">
        <f>IF(ISNUMBER('Questionnaires '!$G92),'Questionnaires '!$G92,"")</f>
        <v/>
      </c>
      <c r="J90" s="73" t="str">
        <f>IF(ISNUMBER('Questionnaires '!$G92),'Questionnaires '!$G92,"")</f>
        <v/>
      </c>
      <c r="K90" s="73" t="str">
        <f>IF(ISNUMBER('Questionnaires '!$R92),'Questionnaires '!$R92,"")</f>
        <v/>
      </c>
      <c r="L90" s="73" t="str">
        <f>IF(ISNUMBER('Questionnaires '!$P92),'Questionnaires '!$P92,"")</f>
        <v/>
      </c>
      <c r="M90" s="73" t="str">
        <f>IF(ISNUMBER('Questionnaires '!$O92),'Questionnaires '!$O92,"")</f>
        <v/>
      </c>
      <c r="N90" s="73" t="str">
        <f>IF(ISNUMBER('Questionnaires '!$N92),'Questionnaires '!$N92,"")</f>
        <v/>
      </c>
      <c r="O90" s="73" t="str">
        <f>IF(ISNUMBER('Questionnaires '!$T92),'Questionnaires '!$T92,"")</f>
        <v/>
      </c>
      <c r="P90" s="73" t="str">
        <f>IF(ISTEXT('Questionnaires '!A92),'Questionnaires '!G92,"")</f>
        <v/>
      </c>
      <c r="Q90">
        <f>IF(ISTEXT('Questionnaires '!A92),IF('Questionnaires '!S92="Yes",1,""),0)</f>
        <v>0</v>
      </c>
    </row>
    <row r="91" spans="1:17" x14ac:dyDescent="0.3">
      <c r="A91" s="73">
        <f>IF(ISTEXT('Questionnaires '!A93),IF('Questionnaires '!G93&lt;270,1,0),0)</f>
        <v>0</v>
      </c>
      <c r="B91">
        <f>IF(ISTEXT('Questionnaires '!A93),IF('Questionnaires '!E93="Yes",1,0),0)</f>
        <v>0</v>
      </c>
      <c r="C91">
        <f>IF(ISTEXT('Questionnaires '!A93),IF('Questionnaires '!F93="Yes",1,0),0)</f>
        <v>0</v>
      </c>
      <c r="D91">
        <f>IF(ISTEXT('Questionnaires '!A93),IF('Questionnaires '!J93&gt;0,1,0),0)</f>
        <v>0</v>
      </c>
      <c r="E91" s="73" t="str">
        <f>IF(ISNUMBER('Questionnaires '!$G93),'Questionnaires '!T93+'Questionnaires '!G93,"")</f>
        <v/>
      </c>
      <c r="F91" s="73" t="str">
        <f>IF(ISNUMBER('Questionnaires '!$G93),SUM(G91:H91),"")</f>
        <v/>
      </c>
      <c r="G91" s="73" t="str">
        <f>IF(ISNUMBER('Questionnaires '!$G93),'Questionnaires '!R93-'Questionnaires '!P93,"")</f>
        <v/>
      </c>
      <c r="H91" s="73" t="str">
        <f>IF(ISNUMBER('Questionnaires '!$G93),'Questionnaires '!P93,"")</f>
        <v/>
      </c>
      <c r="I91" s="73" t="str">
        <f>IF(ISNUMBER('Questionnaires '!$G93),'Questionnaires '!$G93,"")</f>
        <v/>
      </c>
      <c r="J91" s="73" t="str">
        <f>IF(ISNUMBER('Questionnaires '!$G93),'Questionnaires '!$G93,"")</f>
        <v/>
      </c>
      <c r="K91" s="73" t="str">
        <f>IF(ISNUMBER('Questionnaires '!$R93),'Questionnaires '!$R93,"")</f>
        <v/>
      </c>
      <c r="L91" s="73" t="str">
        <f>IF(ISNUMBER('Questionnaires '!$P93),'Questionnaires '!$P93,"")</f>
        <v/>
      </c>
      <c r="M91" s="73" t="str">
        <f>IF(ISNUMBER('Questionnaires '!$O93),'Questionnaires '!$O93,"")</f>
        <v/>
      </c>
      <c r="N91" s="73" t="str">
        <f>IF(ISNUMBER('Questionnaires '!$N93),'Questionnaires '!$N93,"")</f>
        <v/>
      </c>
      <c r="O91" s="73" t="str">
        <f>IF(ISNUMBER('Questionnaires '!$T93),'Questionnaires '!$T93,"")</f>
        <v/>
      </c>
      <c r="P91" s="73" t="str">
        <f>IF(ISTEXT('Questionnaires '!A93),'Questionnaires '!G93,"")</f>
        <v/>
      </c>
      <c r="Q91">
        <f>IF(ISTEXT('Questionnaires '!A93),IF('Questionnaires '!S93="Yes",1,""),0)</f>
        <v>0</v>
      </c>
    </row>
    <row r="92" spans="1:17" x14ac:dyDescent="0.3">
      <c r="A92" s="73">
        <f>IF(ISTEXT('Questionnaires '!A94),IF('Questionnaires '!G94&lt;270,1,0),0)</f>
        <v>0</v>
      </c>
      <c r="B92">
        <f>IF(ISTEXT('Questionnaires '!A94),IF('Questionnaires '!E94="Yes",1,0),0)</f>
        <v>0</v>
      </c>
      <c r="C92">
        <f>IF(ISTEXT('Questionnaires '!A94),IF('Questionnaires '!F94="Yes",1,0),0)</f>
        <v>0</v>
      </c>
      <c r="D92">
        <f>IF(ISTEXT('Questionnaires '!A94),IF('Questionnaires '!J94&gt;0,1,0),0)</f>
        <v>0</v>
      </c>
      <c r="E92" s="73" t="str">
        <f>IF(ISNUMBER('Questionnaires '!$G94),'Questionnaires '!T94+'Questionnaires '!G94,"")</f>
        <v/>
      </c>
      <c r="F92" s="73" t="str">
        <f>IF(ISNUMBER('Questionnaires '!$G94),SUM(G92:H92),"")</f>
        <v/>
      </c>
      <c r="G92" s="73" t="str">
        <f>IF(ISNUMBER('Questionnaires '!$G94),'Questionnaires '!R94-'Questionnaires '!P94,"")</f>
        <v/>
      </c>
      <c r="H92" s="73" t="str">
        <f>IF(ISNUMBER('Questionnaires '!$G94),'Questionnaires '!P94,"")</f>
        <v/>
      </c>
      <c r="I92" s="73" t="str">
        <f>IF(ISNUMBER('Questionnaires '!$G94),'Questionnaires '!$G94,"")</f>
        <v/>
      </c>
      <c r="J92" s="73" t="str">
        <f>IF(ISNUMBER('Questionnaires '!$G94),'Questionnaires '!$G94,"")</f>
        <v/>
      </c>
      <c r="K92" s="73" t="str">
        <f>IF(ISNUMBER('Questionnaires '!$R94),'Questionnaires '!$R94,"")</f>
        <v/>
      </c>
      <c r="L92" s="73" t="str">
        <f>IF(ISNUMBER('Questionnaires '!$P94),'Questionnaires '!$P94,"")</f>
        <v/>
      </c>
      <c r="M92" s="73" t="str">
        <f>IF(ISNUMBER('Questionnaires '!$O94),'Questionnaires '!$O94,"")</f>
        <v/>
      </c>
      <c r="N92" s="73" t="str">
        <f>IF(ISNUMBER('Questionnaires '!$N94),'Questionnaires '!$N94,"")</f>
        <v/>
      </c>
      <c r="O92" s="73" t="str">
        <f>IF(ISNUMBER('Questionnaires '!$T94),'Questionnaires '!$T94,"")</f>
        <v/>
      </c>
      <c r="P92" s="73" t="str">
        <f>IF(ISTEXT('Questionnaires '!A94),'Questionnaires '!G94,"")</f>
        <v/>
      </c>
      <c r="Q92">
        <f>IF(ISTEXT('Questionnaires '!A94),IF('Questionnaires '!S94="Yes",1,""),0)</f>
        <v>0</v>
      </c>
    </row>
    <row r="93" spans="1:17" x14ac:dyDescent="0.3">
      <c r="A93" s="73">
        <f>IF(ISTEXT('Questionnaires '!A95),IF('Questionnaires '!G95&lt;270,1,0),0)</f>
        <v>0</v>
      </c>
      <c r="B93">
        <f>IF(ISTEXT('Questionnaires '!A95),IF('Questionnaires '!E95="Yes",1,0),0)</f>
        <v>0</v>
      </c>
      <c r="C93">
        <f>IF(ISTEXT('Questionnaires '!A95),IF('Questionnaires '!F95="Yes",1,0),0)</f>
        <v>0</v>
      </c>
      <c r="D93">
        <f>IF(ISTEXT('Questionnaires '!A95),IF('Questionnaires '!J95&gt;0,1,0),0)</f>
        <v>0</v>
      </c>
      <c r="E93" s="73" t="str">
        <f>IF(ISNUMBER('Questionnaires '!$G95),'Questionnaires '!T95+'Questionnaires '!G95,"")</f>
        <v/>
      </c>
      <c r="F93" s="73" t="str">
        <f>IF(ISNUMBER('Questionnaires '!$G95),SUM(G93:H93),"")</f>
        <v/>
      </c>
      <c r="G93" s="73" t="str">
        <f>IF(ISNUMBER('Questionnaires '!$G95),'Questionnaires '!R95-'Questionnaires '!P95,"")</f>
        <v/>
      </c>
      <c r="H93" s="73" t="str">
        <f>IF(ISNUMBER('Questionnaires '!$G95),'Questionnaires '!P95,"")</f>
        <v/>
      </c>
      <c r="I93" s="73" t="str">
        <f>IF(ISNUMBER('Questionnaires '!$G95),'Questionnaires '!$G95,"")</f>
        <v/>
      </c>
      <c r="J93" s="73" t="str">
        <f>IF(ISNUMBER('Questionnaires '!$G95),'Questionnaires '!$G95,"")</f>
        <v/>
      </c>
      <c r="K93" s="73" t="str">
        <f>IF(ISNUMBER('Questionnaires '!$R95),'Questionnaires '!$R95,"")</f>
        <v/>
      </c>
      <c r="L93" s="73" t="str">
        <f>IF(ISNUMBER('Questionnaires '!$P95),'Questionnaires '!$P95,"")</f>
        <v/>
      </c>
      <c r="M93" s="73" t="str">
        <f>IF(ISNUMBER('Questionnaires '!$O95),'Questionnaires '!$O95,"")</f>
        <v/>
      </c>
      <c r="N93" s="73" t="str">
        <f>IF(ISNUMBER('Questionnaires '!$N95),'Questionnaires '!$N95,"")</f>
        <v/>
      </c>
      <c r="O93" s="73" t="str">
        <f>IF(ISNUMBER('Questionnaires '!$T95),'Questionnaires '!$T95,"")</f>
        <v/>
      </c>
      <c r="P93" s="73" t="str">
        <f>IF(ISTEXT('Questionnaires '!A95),'Questionnaires '!G95,"")</f>
        <v/>
      </c>
      <c r="Q93">
        <f>IF(ISTEXT('Questionnaires '!A95),IF('Questionnaires '!S95="Yes",1,""),0)</f>
        <v>0</v>
      </c>
    </row>
    <row r="94" spans="1:17" x14ac:dyDescent="0.3">
      <c r="A94" s="73">
        <f>IF(ISTEXT('Questionnaires '!A96),IF('Questionnaires '!G96&lt;270,1,0),0)</f>
        <v>0</v>
      </c>
      <c r="B94">
        <f>IF(ISTEXT('Questionnaires '!A96),IF('Questionnaires '!E96="Yes",1,0),0)</f>
        <v>0</v>
      </c>
      <c r="C94">
        <f>IF(ISTEXT('Questionnaires '!A96),IF('Questionnaires '!F96="Yes",1,0),0)</f>
        <v>0</v>
      </c>
      <c r="D94">
        <f>IF(ISTEXT('Questionnaires '!A96),IF('Questionnaires '!J96&gt;0,1,0),0)</f>
        <v>0</v>
      </c>
      <c r="E94" s="73" t="str">
        <f>IF(ISNUMBER('Questionnaires '!$G96),'Questionnaires '!T96+'Questionnaires '!G96,"")</f>
        <v/>
      </c>
      <c r="F94" s="73" t="str">
        <f>IF(ISNUMBER('Questionnaires '!$G96),SUM(G94:H94),"")</f>
        <v/>
      </c>
      <c r="G94" s="73" t="str">
        <f>IF(ISNUMBER('Questionnaires '!$G96),'Questionnaires '!R96-'Questionnaires '!P96,"")</f>
        <v/>
      </c>
      <c r="H94" s="73" t="str">
        <f>IF(ISNUMBER('Questionnaires '!$G96),'Questionnaires '!P96,"")</f>
        <v/>
      </c>
      <c r="I94" s="73" t="str">
        <f>IF(ISNUMBER('Questionnaires '!$G96),'Questionnaires '!$G96,"")</f>
        <v/>
      </c>
      <c r="J94" s="73" t="str">
        <f>IF(ISNUMBER('Questionnaires '!$G96),'Questionnaires '!$G96,"")</f>
        <v/>
      </c>
      <c r="K94" s="73" t="str">
        <f>IF(ISNUMBER('Questionnaires '!$R96),'Questionnaires '!$R96,"")</f>
        <v/>
      </c>
      <c r="L94" s="73" t="str">
        <f>IF(ISNUMBER('Questionnaires '!$P96),'Questionnaires '!$P96,"")</f>
        <v/>
      </c>
      <c r="M94" s="73" t="str">
        <f>IF(ISNUMBER('Questionnaires '!$O96),'Questionnaires '!$O96,"")</f>
        <v/>
      </c>
      <c r="N94" s="73" t="str">
        <f>IF(ISNUMBER('Questionnaires '!$N96),'Questionnaires '!$N96,"")</f>
        <v/>
      </c>
      <c r="O94" s="73" t="str">
        <f>IF(ISNUMBER('Questionnaires '!$T96),'Questionnaires '!$T96,"")</f>
        <v/>
      </c>
      <c r="P94" s="73" t="str">
        <f>IF(ISTEXT('Questionnaires '!A96),'Questionnaires '!G96,"")</f>
        <v/>
      </c>
      <c r="Q94">
        <f>IF(ISTEXT('Questionnaires '!A96),IF('Questionnaires '!S96="Yes",1,""),0)</f>
        <v>0</v>
      </c>
    </row>
    <row r="95" spans="1:17" x14ac:dyDescent="0.3">
      <c r="A95" s="73">
        <f>IF(ISTEXT('Questionnaires '!A97),IF('Questionnaires '!G97&lt;270,1,0),0)</f>
        <v>0</v>
      </c>
      <c r="B95">
        <f>IF(ISTEXT('Questionnaires '!A97),IF('Questionnaires '!E97="Yes",1,0),0)</f>
        <v>0</v>
      </c>
      <c r="C95">
        <f>IF(ISTEXT('Questionnaires '!A97),IF('Questionnaires '!F97="Yes",1,0),0)</f>
        <v>0</v>
      </c>
      <c r="D95">
        <f>IF(ISTEXT('Questionnaires '!A97),IF('Questionnaires '!J97&gt;0,1,0),0)</f>
        <v>0</v>
      </c>
      <c r="E95" s="73" t="str">
        <f>IF(ISNUMBER('Questionnaires '!$G97),'Questionnaires '!T97+'Questionnaires '!G97,"")</f>
        <v/>
      </c>
      <c r="F95" s="73" t="str">
        <f>IF(ISNUMBER('Questionnaires '!$G97),SUM(G95:H95),"")</f>
        <v/>
      </c>
      <c r="G95" s="73" t="str">
        <f>IF(ISNUMBER('Questionnaires '!$G97),'Questionnaires '!R97-'Questionnaires '!P97,"")</f>
        <v/>
      </c>
      <c r="H95" s="73" t="str">
        <f>IF(ISNUMBER('Questionnaires '!$G97),'Questionnaires '!P97,"")</f>
        <v/>
      </c>
      <c r="I95" s="73" t="str">
        <f>IF(ISNUMBER('Questionnaires '!$G97),'Questionnaires '!$G97,"")</f>
        <v/>
      </c>
      <c r="J95" s="73" t="str">
        <f>IF(ISNUMBER('Questionnaires '!$G97),'Questionnaires '!$G97,"")</f>
        <v/>
      </c>
      <c r="K95" s="73" t="str">
        <f>IF(ISNUMBER('Questionnaires '!$R97),'Questionnaires '!$R97,"")</f>
        <v/>
      </c>
      <c r="L95" s="73" t="str">
        <f>IF(ISNUMBER('Questionnaires '!$P97),'Questionnaires '!$P97,"")</f>
        <v/>
      </c>
      <c r="M95" s="73" t="str">
        <f>IF(ISNUMBER('Questionnaires '!$O97),'Questionnaires '!$O97,"")</f>
        <v/>
      </c>
      <c r="N95" s="73" t="str">
        <f>IF(ISNUMBER('Questionnaires '!$N97),'Questionnaires '!$N97,"")</f>
        <v/>
      </c>
      <c r="O95" s="73" t="str">
        <f>IF(ISNUMBER('Questionnaires '!$T97),'Questionnaires '!$T97,"")</f>
        <v/>
      </c>
      <c r="P95" s="73" t="str">
        <f>IF(ISTEXT('Questionnaires '!A97),'Questionnaires '!G97,"")</f>
        <v/>
      </c>
      <c r="Q95">
        <f>IF(ISTEXT('Questionnaires '!A97),IF('Questionnaires '!S97="Yes",1,""),0)</f>
        <v>0</v>
      </c>
    </row>
    <row r="96" spans="1:17" x14ac:dyDescent="0.3">
      <c r="A96" s="73">
        <f>IF(ISTEXT('Questionnaires '!A98),IF('Questionnaires '!G98&lt;270,1,0),0)</f>
        <v>0</v>
      </c>
      <c r="B96">
        <f>IF(ISTEXT('Questionnaires '!A98),IF('Questionnaires '!E98="Yes",1,0),0)</f>
        <v>0</v>
      </c>
      <c r="C96">
        <f>IF(ISTEXT('Questionnaires '!A98),IF('Questionnaires '!F98="Yes",1,0),0)</f>
        <v>0</v>
      </c>
      <c r="D96">
        <f>IF(ISTEXT('Questionnaires '!A98),IF('Questionnaires '!J98&gt;0,1,0),0)</f>
        <v>0</v>
      </c>
      <c r="E96" s="73" t="str">
        <f>IF(ISNUMBER('Questionnaires '!$G98),'Questionnaires '!T98+'Questionnaires '!G98,"")</f>
        <v/>
      </c>
      <c r="F96" s="73" t="str">
        <f>IF(ISNUMBER('Questionnaires '!$G98),SUM(G96:H96),"")</f>
        <v/>
      </c>
      <c r="G96" s="73" t="str">
        <f>IF(ISNUMBER('Questionnaires '!$G98),'Questionnaires '!R98-'Questionnaires '!P98,"")</f>
        <v/>
      </c>
      <c r="H96" s="73" t="str">
        <f>IF(ISNUMBER('Questionnaires '!$G98),'Questionnaires '!P98,"")</f>
        <v/>
      </c>
      <c r="I96" s="73" t="str">
        <f>IF(ISNUMBER('Questionnaires '!$G98),'Questionnaires '!$G98,"")</f>
        <v/>
      </c>
      <c r="J96" s="73" t="str">
        <f>IF(ISNUMBER('Questionnaires '!$G98),'Questionnaires '!$G98,"")</f>
        <v/>
      </c>
      <c r="K96" s="73" t="str">
        <f>IF(ISNUMBER('Questionnaires '!$R98),'Questionnaires '!$R98,"")</f>
        <v/>
      </c>
      <c r="L96" s="73" t="str">
        <f>IF(ISNUMBER('Questionnaires '!$P98),'Questionnaires '!$P98,"")</f>
        <v/>
      </c>
      <c r="M96" s="73" t="str">
        <f>IF(ISNUMBER('Questionnaires '!$O98),'Questionnaires '!$O98,"")</f>
        <v/>
      </c>
      <c r="N96" s="73" t="str">
        <f>IF(ISNUMBER('Questionnaires '!$N98),'Questionnaires '!$N98,"")</f>
        <v/>
      </c>
      <c r="O96" s="73" t="str">
        <f>IF(ISNUMBER('Questionnaires '!$T98),'Questionnaires '!$T98,"")</f>
        <v/>
      </c>
      <c r="P96" s="73" t="str">
        <f>IF(ISTEXT('Questionnaires '!A98),'Questionnaires '!G98,"")</f>
        <v/>
      </c>
      <c r="Q96">
        <f>IF(ISTEXT('Questionnaires '!A98),IF('Questionnaires '!S98="Yes",1,""),0)</f>
        <v>0</v>
      </c>
    </row>
    <row r="97" spans="1:17" x14ac:dyDescent="0.3">
      <c r="A97" s="73">
        <f>IF(ISTEXT('Questionnaires '!A99),IF('Questionnaires '!G99&lt;270,1,0),0)</f>
        <v>0</v>
      </c>
      <c r="B97">
        <f>IF(ISTEXT('Questionnaires '!A99),IF('Questionnaires '!E99="Yes",1,0),0)</f>
        <v>0</v>
      </c>
      <c r="C97">
        <f>IF(ISTEXT('Questionnaires '!A99),IF('Questionnaires '!F99="Yes",1,0),0)</f>
        <v>0</v>
      </c>
      <c r="D97">
        <f>IF(ISTEXT('Questionnaires '!A99),IF('Questionnaires '!J99&gt;0,1,0),0)</f>
        <v>0</v>
      </c>
      <c r="E97" s="73" t="str">
        <f>IF(ISNUMBER('Questionnaires '!$G99),'Questionnaires '!T99+'Questionnaires '!G99,"")</f>
        <v/>
      </c>
      <c r="F97" s="73" t="str">
        <f>IF(ISNUMBER('Questionnaires '!$G99),SUM(G97:H97),"")</f>
        <v/>
      </c>
      <c r="G97" s="73" t="str">
        <f>IF(ISNUMBER('Questionnaires '!$G99),'Questionnaires '!R99-'Questionnaires '!P99,"")</f>
        <v/>
      </c>
      <c r="H97" s="73" t="str">
        <f>IF(ISNUMBER('Questionnaires '!$G99),'Questionnaires '!P99,"")</f>
        <v/>
      </c>
      <c r="I97" s="73" t="str">
        <f>IF(ISNUMBER('Questionnaires '!$G99),'Questionnaires '!$G99,"")</f>
        <v/>
      </c>
      <c r="J97" s="73" t="str">
        <f>IF(ISNUMBER('Questionnaires '!$G99),'Questionnaires '!$G99,"")</f>
        <v/>
      </c>
      <c r="K97" s="73" t="str">
        <f>IF(ISNUMBER('Questionnaires '!$R99),'Questionnaires '!$R99,"")</f>
        <v/>
      </c>
      <c r="L97" s="73" t="str">
        <f>IF(ISNUMBER('Questionnaires '!$P99),'Questionnaires '!$P99,"")</f>
        <v/>
      </c>
      <c r="M97" s="73" t="str">
        <f>IF(ISNUMBER('Questionnaires '!$O99),'Questionnaires '!$O99,"")</f>
        <v/>
      </c>
      <c r="N97" s="73" t="str">
        <f>IF(ISNUMBER('Questionnaires '!$N99),'Questionnaires '!$N99,"")</f>
        <v/>
      </c>
      <c r="O97" s="73" t="str">
        <f>IF(ISNUMBER('Questionnaires '!$T99),'Questionnaires '!$T99,"")</f>
        <v/>
      </c>
      <c r="P97" s="73" t="str">
        <f>IF(ISTEXT('Questionnaires '!A99),'Questionnaires '!G99,"")</f>
        <v/>
      </c>
      <c r="Q97">
        <f>IF(ISTEXT('Questionnaires '!A99),IF('Questionnaires '!S99="Yes",1,""),0)</f>
        <v>0</v>
      </c>
    </row>
    <row r="98" spans="1:17" x14ac:dyDescent="0.3">
      <c r="A98" s="73">
        <f>IF(ISTEXT('Questionnaires '!A100),IF('Questionnaires '!G100&lt;270,1,0),0)</f>
        <v>0</v>
      </c>
      <c r="B98">
        <f>IF(ISTEXT('Questionnaires '!A100),IF('Questionnaires '!E100="Yes",1,0),0)</f>
        <v>0</v>
      </c>
      <c r="C98">
        <f>IF(ISTEXT('Questionnaires '!A100),IF('Questionnaires '!F100="Yes",1,0),0)</f>
        <v>0</v>
      </c>
      <c r="D98">
        <f>IF(ISTEXT('Questionnaires '!A100),IF('Questionnaires '!J100&gt;0,1,0),0)</f>
        <v>0</v>
      </c>
      <c r="E98" s="73" t="str">
        <f>IF(ISNUMBER('Questionnaires '!$G100),'Questionnaires '!T100+'Questionnaires '!G100,"")</f>
        <v/>
      </c>
      <c r="F98" s="73" t="str">
        <f>IF(ISNUMBER('Questionnaires '!$G100),SUM(G98:H98),"")</f>
        <v/>
      </c>
      <c r="G98" s="73" t="str">
        <f>IF(ISNUMBER('Questionnaires '!$G100),'Questionnaires '!R100-'Questionnaires '!P100,"")</f>
        <v/>
      </c>
      <c r="H98" s="73" t="str">
        <f>IF(ISNUMBER('Questionnaires '!$G100),'Questionnaires '!P100,"")</f>
        <v/>
      </c>
      <c r="I98" s="73" t="str">
        <f>IF(ISNUMBER('Questionnaires '!$G100),'Questionnaires '!$G100,"")</f>
        <v/>
      </c>
      <c r="J98" s="73" t="str">
        <f>IF(ISNUMBER('Questionnaires '!$G100),'Questionnaires '!$G100,"")</f>
        <v/>
      </c>
      <c r="K98" s="73" t="str">
        <f>IF(ISNUMBER('Questionnaires '!$R100),'Questionnaires '!$R100,"")</f>
        <v/>
      </c>
      <c r="L98" s="73" t="str">
        <f>IF(ISNUMBER('Questionnaires '!$P100),'Questionnaires '!$P100,"")</f>
        <v/>
      </c>
      <c r="M98" s="73" t="str">
        <f>IF(ISNUMBER('Questionnaires '!$O100),'Questionnaires '!$O100,"")</f>
        <v/>
      </c>
      <c r="N98" s="73" t="str">
        <f>IF(ISNUMBER('Questionnaires '!$N100),'Questionnaires '!$N100,"")</f>
        <v/>
      </c>
      <c r="O98" s="73" t="str">
        <f>IF(ISNUMBER('Questionnaires '!$T100),'Questionnaires '!$T100,"")</f>
        <v/>
      </c>
      <c r="P98" s="73" t="str">
        <f>IF(ISTEXT('Questionnaires '!A100),'Questionnaires '!G100,"")</f>
        <v/>
      </c>
      <c r="Q98">
        <f>IF(ISTEXT('Questionnaires '!A100),IF('Questionnaires '!S100="Yes",1,""),0)</f>
        <v>0</v>
      </c>
    </row>
    <row r="99" spans="1:17" x14ac:dyDescent="0.3">
      <c r="A99" s="73">
        <f>IF(ISTEXT('Questionnaires '!A101),IF('Questionnaires '!G101&lt;270,1,0),0)</f>
        <v>0</v>
      </c>
      <c r="B99">
        <f>IF(ISTEXT('Questionnaires '!A101),IF('Questionnaires '!E101="Yes",1,0),0)</f>
        <v>0</v>
      </c>
      <c r="C99">
        <f>IF(ISTEXT('Questionnaires '!A101),IF('Questionnaires '!F101="Yes",1,0),0)</f>
        <v>0</v>
      </c>
      <c r="D99">
        <f>IF(ISTEXT('Questionnaires '!A101),IF('Questionnaires '!J101&gt;0,1,0),0)</f>
        <v>0</v>
      </c>
      <c r="E99" s="73" t="str">
        <f>IF(ISNUMBER('Questionnaires '!$G101),'Questionnaires '!T101+'Questionnaires '!G101,"")</f>
        <v/>
      </c>
      <c r="F99" s="73" t="str">
        <f>IF(ISNUMBER('Questionnaires '!$G101),SUM(G99:H99),"")</f>
        <v/>
      </c>
      <c r="G99" s="73" t="str">
        <f>IF(ISNUMBER('Questionnaires '!$G101),'Questionnaires '!R101-'Questionnaires '!P101,"")</f>
        <v/>
      </c>
      <c r="H99" s="73" t="str">
        <f>IF(ISNUMBER('Questionnaires '!$G101),'Questionnaires '!P101,"")</f>
        <v/>
      </c>
      <c r="I99" s="73" t="str">
        <f>IF(ISNUMBER('Questionnaires '!$G101),'Questionnaires '!$G101,"")</f>
        <v/>
      </c>
      <c r="J99" s="73" t="str">
        <f>IF(ISNUMBER('Questionnaires '!$G101),'Questionnaires '!$G101,"")</f>
        <v/>
      </c>
      <c r="K99" s="73" t="str">
        <f>IF(ISNUMBER('Questionnaires '!$R101),'Questionnaires '!$R101,"")</f>
        <v/>
      </c>
      <c r="L99" s="73" t="str">
        <f>IF(ISNUMBER('Questionnaires '!$P101),'Questionnaires '!$P101,"")</f>
        <v/>
      </c>
      <c r="M99" s="73" t="str">
        <f>IF(ISNUMBER('Questionnaires '!$O101),'Questionnaires '!$O101,"")</f>
        <v/>
      </c>
      <c r="N99" s="73" t="str">
        <f>IF(ISNUMBER('Questionnaires '!$N101),'Questionnaires '!$N101,"")</f>
        <v/>
      </c>
      <c r="O99" s="73" t="str">
        <f>IF(ISNUMBER('Questionnaires '!$T101),'Questionnaires '!$T101,"")</f>
        <v/>
      </c>
      <c r="P99" s="73" t="str">
        <f>IF(ISTEXT('Questionnaires '!A101),'Questionnaires '!G101,"")</f>
        <v/>
      </c>
      <c r="Q99">
        <f>IF(ISTEXT('Questionnaires '!A101),IF('Questionnaires '!S101="Yes",1,""),0)</f>
        <v>0</v>
      </c>
    </row>
    <row r="100" spans="1:17" x14ac:dyDescent="0.3">
      <c r="A100" s="73">
        <f>IF(ISTEXT('Questionnaires '!A102),IF('Questionnaires '!G102&lt;270,1,0),0)</f>
        <v>0</v>
      </c>
      <c r="B100">
        <f>IF(ISTEXT('Questionnaires '!A102),IF('Questionnaires '!E102="Yes",1,0),0)</f>
        <v>0</v>
      </c>
      <c r="C100">
        <f>IF(ISTEXT('Questionnaires '!A102),IF('Questionnaires '!F102="Yes",1,0),0)</f>
        <v>0</v>
      </c>
      <c r="D100">
        <f>IF(ISTEXT('Questionnaires '!A102),IF('Questionnaires '!J102&gt;0,1,0),0)</f>
        <v>0</v>
      </c>
      <c r="E100" s="73" t="str">
        <f>IF(ISNUMBER('Questionnaires '!$G102),'Questionnaires '!T102+'Questionnaires '!G102,"")</f>
        <v/>
      </c>
      <c r="F100" s="73" t="str">
        <f>IF(ISNUMBER('Questionnaires '!$G102),SUM(G100:H100),"")</f>
        <v/>
      </c>
      <c r="G100" s="73" t="str">
        <f>IF(ISNUMBER('Questionnaires '!$G102),'Questionnaires '!R102-'Questionnaires '!P102,"")</f>
        <v/>
      </c>
      <c r="H100" s="73" t="str">
        <f>IF(ISNUMBER('Questionnaires '!$G102),'Questionnaires '!P102,"")</f>
        <v/>
      </c>
      <c r="I100" s="73" t="str">
        <f>IF(ISNUMBER('Questionnaires '!$G102),'Questionnaires '!$G102,"")</f>
        <v/>
      </c>
      <c r="J100" s="73" t="str">
        <f>IF(ISNUMBER('Questionnaires '!$G102),'Questionnaires '!$G102,"")</f>
        <v/>
      </c>
      <c r="K100" s="73" t="str">
        <f>IF(ISNUMBER('Questionnaires '!$R102),'Questionnaires '!$R102,"")</f>
        <v/>
      </c>
      <c r="L100" s="73" t="str">
        <f>IF(ISNUMBER('Questionnaires '!$P102),'Questionnaires '!$P102,"")</f>
        <v/>
      </c>
      <c r="M100" s="73" t="str">
        <f>IF(ISNUMBER('Questionnaires '!$O102),'Questionnaires '!$O102,"")</f>
        <v/>
      </c>
      <c r="N100" s="73" t="str">
        <f>IF(ISNUMBER('Questionnaires '!$N102),'Questionnaires '!$N102,"")</f>
        <v/>
      </c>
      <c r="O100" s="73" t="str">
        <f>IF(ISNUMBER('Questionnaires '!$T102),'Questionnaires '!$T102,"")</f>
        <v/>
      </c>
      <c r="P100" s="73" t="str">
        <f>IF(ISTEXT('Questionnaires '!A102),'Questionnaires '!G102,"")</f>
        <v/>
      </c>
      <c r="Q100">
        <f>IF(ISTEXT('Questionnaires '!A102),IF('Questionnaires '!S102="Yes",1,""),0)</f>
        <v>0</v>
      </c>
    </row>
    <row r="101" spans="1:17" x14ac:dyDescent="0.3">
      <c r="A101" s="73">
        <f>IF(ISTEXT('Questionnaires '!A103),IF('Questionnaires '!G103&lt;270,1,0),0)</f>
        <v>0</v>
      </c>
      <c r="B101">
        <f>IF(ISTEXT('Questionnaires '!A103),IF('Questionnaires '!E103="Yes",1,0),0)</f>
        <v>0</v>
      </c>
      <c r="C101">
        <f>IF(ISTEXT('Questionnaires '!A103),IF('Questionnaires '!F103="Yes",1,0),0)</f>
        <v>0</v>
      </c>
      <c r="D101">
        <f>IF(ISTEXT('Questionnaires '!A103),IF('Questionnaires '!J103&gt;0,1,0),0)</f>
        <v>0</v>
      </c>
      <c r="E101" s="73" t="str">
        <f>IF(ISNUMBER('Questionnaires '!$G103),'Questionnaires '!T103+'Questionnaires '!G103,"")</f>
        <v/>
      </c>
      <c r="F101" s="73" t="str">
        <f>IF(ISNUMBER('Questionnaires '!$G103),SUM(G101:H101),"")</f>
        <v/>
      </c>
      <c r="G101" s="73" t="str">
        <f>IF(ISNUMBER('Questionnaires '!$G103),'Questionnaires '!R103-'Questionnaires '!P103,"")</f>
        <v/>
      </c>
      <c r="H101" s="73" t="str">
        <f>IF(ISNUMBER('Questionnaires '!$G103),'Questionnaires '!P103,"")</f>
        <v/>
      </c>
      <c r="I101" s="73" t="str">
        <f>IF(ISNUMBER('Questionnaires '!$G103),'Questionnaires '!$G103,"")</f>
        <v/>
      </c>
      <c r="J101" s="73" t="str">
        <f>IF(ISNUMBER('Questionnaires '!$G103),'Questionnaires '!$G103,"")</f>
        <v/>
      </c>
      <c r="K101" s="73" t="str">
        <f>IF(ISNUMBER('Questionnaires '!$R103),'Questionnaires '!$R103,"")</f>
        <v/>
      </c>
      <c r="L101" s="73" t="str">
        <f>IF(ISNUMBER('Questionnaires '!$P103),'Questionnaires '!$P103,"")</f>
        <v/>
      </c>
      <c r="M101" s="73" t="str">
        <f>IF(ISNUMBER('Questionnaires '!$O103),'Questionnaires '!$O103,"")</f>
        <v/>
      </c>
      <c r="N101" s="73" t="str">
        <f>IF(ISNUMBER('Questionnaires '!$N103),'Questionnaires '!$N103,"")</f>
        <v/>
      </c>
      <c r="O101" s="73" t="str">
        <f>IF(ISNUMBER('Questionnaires '!$T103),'Questionnaires '!$T103,"")</f>
        <v/>
      </c>
      <c r="P101" s="73" t="str">
        <f>IF(ISTEXT('Questionnaires '!A103),'Questionnaires '!G103,"")</f>
        <v/>
      </c>
      <c r="Q101">
        <f>IF(ISTEXT('Questionnaires '!A103),IF('Questionnaires '!S103="Yes",1,""),0)</f>
        <v>0</v>
      </c>
    </row>
    <row r="102" spans="1:17" x14ac:dyDescent="0.3">
      <c r="A102" s="73">
        <f>IF(ISTEXT('Questionnaires '!A104),IF('Questionnaires '!G104&lt;270,1,0),0)</f>
        <v>0</v>
      </c>
      <c r="B102">
        <f>IF(ISTEXT('Questionnaires '!A104),IF('Questionnaires '!E104="Yes",1,0),0)</f>
        <v>0</v>
      </c>
      <c r="C102">
        <f>IF(ISTEXT('Questionnaires '!A104),IF('Questionnaires '!F104="Yes",1,0),0)</f>
        <v>0</v>
      </c>
      <c r="D102">
        <f>IF(ISTEXT('Questionnaires '!A104),IF('Questionnaires '!J104&gt;0,1,0),0)</f>
        <v>0</v>
      </c>
      <c r="E102" s="73" t="str">
        <f>IF(ISNUMBER('Questionnaires '!$G104),'Questionnaires '!T104+'Questionnaires '!G104,"")</f>
        <v/>
      </c>
      <c r="F102" s="73" t="str">
        <f>IF(ISNUMBER('Questionnaires '!$G104),SUM(G102:H102),"")</f>
        <v/>
      </c>
      <c r="G102" s="73" t="str">
        <f>IF(ISNUMBER('Questionnaires '!$G104),'Questionnaires '!R104-'Questionnaires '!P104,"")</f>
        <v/>
      </c>
      <c r="H102" s="73" t="str">
        <f>IF(ISNUMBER('Questionnaires '!$G104),'Questionnaires '!P104,"")</f>
        <v/>
      </c>
      <c r="I102" s="73" t="str">
        <f>IF(ISNUMBER('Questionnaires '!$G104),'Questionnaires '!$G104,"")</f>
        <v/>
      </c>
      <c r="J102" s="73" t="str">
        <f>IF(ISNUMBER('Questionnaires '!$G104),'Questionnaires '!$G104,"")</f>
        <v/>
      </c>
      <c r="K102" s="73" t="str">
        <f>IF(ISNUMBER('Questionnaires '!$R104),'Questionnaires '!$R104,"")</f>
        <v/>
      </c>
      <c r="L102" s="73" t="str">
        <f>IF(ISNUMBER('Questionnaires '!$P104),'Questionnaires '!$P104,"")</f>
        <v/>
      </c>
      <c r="M102" s="73" t="str">
        <f>IF(ISNUMBER('Questionnaires '!$O104),'Questionnaires '!$O104,"")</f>
        <v/>
      </c>
      <c r="N102" s="73" t="str">
        <f>IF(ISNUMBER('Questionnaires '!$N104),'Questionnaires '!$N104,"")</f>
        <v/>
      </c>
      <c r="O102" s="73" t="str">
        <f>IF(ISNUMBER('Questionnaires '!$T104),'Questionnaires '!$T104,"")</f>
        <v/>
      </c>
      <c r="P102" s="73" t="str">
        <f>IF(ISTEXT('Questionnaires '!A104),'Questionnaires '!G104,"")</f>
        <v/>
      </c>
      <c r="Q102">
        <f>IF(ISTEXT('Questionnaires '!A104),IF('Questionnaires '!S104="Yes",1,""),0)</f>
        <v>0</v>
      </c>
    </row>
    <row r="103" spans="1:17" x14ac:dyDescent="0.3">
      <c r="A103" s="73">
        <f>IF(ISTEXT('Questionnaires '!A105),IF('Questionnaires '!G105&lt;270,1,0),0)</f>
        <v>0</v>
      </c>
      <c r="B103">
        <f>IF(ISTEXT('Questionnaires '!A105),IF('Questionnaires '!E105="Yes",1,0),0)</f>
        <v>0</v>
      </c>
      <c r="C103">
        <f>IF(ISTEXT('Questionnaires '!A105),IF('Questionnaires '!F105="Yes",1,0),0)</f>
        <v>0</v>
      </c>
      <c r="D103">
        <f>IF(ISTEXT('Questionnaires '!A105),IF('Questionnaires '!J105&gt;0,1,0),0)</f>
        <v>0</v>
      </c>
      <c r="E103" s="73" t="str">
        <f>IF(ISNUMBER('Questionnaires '!$G105),'Questionnaires '!T105+'Questionnaires '!G105,"")</f>
        <v/>
      </c>
      <c r="F103" s="73" t="str">
        <f>IF(ISNUMBER('Questionnaires '!$G105),SUM(G103:H103),"")</f>
        <v/>
      </c>
      <c r="G103" s="73" t="str">
        <f>IF(ISNUMBER('Questionnaires '!$G105),'Questionnaires '!R105-'Questionnaires '!P105,"")</f>
        <v/>
      </c>
      <c r="H103" s="73" t="str">
        <f>IF(ISNUMBER('Questionnaires '!$G105),'Questionnaires '!P105,"")</f>
        <v/>
      </c>
      <c r="I103" s="73" t="str">
        <f>IF(ISNUMBER('Questionnaires '!$G105),'Questionnaires '!$G105,"")</f>
        <v/>
      </c>
      <c r="J103" s="73" t="str">
        <f>IF(ISNUMBER('Questionnaires '!$G105),'Questionnaires '!$G105,"")</f>
        <v/>
      </c>
      <c r="K103" s="73" t="str">
        <f>IF(ISNUMBER('Questionnaires '!$R105),'Questionnaires '!$R105,"")</f>
        <v/>
      </c>
      <c r="L103" s="73" t="str">
        <f>IF(ISNUMBER('Questionnaires '!$P105),'Questionnaires '!$P105,"")</f>
        <v/>
      </c>
      <c r="M103" s="73" t="str">
        <f>IF(ISNUMBER('Questionnaires '!$O105),'Questionnaires '!$O105,"")</f>
        <v/>
      </c>
      <c r="N103" s="73" t="str">
        <f>IF(ISNUMBER('Questionnaires '!$N105),'Questionnaires '!$N105,"")</f>
        <v/>
      </c>
      <c r="O103" s="73" t="str">
        <f>IF(ISNUMBER('Questionnaires '!$T105),'Questionnaires '!$T105,"")</f>
        <v/>
      </c>
      <c r="P103" s="73" t="str">
        <f>IF(ISTEXT('Questionnaires '!A105),'Questionnaires '!G105,"")</f>
        <v/>
      </c>
      <c r="Q103">
        <f>IF(ISTEXT('Questionnaires '!A105),IF('Questionnaires '!S105="Yes",1,""),0)</f>
        <v>0</v>
      </c>
    </row>
    <row r="104" spans="1:17" x14ac:dyDescent="0.3">
      <c r="A104" s="73">
        <f>IF(ISTEXT('Questionnaires '!A106),IF('Questionnaires '!G106&lt;270,1,0),0)</f>
        <v>0</v>
      </c>
      <c r="B104">
        <f>IF(ISTEXT('Questionnaires '!A106),IF('Questionnaires '!E106="Yes",1,0),0)</f>
        <v>0</v>
      </c>
      <c r="C104">
        <f>IF(ISTEXT('Questionnaires '!A106),IF('Questionnaires '!F106="Yes",1,0),0)</f>
        <v>0</v>
      </c>
      <c r="D104">
        <f>IF(ISTEXT('Questionnaires '!A106),IF('Questionnaires '!J106&gt;0,1,0),0)</f>
        <v>0</v>
      </c>
      <c r="E104" s="73" t="str">
        <f>IF(ISNUMBER('Questionnaires '!$G106),'Questionnaires '!T106+'Questionnaires '!G106,"")</f>
        <v/>
      </c>
      <c r="F104" s="73" t="str">
        <f>IF(ISNUMBER('Questionnaires '!$G106),SUM(G104:H104),"")</f>
        <v/>
      </c>
      <c r="G104" s="73" t="str">
        <f>IF(ISNUMBER('Questionnaires '!$G106),'Questionnaires '!R106-'Questionnaires '!P106,"")</f>
        <v/>
      </c>
      <c r="H104" s="73" t="str">
        <f>IF(ISNUMBER('Questionnaires '!$G106),'Questionnaires '!P106,"")</f>
        <v/>
      </c>
      <c r="I104" s="73" t="str">
        <f>IF(ISNUMBER('Questionnaires '!$G106),'Questionnaires '!$G106,"")</f>
        <v/>
      </c>
      <c r="J104" s="73" t="str">
        <f>IF(ISNUMBER('Questionnaires '!$G106),'Questionnaires '!$G106,"")</f>
        <v/>
      </c>
      <c r="K104" s="73" t="str">
        <f>IF(ISNUMBER('Questionnaires '!$R106),'Questionnaires '!$R106,"")</f>
        <v/>
      </c>
      <c r="L104" s="73" t="str">
        <f>IF(ISNUMBER('Questionnaires '!$P106),'Questionnaires '!$P106,"")</f>
        <v/>
      </c>
      <c r="M104" s="73" t="str">
        <f>IF(ISNUMBER('Questionnaires '!$O106),'Questionnaires '!$O106,"")</f>
        <v/>
      </c>
      <c r="N104" s="73" t="str">
        <f>IF(ISNUMBER('Questionnaires '!$N106),'Questionnaires '!$N106,"")</f>
        <v/>
      </c>
      <c r="O104" s="73" t="str">
        <f>IF(ISNUMBER('Questionnaires '!$T106),'Questionnaires '!$T106,"")</f>
        <v/>
      </c>
      <c r="P104" s="73" t="str">
        <f>IF(ISTEXT('Questionnaires '!A106),'Questionnaires '!G106,"")</f>
        <v/>
      </c>
      <c r="Q104">
        <f>IF(ISTEXT('Questionnaires '!A106),IF('Questionnaires '!S106="Yes",1,""),0)</f>
        <v>0</v>
      </c>
    </row>
    <row r="105" spans="1:17" x14ac:dyDescent="0.3">
      <c r="A105" s="73">
        <f>IF(ISTEXT('Questionnaires '!A107),IF('Questionnaires '!G107&lt;270,1,0),0)</f>
        <v>0</v>
      </c>
      <c r="B105">
        <f>IF(ISTEXT('Questionnaires '!A107),IF('Questionnaires '!E107="Yes",1,0),0)</f>
        <v>0</v>
      </c>
      <c r="C105">
        <f>IF(ISTEXT('Questionnaires '!A107),IF('Questionnaires '!F107="Yes",1,0),0)</f>
        <v>0</v>
      </c>
      <c r="D105">
        <f>IF(ISTEXT('Questionnaires '!A107),IF('Questionnaires '!J107&gt;0,1,0),0)</f>
        <v>0</v>
      </c>
      <c r="E105" s="73" t="str">
        <f>IF(ISNUMBER('Questionnaires '!$G107),'Questionnaires '!T107+'Questionnaires '!G107,"")</f>
        <v/>
      </c>
      <c r="F105" s="73" t="str">
        <f>IF(ISNUMBER('Questionnaires '!$G107),SUM(G105:H105),"")</f>
        <v/>
      </c>
      <c r="G105" s="73" t="str">
        <f>IF(ISNUMBER('Questionnaires '!$G107),'Questionnaires '!R107-'Questionnaires '!P107,"")</f>
        <v/>
      </c>
      <c r="H105" s="73" t="str">
        <f>IF(ISNUMBER('Questionnaires '!$G107),'Questionnaires '!P107,"")</f>
        <v/>
      </c>
      <c r="I105" s="73" t="str">
        <f>IF(ISNUMBER('Questionnaires '!$G107),'Questionnaires '!$G107,"")</f>
        <v/>
      </c>
      <c r="J105" s="73" t="str">
        <f>IF(ISNUMBER('Questionnaires '!$G107),'Questionnaires '!$G107,"")</f>
        <v/>
      </c>
      <c r="K105" s="73" t="str">
        <f>IF(ISNUMBER('Questionnaires '!$R107),'Questionnaires '!$R107,"")</f>
        <v/>
      </c>
      <c r="L105" s="73" t="str">
        <f>IF(ISNUMBER('Questionnaires '!$P107),'Questionnaires '!$P107,"")</f>
        <v/>
      </c>
      <c r="M105" s="73" t="str">
        <f>IF(ISNUMBER('Questionnaires '!$O107),'Questionnaires '!$O107,"")</f>
        <v/>
      </c>
      <c r="N105" s="73" t="str">
        <f>IF(ISNUMBER('Questionnaires '!$N107),'Questionnaires '!$N107,"")</f>
        <v/>
      </c>
      <c r="O105" s="73" t="str">
        <f>IF(ISNUMBER('Questionnaires '!$T107),'Questionnaires '!$T107,"")</f>
        <v/>
      </c>
      <c r="P105" s="73" t="str">
        <f>IF(ISTEXT('Questionnaires '!A107),'Questionnaires '!G107,"")</f>
        <v/>
      </c>
      <c r="Q105">
        <f>IF(ISTEXT('Questionnaires '!A107),IF('Questionnaires '!S107="Yes",1,""),0)</f>
        <v>0</v>
      </c>
    </row>
    <row r="106" spans="1:17" x14ac:dyDescent="0.3">
      <c r="A106" s="73">
        <f>IF(ISTEXT('Questionnaires '!A108),IF('Questionnaires '!G108&lt;270,1,0),0)</f>
        <v>0</v>
      </c>
      <c r="B106">
        <f>IF(ISTEXT('Questionnaires '!A108),IF('Questionnaires '!E108="Yes",1,0),0)</f>
        <v>0</v>
      </c>
      <c r="C106">
        <f>IF(ISTEXT('Questionnaires '!A108),IF('Questionnaires '!F108="Yes",1,0),0)</f>
        <v>0</v>
      </c>
      <c r="D106">
        <f>IF(ISTEXT('Questionnaires '!A108),IF('Questionnaires '!J108&gt;0,1,0),0)</f>
        <v>0</v>
      </c>
      <c r="E106" s="73" t="str">
        <f>IF(ISNUMBER('Questionnaires '!$G108),'Questionnaires '!T108+'Questionnaires '!G108,"")</f>
        <v/>
      </c>
      <c r="F106" s="73" t="str">
        <f>IF(ISNUMBER('Questionnaires '!$G108),SUM(G106:H106),"")</f>
        <v/>
      </c>
      <c r="G106" s="73" t="str">
        <f>IF(ISNUMBER('Questionnaires '!$G108),'Questionnaires '!R108-'Questionnaires '!P108,"")</f>
        <v/>
      </c>
      <c r="H106" s="73" t="str">
        <f>IF(ISNUMBER('Questionnaires '!$G108),'Questionnaires '!P108,"")</f>
        <v/>
      </c>
      <c r="I106" s="73" t="str">
        <f>IF(ISNUMBER('Questionnaires '!$G108),'Questionnaires '!$G108,"")</f>
        <v/>
      </c>
      <c r="J106" s="73" t="str">
        <f>IF(ISNUMBER('Questionnaires '!$G108),'Questionnaires '!$G108,"")</f>
        <v/>
      </c>
      <c r="K106" s="73" t="str">
        <f>IF(ISNUMBER('Questionnaires '!$R108),'Questionnaires '!$R108,"")</f>
        <v/>
      </c>
      <c r="L106" s="73" t="str">
        <f>IF(ISNUMBER('Questionnaires '!$P108),'Questionnaires '!$P108,"")</f>
        <v/>
      </c>
      <c r="M106" s="73" t="str">
        <f>IF(ISNUMBER('Questionnaires '!$O108),'Questionnaires '!$O108,"")</f>
        <v/>
      </c>
      <c r="N106" s="73" t="str">
        <f>IF(ISNUMBER('Questionnaires '!$N108),'Questionnaires '!$N108,"")</f>
        <v/>
      </c>
      <c r="O106" s="73" t="str">
        <f>IF(ISNUMBER('Questionnaires '!$T108),'Questionnaires '!$T108,"")</f>
        <v/>
      </c>
      <c r="P106" s="73" t="str">
        <f>IF(ISTEXT('Questionnaires '!A108),'Questionnaires '!G108,"")</f>
        <v/>
      </c>
      <c r="Q106">
        <f>IF(ISTEXT('Questionnaires '!A108),IF('Questionnaires '!S108="Yes",1,""),0)</f>
        <v>0</v>
      </c>
    </row>
    <row r="107" spans="1:17" x14ac:dyDescent="0.3">
      <c r="A107" s="73">
        <f>IF(ISTEXT('Questionnaires '!A109),IF('Questionnaires '!G109&lt;270,1,0),0)</f>
        <v>0</v>
      </c>
      <c r="B107">
        <f>IF(ISTEXT('Questionnaires '!A109),IF('Questionnaires '!E109="Yes",1,0),0)</f>
        <v>0</v>
      </c>
      <c r="C107">
        <f>IF(ISTEXT('Questionnaires '!A109),IF('Questionnaires '!F109="Yes",1,0),0)</f>
        <v>0</v>
      </c>
      <c r="D107">
        <f>IF(ISTEXT('Questionnaires '!A109),IF('Questionnaires '!J109&gt;0,1,0),0)</f>
        <v>0</v>
      </c>
      <c r="E107" s="73" t="str">
        <f>IF(ISNUMBER('Questionnaires '!$G109),'Questionnaires '!T109+'Questionnaires '!G109,"")</f>
        <v/>
      </c>
      <c r="F107" s="73" t="str">
        <f>IF(ISNUMBER('Questionnaires '!$G109),SUM(G107:H107),"")</f>
        <v/>
      </c>
      <c r="G107" s="73" t="str">
        <f>IF(ISNUMBER('Questionnaires '!$G109),'Questionnaires '!R109-'Questionnaires '!P109,"")</f>
        <v/>
      </c>
      <c r="H107" s="73" t="str">
        <f>IF(ISNUMBER('Questionnaires '!$G109),'Questionnaires '!P109,"")</f>
        <v/>
      </c>
      <c r="I107" s="73" t="str">
        <f>IF(ISNUMBER('Questionnaires '!$G109),'Questionnaires '!$G109,"")</f>
        <v/>
      </c>
      <c r="J107" s="73" t="str">
        <f>IF(ISNUMBER('Questionnaires '!$G109),'Questionnaires '!$G109,"")</f>
        <v/>
      </c>
      <c r="K107" s="73" t="str">
        <f>IF(ISNUMBER('Questionnaires '!$R109),'Questionnaires '!$R109,"")</f>
        <v/>
      </c>
      <c r="L107" s="73" t="str">
        <f>IF(ISNUMBER('Questionnaires '!$P109),'Questionnaires '!$P109,"")</f>
        <v/>
      </c>
      <c r="M107" s="73" t="str">
        <f>IF(ISNUMBER('Questionnaires '!$O109),'Questionnaires '!$O109,"")</f>
        <v/>
      </c>
      <c r="N107" s="73" t="str">
        <f>IF(ISNUMBER('Questionnaires '!$N109),'Questionnaires '!$N109,"")</f>
        <v/>
      </c>
      <c r="O107" s="73" t="str">
        <f>IF(ISNUMBER('Questionnaires '!$T109),'Questionnaires '!$T109,"")</f>
        <v/>
      </c>
      <c r="P107" s="73" t="str">
        <f>IF(ISTEXT('Questionnaires '!A109),'Questionnaires '!G109,"")</f>
        <v/>
      </c>
      <c r="Q107">
        <f>IF(ISTEXT('Questionnaires '!A109),IF('Questionnaires '!S109="Yes",1,""),0)</f>
        <v>0</v>
      </c>
    </row>
    <row r="108" spans="1:17" x14ac:dyDescent="0.3">
      <c r="A108" s="73">
        <f>IF(ISTEXT('Questionnaires '!A110),IF('Questionnaires '!G110&lt;270,1,0),0)</f>
        <v>0</v>
      </c>
      <c r="B108">
        <f>IF(ISTEXT('Questionnaires '!A110),IF('Questionnaires '!E110="Yes",1,0),0)</f>
        <v>0</v>
      </c>
      <c r="C108">
        <f>IF(ISTEXT('Questionnaires '!A110),IF('Questionnaires '!F110="Yes",1,0),0)</f>
        <v>0</v>
      </c>
      <c r="D108">
        <f>IF(ISTEXT('Questionnaires '!A110),IF('Questionnaires '!J110&gt;0,1,0),0)</f>
        <v>0</v>
      </c>
      <c r="E108" s="73" t="str">
        <f>IF(ISNUMBER('Questionnaires '!$G110),'Questionnaires '!T110+'Questionnaires '!G110,"")</f>
        <v/>
      </c>
      <c r="F108" s="73" t="str">
        <f>IF(ISNUMBER('Questionnaires '!$G110),SUM(G108:H108),"")</f>
        <v/>
      </c>
      <c r="G108" s="73" t="str">
        <f>IF(ISNUMBER('Questionnaires '!$G110),'Questionnaires '!R110-'Questionnaires '!P110,"")</f>
        <v/>
      </c>
      <c r="H108" s="73" t="str">
        <f>IF(ISNUMBER('Questionnaires '!$G110),'Questionnaires '!P110,"")</f>
        <v/>
      </c>
      <c r="I108" s="73" t="str">
        <f>IF(ISNUMBER('Questionnaires '!$G110),'Questionnaires '!$G110,"")</f>
        <v/>
      </c>
      <c r="J108" s="73" t="str">
        <f>IF(ISNUMBER('Questionnaires '!$G110),'Questionnaires '!$G110,"")</f>
        <v/>
      </c>
      <c r="K108" s="73" t="str">
        <f>IF(ISNUMBER('Questionnaires '!$R110),'Questionnaires '!$R110,"")</f>
        <v/>
      </c>
      <c r="L108" s="73" t="str">
        <f>IF(ISNUMBER('Questionnaires '!$P110),'Questionnaires '!$P110,"")</f>
        <v/>
      </c>
      <c r="M108" s="73" t="str">
        <f>IF(ISNUMBER('Questionnaires '!$O110),'Questionnaires '!$O110,"")</f>
        <v/>
      </c>
      <c r="N108" s="73" t="str">
        <f>IF(ISNUMBER('Questionnaires '!$N110),'Questionnaires '!$N110,"")</f>
        <v/>
      </c>
      <c r="O108" s="73" t="str">
        <f>IF(ISNUMBER('Questionnaires '!$T110),'Questionnaires '!$T110,"")</f>
        <v/>
      </c>
      <c r="P108" s="73" t="str">
        <f>IF(ISTEXT('Questionnaires '!A110),'Questionnaires '!G110,"")</f>
        <v/>
      </c>
      <c r="Q108">
        <f>IF(ISTEXT('Questionnaires '!A110),IF('Questionnaires '!S110="Yes",1,""),0)</f>
        <v>0</v>
      </c>
    </row>
    <row r="109" spans="1:17" x14ac:dyDescent="0.3">
      <c r="A109" s="73">
        <f>IF(ISTEXT('Questionnaires '!A111),IF('Questionnaires '!G111&lt;270,1,0),0)</f>
        <v>0</v>
      </c>
      <c r="B109">
        <f>IF(ISTEXT('Questionnaires '!A111),IF('Questionnaires '!E111="Yes",1,0),0)</f>
        <v>0</v>
      </c>
      <c r="C109">
        <f>IF(ISTEXT('Questionnaires '!A111),IF('Questionnaires '!F111="Yes",1,0),0)</f>
        <v>0</v>
      </c>
      <c r="D109">
        <f>IF(ISTEXT('Questionnaires '!A111),IF('Questionnaires '!J111&gt;0,1,0),0)</f>
        <v>0</v>
      </c>
      <c r="E109" s="73" t="str">
        <f>IF(ISNUMBER('Questionnaires '!$G111),'Questionnaires '!T111+'Questionnaires '!G111,"")</f>
        <v/>
      </c>
      <c r="F109" s="73" t="str">
        <f>IF(ISNUMBER('Questionnaires '!$G111),SUM(G109:H109),"")</f>
        <v/>
      </c>
      <c r="G109" s="73" t="str">
        <f>IF(ISNUMBER('Questionnaires '!$G111),'Questionnaires '!R111-'Questionnaires '!P111,"")</f>
        <v/>
      </c>
      <c r="H109" s="73" t="str">
        <f>IF(ISNUMBER('Questionnaires '!$G111),'Questionnaires '!P111,"")</f>
        <v/>
      </c>
      <c r="I109" s="73" t="str">
        <f>IF(ISNUMBER('Questionnaires '!$G111),'Questionnaires '!$G111,"")</f>
        <v/>
      </c>
      <c r="J109" s="73" t="str">
        <f>IF(ISNUMBER('Questionnaires '!$G111),'Questionnaires '!$G111,"")</f>
        <v/>
      </c>
      <c r="K109" s="73" t="str">
        <f>IF(ISNUMBER('Questionnaires '!$R111),'Questionnaires '!$R111,"")</f>
        <v/>
      </c>
      <c r="L109" s="73" t="str">
        <f>IF(ISNUMBER('Questionnaires '!$P111),'Questionnaires '!$P111,"")</f>
        <v/>
      </c>
      <c r="M109" s="73" t="str">
        <f>IF(ISNUMBER('Questionnaires '!$O111),'Questionnaires '!$O111,"")</f>
        <v/>
      </c>
      <c r="N109" s="73" t="str">
        <f>IF(ISNUMBER('Questionnaires '!$N111),'Questionnaires '!$N111,"")</f>
        <v/>
      </c>
      <c r="O109" s="73" t="str">
        <f>IF(ISNUMBER('Questionnaires '!$T111),'Questionnaires '!$T111,"")</f>
        <v/>
      </c>
      <c r="P109" s="73" t="str">
        <f>IF(ISTEXT('Questionnaires '!A111),'Questionnaires '!G111,"")</f>
        <v/>
      </c>
      <c r="Q109">
        <f>IF(ISTEXT('Questionnaires '!A111),IF('Questionnaires '!S111="Yes",1,""),0)</f>
        <v>0</v>
      </c>
    </row>
    <row r="110" spans="1:17" x14ac:dyDescent="0.3">
      <c r="A110" s="73">
        <f>IF(ISTEXT('Questionnaires '!A112),IF('Questionnaires '!G112&lt;270,1,0),0)</f>
        <v>0</v>
      </c>
      <c r="B110">
        <f>IF(ISTEXT('Questionnaires '!A112),IF('Questionnaires '!E112="Yes",1,0),0)</f>
        <v>0</v>
      </c>
      <c r="C110">
        <f>IF(ISTEXT('Questionnaires '!A112),IF('Questionnaires '!F112="Yes",1,0),0)</f>
        <v>0</v>
      </c>
      <c r="D110">
        <f>IF(ISTEXT('Questionnaires '!A112),IF('Questionnaires '!J112&gt;0,1,0),0)</f>
        <v>0</v>
      </c>
      <c r="E110" s="73" t="str">
        <f>IF(ISNUMBER('Questionnaires '!$G112),'Questionnaires '!T112+'Questionnaires '!G112,"")</f>
        <v/>
      </c>
      <c r="F110" s="73" t="str">
        <f>IF(ISNUMBER('Questionnaires '!$G112),SUM(G110:H110),"")</f>
        <v/>
      </c>
      <c r="G110" s="73" t="str">
        <f>IF(ISNUMBER('Questionnaires '!$G112),'Questionnaires '!R112-'Questionnaires '!P112,"")</f>
        <v/>
      </c>
      <c r="H110" s="73" t="str">
        <f>IF(ISNUMBER('Questionnaires '!$G112),'Questionnaires '!P112,"")</f>
        <v/>
      </c>
      <c r="I110" s="73" t="str">
        <f>IF(ISNUMBER('Questionnaires '!$G112),'Questionnaires '!$G112,"")</f>
        <v/>
      </c>
      <c r="J110" s="73" t="str">
        <f>IF(ISNUMBER('Questionnaires '!$G112),'Questionnaires '!$G112,"")</f>
        <v/>
      </c>
      <c r="K110" s="73" t="str">
        <f>IF(ISNUMBER('Questionnaires '!$R112),'Questionnaires '!$R112,"")</f>
        <v/>
      </c>
      <c r="L110" s="73" t="str">
        <f>IF(ISNUMBER('Questionnaires '!$P112),'Questionnaires '!$P112,"")</f>
        <v/>
      </c>
      <c r="M110" s="73" t="str">
        <f>IF(ISNUMBER('Questionnaires '!$O112),'Questionnaires '!$O112,"")</f>
        <v/>
      </c>
      <c r="N110" s="73" t="str">
        <f>IF(ISNUMBER('Questionnaires '!$N112),'Questionnaires '!$N112,"")</f>
        <v/>
      </c>
      <c r="O110" s="73" t="str">
        <f>IF(ISNUMBER('Questionnaires '!$T112),'Questionnaires '!$T112,"")</f>
        <v/>
      </c>
      <c r="P110" s="73" t="str">
        <f>IF(ISTEXT('Questionnaires '!A112),'Questionnaires '!G112,"")</f>
        <v/>
      </c>
      <c r="Q110">
        <f>IF(ISTEXT('Questionnaires '!A112),IF('Questionnaires '!S112="Yes",1,""),0)</f>
        <v>0</v>
      </c>
    </row>
    <row r="111" spans="1:17" x14ac:dyDescent="0.3">
      <c r="A111" s="73">
        <f>IF(ISTEXT('Questionnaires '!A113),IF('Questionnaires '!G113&lt;270,1,0),0)</f>
        <v>0</v>
      </c>
      <c r="B111">
        <f>IF(ISTEXT('Questionnaires '!A113),IF('Questionnaires '!E113="Yes",1,0),0)</f>
        <v>0</v>
      </c>
      <c r="C111">
        <f>IF(ISTEXT('Questionnaires '!A113),IF('Questionnaires '!F113="Yes",1,0),0)</f>
        <v>0</v>
      </c>
      <c r="D111">
        <f>IF(ISTEXT('Questionnaires '!A113),IF('Questionnaires '!J113&gt;0,1,0),0)</f>
        <v>0</v>
      </c>
      <c r="E111" s="73" t="str">
        <f>IF(ISNUMBER('Questionnaires '!$G113),'Questionnaires '!T113+'Questionnaires '!G113,"")</f>
        <v/>
      </c>
      <c r="F111" s="73" t="str">
        <f>IF(ISNUMBER('Questionnaires '!$G113),SUM(G111:H111),"")</f>
        <v/>
      </c>
      <c r="G111" s="73" t="str">
        <f>IF(ISNUMBER('Questionnaires '!$G113),'Questionnaires '!R113-'Questionnaires '!P113,"")</f>
        <v/>
      </c>
      <c r="H111" s="73" t="str">
        <f>IF(ISNUMBER('Questionnaires '!$G113),'Questionnaires '!P113,"")</f>
        <v/>
      </c>
      <c r="I111" s="73" t="str">
        <f>IF(ISNUMBER('Questionnaires '!$G113),'Questionnaires '!$G113,"")</f>
        <v/>
      </c>
      <c r="J111" s="73" t="str">
        <f>IF(ISNUMBER('Questionnaires '!$G113),'Questionnaires '!$G113,"")</f>
        <v/>
      </c>
      <c r="K111" s="73" t="str">
        <f>IF(ISNUMBER('Questionnaires '!$R113),'Questionnaires '!$R113,"")</f>
        <v/>
      </c>
      <c r="L111" s="73" t="str">
        <f>IF(ISNUMBER('Questionnaires '!$P113),'Questionnaires '!$P113,"")</f>
        <v/>
      </c>
      <c r="M111" s="73" t="str">
        <f>IF(ISNUMBER('Questionnaires '!$O113),'Questionnaires '!$O113,"")</f>
        <v/>
      </c>
      <c r="N111" s="73" t="str">
        <f>IF(ISNUMBER('Questionnaires '!$N113),'Questionnaires '!$N113,"")</f>
        <v/>
      </c>
      <c r="O111" s="73" t="str">
        <f>IF(ISNUMBER('Questionnaires '!$T113),'Questionnaires '!$T113,"")</f>
        <v/>
      </c>
      <c r="P111" s="73" t="str">
        <f>IF(ISTEXT('Questionnaires '!A113),'Questionnaires '!G113,"")</f>
        <v/>
      </c>
      <c r="Q111">
        <f>IF(ISTEXT('Questionnaires '!A113),IF('Questionnaires '!S113="Yes",1,""),0)</f>
        <v>0</v>
      </c>
    </row>
    <row r="112" spans="1:17" x14ac:dyDescent="0.3">
      <c r="A112" s="73">
        <f>IF(ISTEXT('Questionnaires '!A114),IF('Questionnaires '!G114&lt;270,1,0),0)</f>
        <v>0</v>
      </c>
      <c r="B112">
        <f>IF(ISTEXT('Questionnaires '!A114),IF('Questionnaires '!E114="Yes",1,0),0)</f>
        <v>0</v>
      </c>
      <c r="C112">
        <f>IF(ISTEXT('Questionnaires '!A114),IF('Questionnaires '!F114="Yes",1,0),0)</f>
        <v>0</v>
      </c>
      <c r="D112">
        <f>IF(ISTEXT('Questionnaires '!A114),IF('Questionnaires '!J114&gt;0,1,0),0)</f>
        <v>0</v>
      </c>
      <c r="E112" s="73" t="str">
        <f>IF(ISNUMBER('Questionnaires '!$G114),'Questionnaires '!T114+'Questionnaires '!G114,"")</f>
        <v/>
      </c>
      <c r="F112" s="73" t="str">
        <f>IF(ISNUMBER('Questionnaires '!$G114),SUM(G112:H112),"")</f>
        <v/>
      </c>
      <c r="G112" s="73" t="str">
        <f>IF(ISNUMBER('Questionnaires '!$G114),'Questionnaires '!R114-'Questionnaires '!P114,"")</f>
        <v/>
      </c>
      <c r="H112" s="73" t="str">
        <f>IF(ISNUMBER('Questionnaires '!$G114),'Questionnaires '!P114,"")</f>
        <v/>
      </c>
      <c r="I112" s="73" t="str">
        <f>IF(ISNUMBER('Questionnaires '!$G114),'Questionnaires '!$G114,"")</f>
        <v/>
      </c>
      <c r="J112" s="73" t="str">
        <f>IF(ISNUMBER('Questionnaires '!$G114),'Questionnaires '!$G114,"")</f>
        <v/>
      </c>
      <c r="K112" s="73" t="str">
        <f>IF(ISNUMBER('Questionnaires '!$R114),'Questionnaires '!$R114,"")</f>
        <v/>
      </c>
      <c r="L112" s="73" t="str">
        <f>IF(ISNUMBER('Questionnaires '!$P114),'Questionnaires '!$P114,"")</f>
        <v/>
      </c>
      <c r="M112" s="73" t="str">
        <f>IF(ISNUMBER('Questionnaires '!$O114),'Questionnaires '!$O114,"")</f>
        <v/>
      </c>
      <c r="N112" s="73" t="str">
        <f>IF(ISNUMBER('Questionnaires '!$N114),'Questionnaires '!$N114,"")</f>
        <v/>
      </c>
      <c r="O112" s="73" t="str">
        <f>IF(ISNUMBER('Questionnaires '!$T114),'Questionnaires '!$T114,"")</f>
        <v/>
      </c>
      <c r="P112" s="73" t="str">
        <f>IF(ISTEXT('Questionnaires '!A114),'Questionnaires '!G114,"")</f>
        <v/>
      </c>
      <c r="Q112">
        <f>IF(ISTEXT('Questionnaires '!A114),IF('Questionnaires '!S114="Yes",1,""),0)</f>
        <v>0</v>
      </c>
    </row>
    <row r="113" spans="1:17" x14ac:dyDescent="0.3">
      <c r="A113" s="73">
        <f>IF(ISTEXT('Questionnaires '!A115),IF('Questionnaires '!G115&lt;270,1,0),0)</f>
        <v>0</v>
      </c>
      <c r="B113">
        <f>IF(ISTEXT('Questionnaires '!A115),IF('Questionnaires '!E115="Yes",1,0),0)</f>
        <v>0</v>
      </c>
      <c r="C113">
        <f>IF(ISTEXT('Questionnaires '!A115),IF('Questionnaires '!F115="Yes",1,0),0)</f>
        <v>0</v>
      </c>
      <c r="D113">
        <f>IF(ISTEXT('Questionnaires '!A115),IF('Questionnaires '!J115&gt;0,1,0),0)</f>
        <v>0</v>
      </c>
      <c r="E113" s="73" t="str">
        <f>IF(ISNUMBER('Questionnaires '!$G115),'Questionnaires '!T115+'Questionnaires '!G115,"")</f>
        <v/>
      </c>
      <c r="F113" s="73" t="str">
        <f>IF(ISNUMBER('Questionnaires '!$G115),SUM(G113:H113),"")</f>
        <v/>
      </c>
      <c r="G113" s="73" t="str">
        <f>IF(ISNUMBER('Questionnaires '!$G115),'Questionnaires '!R115-'Questionnaires '!P115,"")</f>
        <v/>
      </c>
      <c r="H113" s="73" t="str">
        <f>IF(ISNUMBER('Questionnaires '!$G115),'Questionnaires '!P115,"")</f>
        <v/>
      </c>
      <c r="I113" s="73" t="str">
        <f>IF(ISNUMBER('Questionnaires '!$G115),'Questionnaires '!$G115,"")</f>
        <v/>
      </c>
      <c r="J113" s="73" t="str">
        <f>IF(ISNUMBER('Questionnaires '!$G115),'Questionnaires '!$G115,"")</f>
        <v/>
      </c>
      <c r="K113" s="73" t="str">
        <f>IF(ISNUMBER('Questionnaires '!$R115),'Questionnaires '!$R115,"")</f>
        <v/>
      </c>
      <c r="L113" s="73" t="str">
        <f>IF(ISNUMBER('Questionnaires '!$P115),'Questionnaires '!$P115,"")</f>
        <v/>
      </c>
      <c r="M113" s="73" t="str">
        <f>IF(ISNUMBER('Questionnaires '!$O115),'Questionnaires '!$O115,"")</f>
        <v/>
      </c>
      <c r="N113" s="73" t="str">
        <f>IF(ISNUMBER('Questionnaires '!$N115),'Questionnaires '!$N115,"")</f>
        <v/>
      </c>
      <c r="O113" s="73" t="str">
        <f>IF(ISNUMBER('Questionnaires '!$T115),'Questionnaires '!$T115,"")</f>
        <v/>
      </c>
      <c r="P113" s="73" t="str">
        <f>IF(ISTEXT('Questionnaires '!A115),'Questionnaires '!G115,"")</f>
        <v/>
      </c>
      <c r="Q113">
        <f>IF(ISTEXT('Questionnaires '!A115),IF('Questionnaires '!S115="Yes",1,""),0)</f>
        <v>0</v>
      </c>
    </row>
    <row r="114" spans="1:17" x14ac:dyDescent="0.3">
      <c r="A114" s="73">
        <f>IF(ISTEXT('Questionnaires '!A116),IF('Questionnaires '!G116&lt;270,1,0),0)</f>
        <v>0</v>
      </c>
      <c r="B114">
        <f>IF(ISTEXT('Questionnaires '!A116),IF('Questionnaires '!E116="Yes",1,0),0)</f>
        <v>0</v>
      </c>
      <c r="C114">
        <f>IF(ISTEXT('Questionnaires '!A116),IF('Questionnaires '!F116="Yes",1,0),0)</f>
        <v>0</v>
      </c>
      <c r="D114">
        <f>IF(ISTEXT('Questionnaires '!A116),IF('Questionnaires '!J116&gt;0,1,0),0)</f>
        <v>0</v>
      </c>
      <c r="E114" s="73" t="str">
        <f>IF(ISNUMBER('Questionnaires '!$G116),'Questionnaires '!T116+'Questionnaires '!G116,"")</f>
        <v/>
      </c>
      <c r="F114" s="73" t="str">
        <f>IF(ISNUMBER('Questionnaires '!$G116),SUM(G114:H114),"")</f>
        <v/>
      </c>
      <c r="G114" s="73" t="str">
        <f>IF(ISNUMBER('Questionnaires '!$G116),'Questionnaires '!R116-'Questionnaires '!P116,"")</f>
        <v/>
      </c>
      <c r="H114" s="73" t="str">
        <f>IF(ISNUMBER('Questionnaires '!$G116),'Questionnaires '!P116,"")</f>
        <v/>
      </c>
      <c r="I114" s="73" t="str">
        <f>IF(ISNUMBER('Questionnaires '!$G116),'Questionnaires '!$G116,"")</f>
        <v/>
      </c>
      <c r="J114" s="73" t="str">
        <f>IF(ISNUMBER('Questionnaires '!$G116),'Questionnaires '!$G116,"")</f>
        <v/>
      </c>
      <c r="K114" s="73" t="str">
        <f>IF(ISNUMBER('Questionnaires '!$R116),'Questionnaires '!$R116,"")</f>
        <v/>
      </c>
      <c r="L114" s="73" t="str">
        <f>IF(ISNUMBER('Questionnaires '!$P116),'Questionnaires '!$P116,"")</f>
        <v/>
      </c>
      <c r="M114" s="73" t="str">
        <f>IF(ISNUMBER('Questionnaires '!$O116),'Questionnaires '!$O116,"")</f>
        <v/>
      </c>
      <c r="N114" s="73" t="str">
        <f>IF(ISNUMBER('Questionnaires '!$N116),'Questionnaires '!$N116,"")</f>
        <v/>
      </c>
      <c r="O114" s="73" t="str">
        <f>IF(ISNUMBER('Questionnaires '!$T116),'Questionnaires '!$T116,"")</f>
        <v/>
      </c>
      <c r="P114" s="73" t="str">
        <f>IF(ISTEXT('Questionnaires '!A116),'Questionnaires '!G116,"")</f>
        <v/>
      </c>
      <c r="Q114">
        <f>IF(ISTEXT('Questionnaires '!A116),IF('Questionnaires '!S116="Yes",1,""),0)</f>
        <v>0</v>
      </c>
    </row>
    <row r="115" spans="1:17" x14ac:dyDescent="0.3">
      <c r="A115" s="73">
        <f>IF(ISTEXT('Questionnaires '!A117),IF('Questionnaires '!G117&lt;270,1,0),0)</f>
        <v>0</v>
      </c>
      <c r="B115">
        <f>IF(ISTEXT('Questionnaires '!A117),IF('Questionnaires '!E117="Yes",1,0),0)</f>
        <v>0</v>
      </c>
      <c r="C115">
        <f>IF(ISTEXT('Questionnaires '!A117),IF('Questionnaires '!F117="Yes",1,0),0)</f>
        <v>0</v>
      </c>
      <c r="D115">
        <f>IF(ISTEXT('Questionnaires '!A117),IF('Questionnaires '!J117&gt;0,1,0),0)</f>
        <v>0</v>
      </c>
      <c r="E115" s="73" t="str">
        <f>IF(ISNUMBER('Questionnaires '!$G117),'Questionnaires '!T117+'Questionnaires '!G117,"")</f>
        <v/>
      </c>
      <c r="F115" s="73" t="str">
        <f>IF(ISNUMBER('Questionnaires '!$G117),SUM(G115:H115),"")</f>
        <v/>
      </c>
      <c r="G115" s="73" t="str">
        <f>IF(ISNUMBER('Questionnaires '!$G117),'Questionnaires '!R117-'Questionnaires '!P117,"")</f>
        <v/>
      </c>
      <c r="H115" s="73" t="str">
        <f>IF(ISNUMBER('Questionnaires '!$G117),'Questionnaires '!P117,"")</f>
        <v/>
      </c>
      <c r="I115" s="73" t="str">
        <f>IF(ISNUMBER('Questionnaires '!$G117),'Questionnaires '!$G117,"")</f>
        <v/>
      </c>
      <c r="J115" s="73" t="str">
        <f>IF(ISNUMBER('Questionnaires '!$G117),'Questionnaires '!$G117,"")</f>
        <v/>
      </c>
      <c r="K115" s="73" t="str">
        <f>IF(ISNUMBER('Questionnaires '!$R117),'Questionnaires '!$R117,"")</f>
        <v/>
      </c>
      <c r="L115" s="73" t="str">
        <f>IF(ISNUMBER('Questionnaires '!$P117),'Questionnaires '!$P117,"")</f>
        <v/>
      </c>
      <c r="M115" s="73" t="str">
        <f>IF(ISNUMBER('Questionnaires '!$O117),'Questionnaires '!$O117,"")</f>
        <v/>
      </c>
      <c r="N115" s="73" t="str">
        <f>IF(ISNUMBER('Questionnaires '!$N117),'Questionnaires '!$N117,"")</f>
        <v/>
      </c>
      <c r="O115" s="73" t="str">
        <f>IF(ISNUMBER('Questionnaires '!$T117),'Questionnaires '!$T117,"")</f>
        <v/>
      </c>
      <c r="P115" s="73" t="str">
        <f>IF(ISTEXT('Questionnaires '!A117),'Questionnaires '!G117,"")</f>
        <v/>
      </c>
      <c r="Q115">
        <f>IF(ISTEXT('Questionnaires '!A117),IF('Questionnaires '!S117="Yes",1,""),0)</f>
        <v>0</v>
      </c>
    </row>
    <row r="116" spans="1:17" x14ac:dyDescent="0.3">
      <c r="A116" s="73">
        <f>IF(ISTEXT('Questionnaires '!A118),IF('Questionnaires '!G118&lt;270,1,0),0)</f>
        <v>0</v>
      </c>
      <c r="B116">
        <f>IF(ISTEXT('Questionnaires '!A118),IF('Questionnaires '!E118="Yes",1,0),0)</f>
        <v>0</v>
      </c>
      <c r="C116">
        <f>IF(ISTEXT('Questionnaires '!A118),IF('Questionnaires '!F118="Yes",1,0),0)</f>
        <v>0</v>
      </c>
      <c r="D116">
        <f>IF(ISTEXT('Questionnaires '!A118),IF('Questionnaires '!J118&gt;0,1,0),0)</f>
        <v>0</v>
      </c>
      <c r="E116" s="73" t="str">
        <f>IF(ISNUMBER('Questionnaires '!$G118),'Questionnaires '!T118+'Questionnaires '!G118,"")</f>
        <v/>
      </c>
      <c r="F116" s="73" t="str">
        <f>IF(ISNUMBER('Questionnaires '!$G118),SUM(G116:H116),"")</f>
        <v/>
      </c>
      <c r="G116" s="73" t="str">
        <f>IF(ISNUMBER('Questionnaires '!$G118),'Questionnaires '!R118-'Questionnaires '!P118,"")</f>
        <v/>
      </c>
      <c r="H116" s="73" t="str">
        <f>IF(ISNUMBER('Questionnaires '!$G118),'Questionnaires '!P118,"")</f>
        <v/>
      </c>
      <c r="I116" s="73" t="str">
        <f>IF(ISNUMBER('Questionnaires '!$G118),'Questionnaires '!$G118,"")</f>
        <v/>
      </c>
      <c r="J116" s="73" t="str">
        <f>IF(ISNUMBER('Questionnaires '!$G118),'Questionnaires '!$G118,"")</f>
        <v/>
      </c>
      <c r="K116" s="73" t="str">
        <f>IF(ISNUMBER('Questionnaires '!$R118),'Questionnaires '!$R118,"")</f>
        <v/>
      </c>
      <c r="L116" s="73" t="str">
        <f>IF(ISNUMBER('Questionnaires '!$P118),'Questionnaires '!$P118,"")</f>
        <v/>
      </c>
      <c r="M116" s="73" t="str">
        <f>IF(ISNUMBER('Questionnaires '!$O118),'Questionnaires '!$O118,"")</f>
        <v/>
      </c>
      <c r="N116" s="73" t="str">
        <f>IF(ISNUMBER('Questionnaires '!$N118),'Questionnaires '!$N118,"")</f>
        <v/>
      </c>
      <c r="O116" s="73" t="str">
        <f>IF(ISNUMBER('Questionnaires '!$T118),'Questionnaires '!$T118,"")</f>
        <v/>
      </c>
      <c r="P116" s="73" t="str">
        <f>IF(ISTEXT('Questionnaires '!A118),'Questionnaires '!G118,"")</f>
        <v/>
      </c>
      <c r="Q116">
        <f>IF(ISTEXT('Questionnaires '!A118),IF('Questionnaires '!S118="Yes",1,""),0)</f>
        <v>0</v>
      </c>
    </row>
    <row r="117" spans="1:17" x14ac:dyDescent="0.3">
      <c r="A117" s="73">
        <f>IF(ISTEXT('Questionnaires '!A119),IF('Questionnaires '!G119&lt;270,1,0),0)</f>
        <v>0</v>
      </c>
      <c r="B117">
        <f>IF(ISTEXT('Questionnaires '!A119),IF('Questionnaires '!E119="Yes",1,0),0)</f>
        <v>0</v>
      </c>
      <c r="C117">
        <f>IF(ISTEXT('Questionnaires '!A119),IF('Questionnaires '!F119="Yes",1,0),0)</f>
        <v>0</v>
      </c>
      <c r="D117">
        <f>IF(ISTEXT('Questionnaires '!A119),IF('Questionnaires '!J119&gt;0,1,0),0)</f>
        <v>0</v>
      </c>
      <c r="E117" s="73" t="str">
        <f>IF(ISNUMBER('Questionnaires '!$G119),'Questionnaires '!T119+'Questionnaires '!G119,"")</f>
        <v/>
      </c>
      <c r="F117" s="73" t="str">
        <f>IF(ISNUMBER('Questionnaires '!$G119),SUM(G117:H117),"")</f>
        <v/>
      </c>
      <c r="G117" s="73" t="str">
        <f>IF(ISNUMBER('Questionnaires '!$G119),'Questionnaires '!R119-'Questionnaires '!P119,"")</f>
        <v/>
      </c>
      <c r="H117" s="73" t="str">
        <f>IF(ISNUMBER('Questionnaires '!$G119),'Questionnaires '!P119,"")</f>
        <v/>
      </c>
      <c r="I117" s="73" t="str">
        <f>IF(ISNUMBER('Questionnaires '!$G119),'Questionnaires '!$G119,"")</f>
        <v/>
      </c>
      <c r="J117" s="73" t="str">
        <f>IF(ISNUMBER('Questionnaires '!$G119),'Questionnaires '!$G119,"")</f>
        <v/>
      </c>
      <c r="K117" s="73" t="str">
        <f>IF(ISNUMBER('Questionnaires '!$R119),'Questionnaires '!$R119,"")</f>
        <v/>
      </c>
      <c r="L117" s="73" t="str">
        <f>IF(ISNUMBER('Questionnaires '!$P119),'Questionnaires '!$P119,"")</f>
        <v/>
      </c>
      <c r="M117" s="73" t="str">
        <f>IF(ISNUMBER('Questionnaires '!$O119),'Questionnaires '!$O119,"")</f>
        <v/>
      </c>
      <c r="N117" s="73" t="str">
        <f>IF(ISNUMBER('Questionnaires '!$N119),'Questionnaires '!$N119,"")</f>
        <v/>
      </c>
      <c r="O117" s="73" t="str">
        <f>IF(ISNUMBER('Questionnaires '!$T119),'Questionnaires '!$T119,"")</f>
        <v/>
      </c>
      <c r="P117" s="73" t="str">
        <f>IF(ISTEXT('Questionnaires '!A119),'Questionnaires '!G119,"")</f>
        <v/>
      </c>
      <c r="Q117">
        <f>IF(ISTEXT('Questionnaires '!A119),IF('Questionnaires '!S119="Yes",1,""),0)</f>
        <v>0</v>
      </c>
    </row>
    <row r="118" spans="1:17" x14ac:dyDescent="0.3">
      <c r="A118" s="73">
        <f>IF(ISTEXT('Questionnaires '!A120),IF('Questionnaires '!G120&lt;270,1,0),0)</f>
        <v>0</v>
      </c>
      <c r="B118">
        <f>IF(ISTEXT('Questionnaires '!A120),IF('Questionnaires '!E120="Yes",1,0),0)</f>
        <v>0</v>
      </c>
      <c r="C118">
        <f>IF(ISTEXT('Questionnaires '!A120),IF('Questionnaires '!F120="Yes",1,0),0)</f>
        <v>0</v>
      </c>
      <c r="D118">
        <f>IF(ISTEXT('Questionnaires '!A120),IF('Questionnaires '!J120&gt;0,1,0),0)</f>
        <v>0</v>
      </c>
      <c r="E118" s="73" t="str">
        <f>IF(ISNUMBER('Questionnaires '!$G120),'Questionnaires '!T120+'Questionnaires '!G120,"")</f>
        <v/>
      </c>
      <c r="F118" s="73" t="str">
        <f>IF(ISNUMBER('Questionnaires '!$G120),SUM(G118:H118),"")</f>
        <v/>
      </c>
      <c r="G118" s="73" t="str">
        <f>IF(ISNUMBER('Questionnaires '!$G120),'Questionnaires '!R120-'Questionnaires '!P120,"")</f>
        <v/>
      </c>
      <c r="H118" s="73" t="str">
        <f>IF(ISNUMBER('Questionnaires '!$G120),'Questionnaires '!P120,"")</f>
        <v/>
      </c>
      <c r="I118" s="73" t="str">
        <f>IF(ISNUMBER('Questionnaires '!$G120),'Questionnaires '!$G120,"")</f>
        <v/>
      </c>
      <c r="J118" s="73" t="str">
        <f>IF(ISNUMBER('Questionnaires '!$G120),'Questionnaires '!$G120,"")</f>
        <v/>
      </c>
      <c r="K118" s="73" t="str">
        <f>IF(ISNUMBER('Questionnaires '!$R120),'Questionnaires '!$R120,"")</f>
        <v/>
      </c>
      <c r="L118" s="73" t="str">
        <f>IF(ISNUMBER('Questionnaires '!$P120),'Questionnaires '!$P120,"")</f>
        <v/>
      </c>
      <c r="M118" s="73" t="str">
        <f>IF(ISNUMBER('Questionnaires '!$O120),'Questionnaires '!$O120,"")</f>
        <v/>
      </c>
      <c r="N118" s="73" t="str">
        <f>IF(ISNUMBER('Questionnaires '!$N120),'Questionnaires '!$N120,"")</f>
        <v/>
      </c>
      <c r="O118" s="73" t="str">
        <f>IF(ISNUMBER('Questionnaires '!$T120),'Questionnaires '!$T120,"")</f>
        <v/>
      </c>
      <c r="P118" s="73" t="str">
        <f>IF(ISTEXT('Questionnaires '!A120),'Questionnaires '!G120,"")</f>
        <v/>
      </c>
      <c r="Q118">
        <f>IF(ISTEXT('Questionnaires '!A120),IF('Questionnaires '!S120="Yes",1,""),0)</f>
        <v>0</v>
      </c>
    </row>
    <row r="119" spans="1:17" x14ac:dyDescent="0.3">
      <c r="A119" s="73">
        <f>IF(ISTEXT('Questionnaires '!A121),IF('Questionnaires '!G121&lt;270,1,0),0)</f>
        <v>0</v>
      </c>
      <c r="B119">
        <f>IF(ISTEXT('Questionnaires '!A121),IF('Questionnaires '!E121="Yes",1,0),0)</f>
        <v>0</v>
      </c>
      <c r="C119">
        <f>IF(ISTEXT('Questionnaires '!A121),IF('Questionnaires '!F121="Yes",1,0),0)</f>
        <v>0</v>
      </c>
      <c r="D119">
        <f>IF(ISTEXT('Questionnaires '!A121),IF('Questionnaires '!J121&gt;0,1,0),0)</f>
        <v>0</v>
      </c>
      <c r="E119" s="73" t="str">
        <f>IF(ISNUMBER('Questionnaires '!$G121),'Questionnaires '!T121+'Questionnaires '!G121,"")</f>
        <v/>
      </c>
      <c r="F119" s="73" t="str">
        <f>IF(ISNUMBER('Questionnaires '!$G121),SUM(G119:H119),"")</f>
        <v/>
      </c>
      <c r="G119" s="73" t="str">
        <f>IF(ISNUMBER('Questionnaires '!$G121),'Questionnaires '!R121-'Questionnaires '!P121,"")</f>
        <v/>
      </c>
      <c r="H119" s="73" t="str">
        <f>IF(ISNUMBER('Questionnaires '!$G121),'Questionnaires '!P121,"")</f>
        <v/>
      </c>
      <c r="I119" s="73" t="str">
        <f>IF(ISNUMBER('Questionnaires '!$G121),'Questionnaires '!$G121,"")</f>
        <v/>
      </c>
      <c r="J119" s="73" t="str">
        <f>IF(ISNUMBER('Questionnaires '!$G121),'Questionnaires '!$G121,"")</f>
        <v/>
      </c>
      <c r="K119" s="73" t="str">
        <f>IF(ISNUMBER('Questionnaires '!$R121),'Questionnaires '!$R121,"")</f>
        <v/>
      </c>
      <c r="L119" s="73" t="str">
        <f>IF(ISNUMBER('Questionnaires '!$P121),'Questionnaires '!$P121,"")</f>
        <v/>
      </c>
      <c r="M119" s="73" t="str">
        <f>IF(ISNUMBER('Questionnaires '!$O121),'Questionnaires '!$O121,"")</f>
        <v/>
      </c>
      <c r="N119" s="73" t="str">
        <f>IF(ISNUMBER('Questionnaires '!$N121),'Questionnaires '!$N121,"")</f>
        <v/>
      </c>
      <c r="O119" s="73" t="str">
        <f>IF(ISNUMBER('Questionnaires '!$T121),'Questionnaires '!$T121,"")</f>
        <v/>
      </c>
      <c r="P119" s="73" t="str">
        <f>IF(ISTEXT('Questionnaires '!A121),'Questionnaires '!G121,"")</f>
        <v/>
      </c>
      <c r="Q119">
        <f>IF(ISTEXT('Questionnaires '!A121),IF('Questionnaires '!S121="Yes",1,""),0)</f>
        <v>0</v>
      </c>
    </row>
    <row r="120" spans="1:17" x14ac:dyDescent="0.3">
      <c r="A120" s="73">
        <f>IF(ISTEXT('Questionnaires '!A122),IF('Questionnaires '!G122&lt;270,1,0),0)</f>
        <v>0</v>
      </c>
      <c r="B120">
        <f>IF(ISTEXT('Questionnaires '!A122),IF('Questionnaires '!E122="Yes",1,0),0)</f>
        <v>0</v>
      </c>
      <c r="C120">
        <f>IF(ISTEXT('Questionnaires '!A122),IF('Questionnaires '!F122="Yes",1,0),0)</f>
        <v>0</v>
      </c>
      <c r="D120">
        <f>IF(ISTEXT('Questionnaires '!A122),IF('Questionnaires '!J122&gt;0,1,0),0)</f>
        <v>0</v>
      </c>
      <c r="E120" s="73" t="str">
        <f>IF(ISNUMBER('Questionnaires '!$G122),'Questionnaires '!T122+'Questionnaires '!G122,"")</f>
        <v/>
      </c>
      <c r="F120" s="73" t="str">
        <f>IF(ISNUMBER('Questionnaires '!$G122),SUM(G120:H120),"")</f>
        <v/>
      </c>
      <c r="G120" s="73" t="str">
        <f>IF(ISNUMBER('Questionnaires '!$G122),'Questionnaires '!R122-'Questionnaires '!P122,"")</f>
        <v/>
      </c>
      <c r="H120" s="73" t="str">
        <f>IF(ISNUMBER('Questionnaires '!$G122),'Questionnaires '!P122,"")</f>
        <v/>
      </c>
      <c r="I120" s="73" t="str">
        <f>IF(ISNUMBER('Questionnaires '!$G122),'Questionnaires '!$G122,"")</f>
        <v/>
      </c>
      <c r="J120" s="73" t="str">
        <f>IF(ISNUMBER('Questionnaires '!$G122),'Questionnaires '!$G122,"")</f>
        <v/>
      </c>
      <c r="K120" s="73" t="str">
        <f>IF(ISNUMBER('Questionnaires '!$R122),'Questionnaires '!$R122,"")</f>
        <v/>
      </c>
      <c r="L120" s="73" t="str">
        <f>IF(ISNUMBER('Questionnaires '!$P122),'Questionnaires '!$P122,"")</f>
        <v/>
      </c>
      <c r="M120" s="73" t="str">
        <f>IF(ISNUMBER('Questionnaires '!$O122),'Questionnaires '!$O122,"")</f>
        <v/>
      </c>
      <c r="N120" s="73" t="str">
        <f>IF(ISNUMBER('Questionnaires '!$N122),'Questionnaires '!$N122,"")</f>
        <v/>
      </c>
      <c r="O120" s="73" t="str">
        <f>IF(ISNUMBER('Questionnaires '!$T122),'Questionnaires '!$T122,"")</f>
        <v/>
      </c>
      <c r="P120" s="73" t="str">
        <f>IF(ISTEXT('Questionnaires '!A122),'Questionnaires '!G122,"")</f>
        <v/>
      </c>
      <c r="Q120">
        <f>IF(ISTEXT('Questionnaires '!A122),IF('Questionnaires '!S122="Yes",1,""),0)</f>
        <v>0</v>
      </c>
    </row>
    <row r="121" spans="1:17" x14ac:dyDescent="0.3">
      <c r="A121" s="73">
        <f>IF(ISTEXT('Questionnaires '!A123),IF('Questionnaires '!G123&lt;270,1,0),0)</f>
        <v>0</v>
      </c>
      <c r="B121">
        <f>IF(ISTEXT('Questionnaires '!A123),IF('Questionnaires '!E123="Yes",1,0),0)</f>
        <v>0</v>
      </c>
      <c r="C121">
        <f>IF(ISTEXT('Questionnaires '!A123),IF('Questionnaires '!F123="Yes",1,0),0)</f>
        <v>0</v>
      </c>
      <c r="D121">
        <f>IF(ISTEXT('Questionnaires '!A123),IF('Questionnaires '!J123&gt;0,1,0),0)</f>
        <v>0</v>
      </c>
      <c r="E121" s="73" t="str">
        <f>IF(ISNUMBER('Questionnaires '!$G123),'Questionnaires '!T123+'Questionnaires '!G123,"")</f>
        <v/>
      </c>
      <c r="F121" s="73" t="str">
        <f>IF(ISNUMBER('Questionnaires '!$G123),SUM(G121:H121),"")</f>
        <v/>
      </c>
      <c r="G121" s="73" t="str">
        <f>IF(ISNUMBER('Questionnaires '!$G123),'Questionnaires '!R123-'Questionnaires '!P123,"")</f>
        <v/>
      </c>
      <c r="H121" s="73" t="str">
        <f>IF(ISNUMBER('Questionnaires '!$G123),'Questionnaires '!P123,"")</f>
        <v/>
      </c>
      <c r="I121" s="73" t="str">
        <f>IF(ISNUMBER('Questionnaires '!$G123),'Questionnaires '!$G123,"")</f>
        <v/>
      </c>
      <c r="J121" s="73" t="str">
        <f>IF(ISNUMBER('Questionnaires '!$G123),'Questionnaires '!$G123,"")</f>
        <v/>
      </c>
      <c r="K121" s="73" t="str">
        <f>IF(ISNUMBER('Questionnaires '!$R123),'Questionnaires '!$R123,"")</f>
        <v/>
      </c>
      <c r="L121" s="73" t="str">
        <f>IF(ISNUMBER('Questionnaires '!$P123),'Questionnaires '!$P123,"")</f>
        <v/>
      </c>
      <c r="M121" s="73" t="str">
        <f>IF(ISNUMBER('Questionnaires '!$O123),'Questionnaires '!$O123,"")</f>
        <v/>
      </c>
      <c r="N121" s="73" t="str">
        <f>IF(ISNUMBER('Questionnaires '!$N123),'Questionnaires '!$N123,"")</f>
        <v/>
      </c>
      <c r="O121" s="73" t="str">
        <f>IF(ISNUMBER('Questionnaires '!$T123),'Questionnaires '!$T123,"")</f>
        <v/>
      </c>
      <c r="P121" s="73" t="str">
        <f>IF(ISTEXT('Questionnaires '!A123),'Questionnaires '!G123,"")</f>
        <v/>
      </c>
      <c r="Q121">
        <f>IF(ISTEXT('Questionnaires '!A123),IF('Questionnaires '!S123="Yes",1,""),0)</f>
        <v>0</v>
      </c>
    </row>
    <row r="122" spans="1:17" x14ac:dyDescent="0.3">
      <c r="A122" s="73">
        <f>IF(ISTEXT('Questionnaires '!A124),IF('Questionnaires '!G124&lt;270,1,0),0)</f>
        <v>0</v>
      </c>
      <c r="B122">
        <f>IF(ISTEXT('Questionnaires '!A124),IF('Questionnaires '!E124="Yes",1,0),0)</f>
        <v>0</v>
      </c>
      <c r="C122">
        <f>IF(ISTEXT('Questionnaires '!A124),IF('Questionnaires '!F124="Yes",1,0),0)</f>
        <v>0</v>
      </c>
      <c r="D122">
        <f>IF(ISTEXT('Questionnaires '!A124),IF('Questionnaires '!J124&gt;0,1,0),0)</f>
        <v>0</v>
      </c>
      <c r="E122" s="73" t="str">
        <f>IF(ISNUMBER('Questionnaires '!$G124),'Questionnaires '!T124+'Questionnaires '!G124,"")</f>
        <v/>
      </c>
      <c r="F122" s="73" t="str">
        <f>IF(ISNUMBER('Questionnaires '!$G124),SUM(G122:H122),"")</f>
        <v/>
      </c>
      <c r="G122" s="73" t="str">
        <f>IF(ISNUMBER('Questionnaires '!$G124),'Questionnaires '!R124-'Questionnaires '!P124,"")</f>
        <v/>
      </c>
      <c r="H122" s="73" t="str">
        <f>IF(ISNUMBER('Questionnaires '!$G124),'Questionnaires '!P124,"")</f>
        <v/>
      </c>
      <c r="I122" s="73" t="str">
        <f>IF(ISNUMBER('Questionnaires '!$G124),'Questionnaires '!$G124,"")</f>
        <v/>
      </c>
      <c r="J122" s="73" t="str">
        <f>IF(ISNUMBER('Questionnaires '!$G124),'Questionnaires '!$G124,"")</f>
        <v/>
      </c>
      <c r="K122" s="73" t="str">
        <f>IF(ISNUMBER('Questionnaires '!$R124),'Questionnaires '!$R124,"")</f>
        <v/>
      </c>
      <c r="L122" s="73" t="str">
        <f>IF(ISNUMBER('Questionnaires '!$P124),'Questionnaires '!$P124,"")</f>
        <v/>
      </c>
      <c r="M122" s="73" t="str">
        <f>IF(ISNUMBER('Questionnaires '!$O124),'Questionnaires '!$O124,"")</f>
        <v/>
      </c>
      <c r="N122" s="73" t="str">
        <f>IF(ISNUMBER('Questionnaires '!$N124),'Questionnaires '!$N124,"")</f>
        <v/>
      </c>
      <c r="O122" s="73" t="str">
        <f>IF(ISNUMBER('Questionnaires '!$T124),'Questionnaires '!$T124,"")</f>
        <v/>
      </c>
      <c r="P122" s="73" t="str">
        <f>IF(ISTEXT('Questionnaires '!A124),'Questionnaires '!G124,"")</f>
        <v/>
      </c>
      <c r="Q122">
        <f>IF(ISTEXT('Questionnaires '!A124),IF('Questionnaires '!S124="Yes",1,""),0)</f>
        <v>0</v>
      </c>
    </row>
    <row r="123" spans="1:17" x14ac:dyDescent="0.3">
      <c r="A123" s="73">
        <f>IF(ISTEXT('Questionnaires '!A125),IF('Questionnaires '!G125&lt;270,1,0),0)</f>
        <v>0</v>
      </c>
      <c r="B123">
        <f>IF(ISTEXT('Questionnaires '!A125),IF('Questionnaires '!E125="Yes",1,0),0)</f>
        <v>0</v>
      </c>
      <c r="C123">
        <f>IF(ISTEXT('Questionnaires '!A125),IF('Questionnaires '!F125="Yes",1,0),0)</f>
        <v>0</v>
      </c>
      <c r="D123">
        <f>IF(ISTEXT('Questionnaires '!A125),IF('Questionnaires '!J125&gt;0,1,0),0)</f>
        <v>0</v>
      </c>
      <c r="E123" s="73" t="str">
        <f>IF(ISNUMBER('Questionnaires '!$G125),'Questionnaires '!T125+'Questionnaires '!G125,"")</f>
        <v/>
      </c>
      <c r="F123" s="73" t="str">
        <f>IF(ISNUMBER('Questionnaires '!$G125),SUM(G123:H123),"")</f>
        <v/>
      </c>
      <c r="G123" s="73" t="str">
        <f>IF(ISNUMBER('Questionnaires '!$G125),'Questionnaires '!R125-'Questionnaires '!P125,"")</f>
        <v/>
      </c>
      <c r="H123" s="73" t="str">
        <f>IF(ISNUMBER('Questionnaires '!$G125),'Questionnaires '!P125,"")</f>
        <v/>
      </c>
      <c r="I123" s="73" t="str">
        <f>IF(ISNUMBER('Questionnaires '!$G125),'Questionnaires '!$G125,"")</f>
        <v/>
      </c>
      <c r="J123" s="73" t="str">
        <f>IF(ISNUMBER('Questionnaires '!$G125),'Questionnaires '!$G125,"")</f>
        <v/>
      </c>
      <c r="K123" s="73" t="str">
        <f>IF(ISNUMBER('Questionnaires '!$R125),'Questionnaires '!$R125,"")</f>
        <v/>
      </c>
      <c r="L123" s="73" t="str">
        <f>IF(ISNUMBER('Questionnaires '!$P125),'Questionnaires '!$P125,"")</f>
        <v/>
      </c>
      <c r="M123" s="73" t="str">
        <f>IF(ISNUMBER('Questionnaires '!$O125),'Questionnaires '!$O125,"")</f>
        <v/>
      </c>
      <c r="N123" s="73" t="str">
        <f>IF(ISNUMBER('Questionnaires '!$N125),'Questionnaires '!$N125,"")</f>
        <v/>
      </c>
      <c r="O123" s="73" t="str">
        <f>IF(ISNUMBER('Questionnaires '!$T125),'Questionnaires '!$T125,"")</f>
        <v/>
      </c>
      <c r="P123" s="73" t="str">
        <f>IF(ISTEXT('Questionnaires '!A125),'Questionnaires '!G125,"")</f>
        <v/>
      </c>
      <c r="Q123">
        <f>IF(ISTEXT('Questionnaires '!A125),IF('Questionnaires '!S125="Yes",1,""),0)</f>
        <v>0</v>
      </c>
    </row>
    <row r="124" spans="1:17" x14ac:dyDescent="0.3">
      <c r="A124" s="73">
        <f>IF(ISTEXT('Questionnaires '!A126),IF('Questionnaires '!G126&lt;270,1,0),0)</f>
        <v>0</v>
      </c>
      <c r="B124">
        <f>IF(ISTEXT('Questionnaires '!A126),IF('Questionnaires '!E126="Yes",1,0),0)</f>
        <v>0</v>
      </c>
      <c r="C124">
        <f>IF(ISTEXT('Questionnaires '!A126),IF('Questionnaires '!F126="Yes",1,0),0)</f>
        <v>0</v>
      </c>
      <c r="D124">
        <f>IF(ISTEXT('Questionnaires '!A126),IF('Questionnaires '!J126&gt;0,1,0),0)</f>
        <v>0</v>
      </c>
      <c r="E124" s="73" t="str">
        <f>IF(ISNUMBER('Questionnaires '!$G126),'Questionnaires '!T126+'Questionnaires '!G126,"")</f>
        <v/>
      </c>
      <c r="F124" s="73" t="str">
        <f>IF(ISNUMBER('Questionnaires '!$G126),SUM(G124:H124),"")</f>
        <v/>
      </c>
      <c r="G124" s="73" t="str">
        <f>IF(ISNUMBER('Questionnaires '!$G126),'Questionnaires '!R126-'Questionnaires '!P126,"")</f>
        <v/>
      </c>
      <c r="H124" s="73" t="str">
        <f>IF(ISNUMBER('Questionnaires '!$G126),'Questionnaires '!P126,"")</f>
        <v/>
      </c>
      <c r="I124" s="73" t="str">
        <f>IF(ISNUMBER('Questionnaires '!$G126),'Questionnaires '!$G126,"")</f>
        <v/>
      </c>
      <c r="J124" s="73" t="str">
        <f>IF(ISNUMBER('Questionnaires '!$G126),'Questionnaires '!$G126,"")</f>
        <v/>
      </c>
      <c r="K124" s="73" t="str">
        <f>IF(ISNUMBER('Questionnaires '!$R126),'Questionnaires '!$R126,"")</f>
        <v/>
      </c>
      <c r="L124" s="73" t="str">
        <f>IF(ISNUMBER('Questionnaires '!$P126),'Questionnaires '!$P126,"")</f>
        <v/>
      </c>
      <c r="M124" s="73" t="str">
        <f>IF(ISNUMBER('Questionnaires '!$O126),'Questionnaires '!$O126,"")</f>
        <v/>
      </c>
      <c r="N124" s="73" t="str">
        <f>IF(ISNUMBER('Questionnaires '!$N126),'Questionnaires '!$N126,"")</f>
        <v/>
      </c>
      <c r="O124" s="73" t="str">
        <f>IF(ISNUMBER('Questionnaires '!$T126),'Questionnaires '!$T126,"")</f>
        <v/>
      </c>
      <c r="P124" s="73" t="str">
        <f>IF(ISTEXT('Questionnaires '!A126),'Questionnaires '!G126,"")</f>
        <v/>
      </c>
      <c r="Q124">
        <f>IF(ISTEXT('Questionnaires '!A126),IF('Questionnaires '!S126="Yes",1,""),0)</f>
        <v>0</v>
      </c>
    </row>
    <row r="125" spans="1:17" x14ac:dyDescent="0.3">
      <c r="A125" s="73">
        <f>IF(ISTEXT('Questionnaires '!A127),IF('Questionnaires '!G127&lt;270,1,0),0)</f>
        <v>0</v>
      </c>
      <c r="B125">
        <f>IF(ISTEXT('Questionnaires '!A127),IF('Questionnaires '!E127="Yes",1,0),0)</f>
        <v>0</v>
      </c>
      <c r="C125">
        <f>IF(ISTEXT('Questionnaires '!A127),IF('Questionnaires '!F127="Yes",1,0),0)</f>
        <v>0</v>
      </c>
      <c r="D125">
        <f>IF(ISTEXT('Questionnaires '!A127),IF('Questionnaires '!J127&gt;0,1,0),0)</f>
        <v>0</v>
      </c>
      <c r="E125" s="73" t="str">
        <f>IF(ISNUMBER('Questionnaires '!$G127),'Questionnaires '!T127+'Questionnaires '!G127,"")</f>
        <v/>
      </c>
      <c r="F125" s="73" t="str">
        <f>IF(ISNUMBER('Questionnaires '!$G127),SUM(G125:H125),"")</f>
        <v/>
      </c>
      <c r="G125" s="73" t="str">
        <f>IF(ISNUMBER('Questionnaires '!$G127),'Questionnaires '!R127-'Questionnaires '!P127,"")</f>
        <v/>
      </c>
      <c r="H125" s="73" t="str">
        <f>IF(ISNUMBER('Questionnaires '!$G127),'Questionnaires '!P127,"")</f>
        <v/>
      </c>
      <c r="I125" s="73" t="str">
        <f>IF(ISNUMBER('Questionnaires '!$G127),'Questionnaires '!$G127,"")</f>
        <v/>
      </c>
      <c r="J125" s="73" t="str">
        <f>IF(ISNUMBER('Questionnaires '!$G127),'Questionnaires '!$G127,"")</f>
        <v/>
      </c>
      <c r="K125" s="73" t="str">
        <f>IF(ISNUMBER('Questionnaires '!$R127),'Questionnaires '!$R127,"")</f>
        <v/>
      </c>
      <c r="L125" s="73" t="str">
        <f>IF(ISNUMBER('Questionnaires '!$P127),'Questionnaires '!$P127,"")</f>
        <v/>
      </c>
      <c r="M125" s="73" t="str">
        <f>IF(ISNUMBER('Questionnaires '!$O127),'Questionnaires '!$O127,"")</f>
        <v/>
      </c>
      <c r="N125" s="73" t="str">
        <f>IF(ISNUMBER('Questionnaires '!$N127),'Questionnaires '!$N127,"")</f>
        <v/>
      </c>
      <c r="O125" s="73" t="str">
        <f>IF(ISNUMBER('Questionnaires '!$T127),'Questionnaires '!$T127,"")</f>
        <v/>
      </c>
      <c r="P125" s="73" t="str">
        <f>IF(ISTEXT('Questionnaires '!A127),'Questionnaires '!G127,"")</f>
        <v/>
      </c>
      <c r="Q125">
        <f>IF(ISTEXT('Questionnaires '!A127),IF('Questionnaires '!S127="Yes",1,""),0)</f>
        <v>0</v>
      </c>
    </row>
    <row r="126" spans="1:17" x14ac:dyDescent="0.3">
      <c r="A126" s="73">
        <f>IF(ISTEXT('Questionnaires '!A128),IF('Questionnaires '!G128&lt;270,1,0),0)</f>
        <v>0</v>
      </c>
      <c r="B126">
        <f>IF(ISTEXT('Questionnaires '!A128),IF('Questionnaires '!E128="Yes",1,0),0)</f>
        <v>0</v>
      </c>
      <c r="C126">
        <f>IF(ISTEXT('Questionnaires '!A128),IF('Questionnaires '!F128="Yes",1,0),0)</f>
        <v>0</v>
      </c>
      <c r="D126">
        <f>IF(ISTEXT('Questionnaires '!A128),IF('Questionnaires '!J128&gt;0,1,0),0)</f>
        <v>0</v>
      </c>
      <c r="E126" s="73" t="str">
        <f>IF(ISNUMBER('Questionnaires '!$G128),'Questionnaires '!T128+'Questionnaires '!G128,"")</f>
        <v/>
      </c>
      <c r="F126" s="73" t="str">
        <f>IF(ISNUMBER('Questionnaires '!$G128),SUM(G126:H126),"")</f>
        <v/>
      </c>
      <c r="G126" s="73" t="str">
        <f>IF(ISNUMBER('Questionnaires '!$G128),'Questionnaires '!R128-'Questionnaires '!P128,"")</f>
        <v/>
      </c>
      <c r="H126" s="73" t="str">
        <f>IF(ISNUMBER('Questionnaires '!$G128),'Questionnaires '!P128,"")</f>
        <v/>
      </c>
      <c r="I126" s="73" t="str">
        <f>IF(ISNUMBER('Questionnaires '!$G128),'Questionnaires '!$G128,"")</f>
        <v/>
      </c>
      <c r="J126" s="73" t="str">
        <f>IF(ISNUMBER('Questionnaires '!$G128),'Questionnaires '!$G128,"")</f>
        <v/>
      </c>
      <c r="K126" s="73" t="str">
        <f>IF(ISNUMBER('Questionnaires '!$R128),'Questionnaires '!$R128,"")</f>
        <v/>
      </c>
      <c r="L126" s="73" t="str">
        <f>IF(ISNUMBER('Questionnaires '!$P128),'Questionnaires '!$P128,"")</f>
        <v/>
      </c>
      <c r="M126" s="73" t="str">
        <f>IF(ISNUMBER('Questionnaires '!$O128),'Questionnaires '!$O128,"")</f>
        <v/>
      </c>
      <c r="N126" s="73" t="str">
        <f>IF(ISNUMBER('Questionnaires '!$N128),'Questionnaires '!$N128,"")</f>
        <v/>
      </c>
      <c r="O126" s="73" t="str">
        <f>IF(ISNUMBER('Questionnaires '!$T128),'Questionnaires '!$T128,"")</f>
        <v/>
      </c>
      <c r="P126" s="73" t="str">
        <f>IF(ISTEXT('Questionnaires '!A128),'Questionnaires '!G128,"")</f>
        <v/>
      </c>
      <c r="Q126">
        <f>IF(ISTEXT('Questionnaires '!A128),IF('Questionnaires '!S128="Yes",1,""),0)</f>
        <v>0</v>
      </c>
    </row>
    <row r="127" spans="1:17" x14ac:dyDescent="0.3">
      <c r="A127" s="73">
        <f>IF(ISTEXT('Questionnaires '!A129),IF('Questionnaires '!G129&lt;270,1,0),0)</f>
        <v>0</v>
      </c>
      <c r="B127">
        <f>IF(ISTEXT('Questionnaires '!A129),IF('Questionnaires '!E129="Yes",1,0),0)</f>
        <v>0</v>
      </c>
      <c r="C127">
        <f>IF(ISTEXT('Questionnaires '!A129),IF('Questionnaires '!F129="Yes",1,0),0)</f>
        <v>0</v>
      </c>
      <c r="D127">
        <f>IF(ISTEXT('Questionnaires '!A129),IF('Questionnaires '!J129&gt;0,1,0),0)</f>
        <v>0</v>
      </c>
      <c r="E127" s="73" t="str">
        <f>IF(ISNUMBER('Questionnaires '!$G129),'Questionnaires '!T129+'Questionnaires '!G129,"")</f>
        <v/>
      </c>
      <c r="F127" s="73" t="str">
        <f>IF(ISNUMBER('Questionnaires '!$G129),SUM(G127:H127),"")</f>
        <v/>
      </c>
      <c r="G127" s="73" t="str">
        <f>IF(ISNUMBER('Questionnaires '!$G129),'Questionnaires '!R129-'Questionnaires '!P129,"")</f>
        <v/>
      </c>
      <c r="H127" s="73" t="str">
        <f>IF(ISNUMBER('Questionnaires '!$G129),'Questionnaires '!P129,"")</f>
        <v/>
      </c>
      <c r="I127" s="73" t="str">
        <f>IF(ISNUMBER('Questionnaires '!$G129),'Questionnaires '!$G129,"")</f>
        <v/>
      </c>
      <c r="J127" s="73" t="str">
        <f>IF(ISNUMBER('Questionnaires '!$G129),'Questionnaires '!$G129,"")</f>
        <v/>
      </c>
      <c r="K127" s="73" t="str">
        <f>IF(ISNUMBER('Questionnaires '!$R129),'Questionnaires '!$R129,"")</f>
        <v/>
      </c>
      <c r="L127" s="73" t="str">
        <f>IF(ISNUMBER('Questionnaires '!$P129),'Questionnaires '!$P129,"")</f>
        <v/>
      </c>
      <c r="M127" s="73" t="str">
        <f>IF(ISNUMBER('Questionnaires '!$O129),'Questionnaires '!$O129,"")</f>
        <v/>
      </c>
      <c r="N127" s="73" t="str">
        <f>IF(ISNUMBER('Questionnaires '!$N129),'Questionnaires '!$N129,"")</f>
        <v/>
      </c>
      <c r="O127" s="73" t="str">
        <f>IF(ISNUMBER('Questionnaires '!$T129),'Questionnaires '!$T129,"")</f>
        <v/>
      </c>
      <c r="P127" s="73" t="str">
        <f>IF(ISTEXT('Questionnaires '!A129),'Questionnaires '!G129,"")</f>
        <v/>
      </c>
      <c r="Q127">
        <f>IF(ISTEXT('Questionnaires '!A129),IF('Questionnaires '!S129="Yes",1,""),0)</f>
        <v>0</v>
      </c>
    </row>
    <row r="128" spans="1:17" x14ac:dyDescent="0.3">
      <c r="A128" s="73">
        <f>IF(ISTEXT('Questionnaires '!A130),IF('Questionnaires '!G130&lt;270,1,0),0)</f>
        <v>0</v>
      </c>
      <c r="B128">
        <f>IF(ISTEXT('Questionnaires '!A130),IF('Questionnaires '!E130="Yes",1,0),0)</f>
        <v>0</v>
      </c>
      <c r="C128">
        <f>IF(ISTEXT('Questionnaires '!A130),IF('Questionnaires '!F130="Yes",1,0),0)</f>
        <v>0</v>
      </c>
      <c r="D128">
        <f>IF(ISTEXT('Questionnaires '!A130),IF('Questionnaires '!J130&gt;0,1,0),0)</f>
        <v>0</v>
      </c>
      <c r="E128" s="73" t="str">
        <f>IF(ISNUMBER('Questionnaires '!$G130),'Questionnaires '!T130+'Questionnaires '!G130,"")</f>
        <v/>
      </c>
      <c r="F128" s="73" t="str">
        <f>IF(ISNUMBER('Questionnaires '!$G130),SUM(G128:H128),"")</f>
        <v/>
      </c>
      <c r="G128" s="73" t="str">
        <f>IF(ISNUMBER('Questionnaires '!$G130),'Questionnaires '!R130-'Questionnaires '!P130,"")</f>
        <v/>
      </c>
      <c r="H128" s="73" t="str">
        <f>IF(ISNUMBER('Questionnaires '!$G130),'Questionnaires '!P130,"")</f>
        <v/>
      </c>
      <c r="I128" s="73" t="str">
        <f>IF(ISNUMBER('Questionnaires '!$G130),'Questionnaires '!$G130,"")</f>
        <v/>
      </c>
      <c r="J128" s="73" t="str">
        <f>IF(ISNUMBER('Questionnaires '!$G130),'Questionnaires '!$G130,"")</f>
        <v/>
      </c>
      <c r="K128" s="73" t="str">
        <f>IF(ISNUMBER('Questionnaires '!$R130),'Questionnaires '!$R130,"")</f>
        <v/>
      </c>
      <c r="L128" s="73" t="str">
        <f>IF(ISNUMBER('Questionnaires '!$P130),'Questionnaires '!$P130,"")</f>
        <v/>
      </c>
      <c r="M128" s="73" t="str">
        <f>IF(ISNUMBER('Questionnaires '!$O130),'Questionnaires '!$O130,"")</f>
        <v/>
      </c>
      <c r="N128" s="73" t="str">
        <f>IF(ISNUMBER('Questionnaires '!$N130),'Questionnaires '!$N130,"")</f>
        <v/>
      </c>
      <c r="O128" s="73" t="str">
        <f>IF(ISNUMBER('Questionnaires '!$T130),'Questionnaires '!$T130,"")</f>
        <v/>
      </c>
      <c r="P128" s="73" t="str">
        <f>IF(ISTEXT('Questionnaires '!A130),'Questionnaires '!G130,"")</f>
        <v/>
      </c>
      <c r="Q128">
        <f>IF(ISTEXT('Questionnaires '!A130),IF('Questionnaires '!S130="Yes",1,""),0)</f>
        <v>0</v>
      </c>
    </row>
    <row r="129" spans="1:17" x14ac:dyDescent="0.3">
      <c r="A129" s="73">
        <f>IF(ISTEXT('Questionnaires '!A131),IF('Questionnaires '!G131&lt;270,1,0),0)</f>
        <v>0</v>
      </c>
      <c r="B129">
        <f>IF(ISTEXT('Questionnaires '!A131),IF('Questionnaires '!E131="Yes",1,0),0)</f>
        <v>0</v>
      </c>
      <c r="C129">
        <f>IF(ISTEXT('Questionnaires '!A131),IF('Questionnaires '!F131="Yes",1,0),0)</f>
        <v>0</v>
      </c>
      <c r="D129">
        <f>IF(ISTEXT('Questionnaires '!A131),IF('Questionnaires '!J131&gt;0,1,0),0)</f>
        <v>0</v>
      </c>
      <c r="E129" s="73" t="str">
        <f>IF(ISNUMBER('Questionnaires '!$G131),'Questionnaires '!T131+'Questionnaires '!G131,"")</f>
        <v/>
      </c>
      <c r="F129" s="73" t="str">
        <f>IF(ISNUMBER('Questionnaires '!$G131),SUM(G129:H129),"")</f>
        <v/>
      </c>
      <c r="G129" s="73" t="str">
        <f>IF(ISNUMBER('Questionnaires '!$G131),'Questionnaires '!R131-'Questionnaires '!P131,"")</f>
        <v/>
      </c>
      <c r="H129" s="73" t="str">
        <f>IF(ISNUMBER('Questionnaires '!$G131),'Questionnaires '!P131,"")</f>
        <v/>
      </c>
      <c r="I129" s="73" t="str">
        <f>IF(ISNUMBER('Questionnaires '!$G131),'Questionnaires '!$G131,"")</f>
        <v/>
      </c>
      <c r="J129" s="73" t="str">
        <f>IF(ISNUMBER('Questionnaires '!$G131),'Questionnaires '!$G131,"")</f>
        <v/>
      </c>
      <c r="K129" s="73" t="str">
        <f>IF(ISNUMBER('Questionnaires '!$R131),'Questionnaires '!$R131,"")</f>
        <v/>
      </c>
      <c r="L129" s="73" t="str">
        <f>IF(ISNUMBER('Questionnaires '!$P131),'Questionnaires '!$P131,"")</f>
        <v/>
      </c>
      <c r="M129" s="73" t="str">
        <f>IF(ISNUMBER('Questionnaires '!$O131),'Questionnaires '!$O131,"")</f>
        <v/>
      </c>
      <c r="N129" s="73" t="str">
        <f>IF(ISNUMBER('Questionnaires '!$N131),'Questionnaires '!$N131,"")</f>
        <v/>
      </c>
      <c r="O129" s="73" t="str">
        <f>IF(ISNUMBER('Questionnaires '!$T131),'Questionnaires '!$T131,"")</f>
        <v/>
      </c>
      <c r="P129" s="73" t="str">
        <f>IF(ISTEXT('Questionnaires '!A131),'Questionnaires '!G131,"")</f>
        <v/>
      </c>
      <c r="Q129">
        <f>IF(ISTEXT('Questionnaires '!A131),IF('Questionnaires '!S131="Yes",1,""),0)</f>
        <v>0</v>
      </c>
    </row>
    <row r="130" spans="1:17" x14ac:dyDescent="0.3">
      <c r="A130" s="73">
        <f>IF(ISTEXT('Questionnaires '!A132),IF('Questionnaires '!G132&lt;270,1,0),0)</f>
        <v>0</v>
      </c>
      <c r="B130">
        <f>IF(ISTEXT('Questionnaires '!A132),IF('Questionnaires '!E132="Yes",1,0),0)</f>
        <v>0</v>
      </c>
      <c r="C130">
        <f>IF(ISTEXT('Questionnaires '!A132),IF('Questionnaires '!F132="Yes",1,0),0)</f>
        <v>0</v>
      </c>
      <c r="D130">
        <f>IF(ISTEXT('Questionnaires '!A132),IF('Questionnaires '!J132&gt;0,1,0),0)</f>
        <v>0</v>
      </c>
      <c r="E130" s="73" t="str">
        <f>IF(ISNUMBER('Questionnaires '!$G132),'Questionnaires '!T132+'Questionnaires '!G132,"")</f>
        <v/>
      </c>
      <c r="F130" s="73" t="str">
        <f>IF(ISNUMBER('Questionnaires '!$G132),SUM(G130:H130),"")</f>
        <v/>
      </c>
      <c r="G130" s="73" t="str">
        <f>IF(ISNUMBER('Questionnaires '!$G132),'Questionnaires '!R132-'Questionnaires '!P132,"")</f>
        <v/>
      </c>
      <c r="H130" s="73" t="str">
        <f>IF(ISNUMBER('Questionnaires '!$G132),'Questionnaires '!P132,"")</f>
        <v/>
      </c>
      <c r="I130" s="73" t="str">
        <f>IF(ISNUMBER('Questionnaires '!$G132),'Questionnaires '!$G132,"")</f>
        <v/>
      </c>
      <c r="J130" s="73" t="str">
        <f>IF(ISNUMBER('Questionnaires '!$G132),'Questionnaires '!$G132,"")</f>
        <v/>
      </c>
      <c r="K130" s="73" t="str">
        <f>IF(ISNUMBER('Questionnaires '!$R132),'Questionnaires '!$R132,"")</f>
        <v/>
      </c>
      <c r="L130" s="73" t="str">
        <f>IF(ISNUMBER('Questionnaires '!$P132),'Questionnaires '!$P132,"")</f>
        <v/>
      </c>
      <c r="M130" s="73" t="str">
        <f>IF(ISNUMBER('Questionnaires '!$O132),'Questionnaires '!$O132,"")</f>
        <v/>
      </c>
      <c r="N130" s="73" t="str">
        <f>IF(ISNUMBER('Questionnaires '!$N132),'Questionnaires '!$N132,"")</f>
        <v/>
      </c>
      <c r="O130" s="73" t="str">
        <f>IF(ISNUMBER('Questionnaires '!$T132),'Questionnaires '!$T132,"")</f>
        <v/>
      </c>
      <c r="P130" s="73" t="str">
        <f>IF(ISTEXT('Questionnaires '!A132),'Questionnaires '!G132,"")</f>
        <v/>
      </c>
      <c r="Q130">
        <f>IF(ISTEXT('Questionnaires '!A132),IF('Questionnaires '!S132="Yes",1,""),0)</f>
        <v>0</v>
      </c>
    </row>
    <row r="131" spans="1:17" x14ac:dyDescent="0.3">
      <c r="A131" s="73">
        <f>IF(ISTEXT('Questionnaires '!A133),IF('Questionnaires '!G133&lt;270,1,0),0)</f>
        <v>0</v>
      </c>
      <c r="B131">
        <f>IF(ISTEXT('Questionnaires '!A133),IF('Questionnaires '!E133="Yes",1,0),0)</f>
        <v>0</v>
      </c>
      <c r="C131">
        <f>IF(ISTEXT('Questionnaires '!A133),IF('Questionnaires '!F133="Yes",1,0),0)</f>
        <v>0</v>
      </c>
      <c r="D131">
        <f>IF(ISTEXT('Questionnaires '!A133),IF('Questionnaires '!J133&gt;0,1,0),0)</f>
        <v>0</v>
      </c>
      <c r="E131" s="73" t="str">
        <f>IF(ISNUMBER('Questionnaires '!$G133),'Questionnaires '!T133+'Questionnaires '!G133,"")</f>
        <v/>
      </c>
      <c r="F131" s="73" t="str">
        <f>IF(ISNUMBER('Questionnaires '!$G133),SUM(G131:H131),"")</f>
        <v/>
      </c>
      <c r="G131" s="73" t="str">
        <f>IF(ISNUMBER('Questionnaires '!$G133),'Questionnaires '!R133-'Questionnaires '!P133,"")</f>
        <v/>
      </c>
      <c r="H131" s="73" t="str">
        <f>IF(ISNUMBER('Questionnaires '!$G133),'Questionnaires '!P133,"")</f>
        <v/>
      </c>
      <c r="I131" s="73" t="str">
        <f>IF(ISNUMBER('Questionnaires '!$G133),'Questionnaires '!$G133,"")</f>
        <v/>
      </c>
      <c r="J131" s="73" t="str">
        <f>IF(ISNUMBER('Questionnaires '!$G133),'Questionnaires '!$G133,"")</f>
        <v/>
      </c>
      <c r="K131" s="73" t="str">
        <f>IF(ISNUMBER('Questionnaires '!$R133),'Questionnaires '!$R133,"")</f>
        <v/>
      </c>
      <c r="L131" s="73" t="str">
        <f>IF(ISNUMBER('Questionnaires '!$P133),'Questionnaires '!$P133,"")</f>
        <v/>
      </c>
      <c r="M131" s="73" t="str">
        <f>IF(ISNUMBER('Questionnaires '!$O133),'Questionnaires '!$O133,"")</f>
        <v/>
      </c>
      <c r="N131" s="73" t="str">
        <f>IF(ISNUMBER('Questionnaires '!$N133),'Questionnaires '!$N133,"")</f>
        <v/>
      </c>
      <c r="O131" s="73" t="str">
        <f>IF(ISNUMBER('Questionnaires '!$T133),'Questionnaires '!$T133,"")</f>
        <v/>
      </c>
      <c r="P131" s="73" t="str">
        <f>IF(ISTEXT('Questionnaires '!A133),'Questionnaires '!G133,"")</f>
        <v/>
      </c>
      <c r="Q131">
        <f>IF(ISTEXT('Questionnaires '!A133),IF('Questionnaires '!S133="Yes",1,""),0)</f>
        <v>0</v>
      </c>
    </row>
    <row r="132" spans="1:17" x14ac:dyDescent="0.3">
      <c r="A132" s="73">
        <f>IF(ISTEXT('Questionnaires '!A134),IF('Questionnaires '!G134&lt;270,1,0),0)</f>
        <v>0</v>
      </c>
      <c r="B132">
        <f>IF(ISTEXT('Questionnaires '!A134),IF('Questionnaires '!E134="Yes",1,0),0)</f>
        <v>0</v>
      </c>
      <c r="C132">
        <f>IF(ISTEXT('Questionnaires '!A134),IF('Questionnaires '!F134="Yes",1,0),0)</f>
        <v>0</v>
      </c>
      <c r="D132">
        <f>IF(ISTEXT('Questionnaires '!A134),IF('Questionnaires '!J134&gt;0,1,0),0)</f>
        <v>0</v>
      </c>
      <c r="E132" s="73" t="str">
        <f>IF(ISNUMBER('Questionnaires '!$G134),'Questionnaires '!T134+'Questionnaires '!G134,"")</f>
        <v/>
      </c>
      <c r="F132" s="73" t="str">
        <f>IF(ISNUMBER('Questionnaires '!$G134),SUM(G132:H132),"")</f>
        <v/>
      </c>
      <c r="G132" s="73" t="str">
        <f>IF(ISNUMBER('Questionnaires '!$G134),'Questionnaires '!R134-'Questionnaires '!P134,"")</f>
        <v/>
      </c>
      <c r="H132" s="73" t="str">
        <f>IF(ISNUMBER('Questionnaires '!$G134),'Questionnaires '!P134,"")</f>
        <v/>
      </c>
      <c r="I132" s="73" t="str">
        <f>IF(ISNUMBER('Questionnaires '!$G134),'Questionnaires '!$G134,"")</f>
        <v/>
      </c>
      <c r="J132" s="73" t="str">
        <f>IF(ISNUMBER('Questionnaires '!$G134),'Questionnaires '!$G134,"")</f>
        <v/>
      </c>
      <c r="K132" s="73" t="str">
        <f>IF(ISNUMBER('Questionnaires '!$R134),'Questionnaires '!$R134,"")</f>
        <v/>
      </c>
      <c r="L132" s="73" t="str">
        <f>IF(ISNUMBER('Questionnaires '!$P134),'Questionnaires '!$P134,"")</f>
        <v/>
      </c>
      <c r="M132" s="73" t="str">
        <f>IF(ISNUMBER('Questionnaires '!$O134),'Questionnaires '!$O134,"")</f>
        <v/>
      </c>
      <c r="N132" s="73" t="str">
        <f>IF(ISNUMBER('Questionnaires '!$N134),'Questionnaires '!$N134,"")</f>
        <v/>
      </c>
      <c r="O132" s="73" t="str">
        <f>IF(ISNUMBER('Questionnaires '!$T134),'Questionnaires '!$T134,"")</f>
        <v/>
      </c>
      <c r="P132" s="73" t="str">
        <f>IF(ISTEXT('Questionnaires '!A134),'Questionnaires '!G134,"")</f>
        <v/>
      </c>
      <c r="Q132">
        <f>IF(ISTEXT('Questionnaires '!A134),IF('Questionnaires '!S134="Yes",1,""),0)</f>
        <v>0</v>
      </c>
    </row>
    <row r="133" spans="1:17" x14ac:dyDescent="0.3">
      <c r="A133" s="73">
        <f>IF(ISTEXT('Questionnaires '!A135),IF('Questionnaires '!G135&lt;270,1,0),0)</f>
        <v>0</v>
      </c>
      <c r="B133">
        <f>IF(ISTEXT('Questionnaires '!A135),IF('Questionnaires '!E135="Yes",1,0),0)</f>
        <v>0</v>
      </c>
      <c r="C133">
        <f>IF(ISTEXT('Questionnaires '!A135),IF('Questionnaires '!F135="Yes",1,0),0)</f>
        <v>0</v>
      </c>
      <c r="D133">
        <f>IF(ISTEXT('Questionnaires '!A135),IF('Questionnaires '!J135&gt;0,1,0),0)</f>
        <v>0</v>
      </c>
      <c r="E133" s="73" t="str">
        <f>IF(ISNUMBER('Questionnaires '!$G135),'Questionnaires '!T135+'Questionnaires '!G135,"")</f>
        <v/>
      </c>
      <c r="F133" s="73" t="str">
        <f>IF(ISNUMBER('Questionnaires '!$G135),SUM(G133:H133),"")</f>
        <v/>
      </c>
      <c r="G133" s="73" t="str">
        <f>IF(ISNUMBER('Questionnaires '!$G135),'Questionnaires '!R135-'Questionnaires '!P135,"")</f>
        <v/>
      </c>
      <c r="H133" s="73" t="str">
        <f>IF(ISNUMBER('Questionnaires '!$G135),'Questionnaires '!P135,"")</f>
        <v/>
      </c>
      <c r="I133" s="73" t="str">
        <f>IF(ISNUMBER('Questionnaires '!$G135),'Questionnaires '!$G135,"")</f>
        <v/>
      </c>
      <c r="J133" s="73" t="str">
        <f>IF(ISNUMBER('Questionnaires '!$G135),'Questionnaires '!$G135,"")</f>
        <v/>
      </c>
      <c r="K133" s="73" t="str">
        <f>IF(ISNUMBER('Questionnaires '!$R135),'Questionnaires '!$R135,"")</f>
        <v/>
      </c>
      <c r="L133" s="73" t="str">
        <f>IF(ISNUMBER('Questionnaires '!$P135),'Questionnaires '!$P135,"")</f>
        <v/>
      </c>
      <c r="M133" s="73" t="str">
        <f>IF(ISNUMBER('Questionnaires '!$O135),'Questionnaires '!$O135,"")</f>
        <v/>
      </c>
      <c r="N133" s="73" t="str">
        <f>IF(ISNUMBER('Questionnaires '!$N135),'Questionnaires '!$N135,"")</f>
        <v/>
      </c>
      <c r="O133" s="73" t="str">
        <f>IF(ISNUMBER('Questionnaires '!$T135),'Questionnaires '!$T135,"")</f>
        <v/>
      </c>
      <c r="P133" s="73" t="str">
        <f>IF(ISTEXT('Questionnaires '!A135),'Questionnaires '!G135,"")</f>
        <v/>
      </c>
      <c r="Q133">
        <f>IF(ISTEXT('Questionnaires '!A135),IF('Questionnaires '!S135="Yes",1,""),0)</f>
        <v>0</v>
      </c>
    </row>
    <row r="134" spans="1:17" x14ac:dyDescent="0.3">
      <c r="A134" s="73">
        <f>IF(ISTEXT('Questionnaires '!A136),IF('Questionnaires '!G136&lt;270,1,0),0)</f>
        <v>0</v>
      </c>
      <c r="B134">
        <f>IF(ISTEXT('Questionnaires '!A136),IF('Questionnaires '!E136="Yes",1,0),0)</f>
        <v>0</v>
      </c>
      <c r="C134">
        <f>IF(ISTEXT('Questionnaires '!A136),IF('Questionnaires '!F136="Yes",1,0),0)</f>
        <v>0</v>
      </c>
      <c r="D134">
        <f>IF(ISTEXT('Questionnaires '!A136),IF('Questionnaires '!J136&gt;0,1,0),0)</f>
        <v>0</v>
      </c>
      <c r="E134" s="73" t="str">
        <f>IF(ISNUMBER('Questionnaires '!$G136),'Questionnaires '!T136+'Questionnaires '!G136,"")</f>
        <v/>
      </c>
      <c r="F134" s="73" t="str">
        <f>IF(ISNUMBER('Questionnaires '!$G136),SUM(G134:H134),"")</f>
        <v/>
      </c>
      <c r="G134" s="73" t="str">
        <f>IF(ISNUMBER('Questionnaires '!$G136),'Questionnaires '!R136-'Questionnaires '!P136,"")</f>
        <v/>
      </c>
      <c r="H134" s="73" t="str">
        <f>IF(ISNUMBER('Questionnaires '!$G136),'Questionnaires '!P136,"")</f>
        <v/>
      </c>
      <c r="I134" s="73" t="str">
        <f>IF(ISNUMBER('Questionnaires '!$G136),'Questionnaires '!$G136,"")</f>
        <v/>
      </c>
      <c r="J134" s="73" t="str">
        <f>IF(ISNUMBER('Questionnaires '!$G136),'Questionnaires '!$G136,"")</f>
        <v/>
      </c>
      <c r="K134" s="73" t="str">
        <f>IF(ISNUMBER('Questionnaires '!$R136),'Questionnaires '!$R136,"")</f>
        <v/>
      </c>
      <c r="L134" s="73" t="str">
        <f>IF(ISNUMBER('Questionnaires '!$P136),'Questionnaires '!$P136,"")</f>
        <v/>
      </c>
      <c r="M134" s="73" t="str">
        <f>IF(ISNUMBER('Questionnaires '!$O136),'Questionnaires '!$O136,"")</f>
        <v/>
      </c>
      <c r="N134" s="73" t="str">
        <f>IF(ISNUMBER('Questionnaires '!$N136),'Questionnaires '!$N136,"")</f>
        <v/>
      </c>
      <c r="O134" s="73" t="str">
        <f>IF(ISNUMBER('Questionnaires '!$T136),'Questionnaires '!$T136,"")</f>
        <v/>
      </c>
      <c r="P134" s="73" t="str">
        <f>IF(ISTEXT('Questionnaires '!A136),'Questionnaires '!G136,"")</f>
        <v/>
      </c>
      <c r="Q134">
        <f>IF(ISTEXT('Questionnaires '!A136),IF('Questionnaires '!S136="Yes",1,""),0)</f>
        <v>0</v>
      </c>
    </row>
    <row r="135" spans="1:17" x14ac:dyDescent="0.3">
      <c r="A135" s="73">
        <f>IF(ISTEXT('Questionnaires '!A137),IF('Questionnaires '!G137&lt;270,1,0),0)</f>
        <v>0</v>
      </c>
      <c r="B135">
        <f>IF(ISTEXT('Questionnaires '!A137),IF('Questionnaires '!E137="Yes",1,0),0)</f>
        <v>0</v>
      </c>
      <c r="C135">
        <f>IF(ISTEXT('Questionnaires '!A137),IF('Questionnaires '!F137="Yes",1,0),0)</f>
        <v>0</v>
      </c>
      <c r="D135">
        <f>IF(ISTEXT('Questionnaires '!A137),IF('Questionnaires '!J137&gt;0,1,0),0)</f>
        <v>0</v>
      </c>
      <c r="E135" s="73" t="str">
        <f>IF(ISNUMBER('Questionnaires '!$G137),'Questionnaires '!T137+'Questionnaires '!G137,"")</f>
        <v/>
      </c>
      <c r="F135" s="73" t="str">
        <f>IF(ISNUMBER('Questionnaires '!$G137),SUM(G135:H135),"")</f>
        <v/>
      </c>
      <c r="G135" s="73" t="str">
        <f>IF(ISNUMBER('Questionnaires '!$G137),'Questionnaires '!R137-'Questionnaires '!P137,"")</f>
        <v/>
      </c>
      <c r="H135" s="73" t="str">
        <f>IF(ISNUMBER('Questionnaires '!$G137),'Questionnaires '!P137,"")</f>
        <v/>
      </c>
      <c r="I135" s="73" t="str">
        <f>IF(ISNUMBER('Questionnaires '!$G137),'Questionnaires '!$G137,"")</f>
        <v/>
      </c>
      <c r="J135" s="73" t="str">
        <f>IF(ISNUMBER('Questionnaires '!$G137),'Questionnaires '!$G137,"")</f>
        <v/>
      </c>
      <c r="K135" s="73" t="str">
        <f>IF(ISNUMBER('Questionnaires '!$R137),'Questionnaires '!$R137,"")</f>
        <v/>
      </c>
      <c r="L135" s="73" t="str">
        <f>IF(ISNUMBER('Questionnaires '!$P137),'Questionnaires '!$P137,"")</f>
        <v/>
      </c>
      <c r="M135" s="73" t="str">
        <f>IF(ISNUMBER('Questionnaires '!$O137),'Questionnaires '!$O137,"")</f>
        <v/>
      </c>
      <c r="N135" s="73" t="str">
        <f>IF(ISNUMBER('Questionnaires '!$N137),'Questionnaires '!$N137,"")</f>
        <v/>
      </c>
      <c r="O135" s="73" t="str">
        <f>IF(ISNUMBER('Questionnaires '!$T137),'Questionnaires '!$T137,"")</f>
        <v/>
      </c>
      <c r="P135" s="73" t="str">
        <f>IF(ISTEXT('Questionnaires '!A137),'Questionnaires '!G137,"")</f>
        <v/>
      </c>
      <c r="Q135">
        <f>IF(ISTEXT('Questionnaires '!A137),IF('Questionnaires '!S137="Yes",1,""),0)</f>
        <v>0</v>
      </c>
    </row>
    <row r="136" spans="1:17" x14ac:dyDescent="0.3">
      <c r="A136" s="73">
        <f>IF(ISTEXT('Questionnaires '!A138),IF('Questionnaires '!G138&lt;270,1,0),0)</f>
        <v>0</v>
      </c>
      <c r="B136">
        <f>IF(ISTEXT('Questionnaires '!A138),IF('Questionnaires '!E138="Yes",1,0),0)</f>
        <v>0</v>
      </c>
      <c r="C136">
        <f>IF(ISTEXT('Questionnaires '!A138),IF('Questionnaires '!F138="Yes",1,0),0)</f>
        <v>0</v>
      </c>
      <c r="D136">
        <f>IF(ISTEXT('Questionnaires '!A138),IF('Questionnaires '!J138&gt;0,1,0),0)</f>
        <v>0</v>
      </c>
      <c r="E136" s="73" t="str">
        <f>IF(ISNUMBER('Questionnaires '!$G138),'Questionnaires '!T138+'Questionnaires '!G138,"")</f>
        <v/>
      </c>
      <c r="F136" s="73" t="str">
        <f>IF(ISNUMBER('Questionnaires '!$G138),SUM(G136:H136),"")</f>
        <v/>
      </c>
      <c r="G136" s="73" t="str">
        <f>IF(ISNUMBER('Questionnaires '!$G138),'Questionnaires '!R138-'Questionnaires '!P138,"")</f>
        <v/>
      </c>
      <c r="H136" s="73" t="str">
        <f>IF(ISNUMBER('Questionnaires '!$G138),'Questionnaires '!P138,"")</f>
        <v/>
      </c>
      <c r="I136" s="73" t="str">
        <f>IF(ISNUMBER('Questionnaires '!$G138),'Questionnaires '!$G138,"")</f>
        <v/>
      </c>
      <c r="J136" s="73" t="str">
        <f>IF(ISNUMBER('Questionnaires '!$G138),'Questionnaires '!$G138,"")</f>
        <v/>
      </c>
      <c r="K136" s="73" t="str">
        <f>IF(ISNUMBER('Questionnaires '!$R138),'Questionnaires '!$R138,"")</f>
        <v/>
      </c>
      <c r="L136" s="73" t="str">
        <f>IF(ISNUMBER('Questionnaires '!$P138),'Questionnaires '!$P138,"")</f>
        <v/>
      </c>
      <c r="M136" s="73" t="str">
        <f>IF(ISNUMBER('Questionnaires '!$O138),'Questionnaires '!$O138,"")</f>
        <v/>
      </c>
      <c r="N136" s="73" t="str">
        <f>IF(ISNUMBER('Questionnaires '!$N138),'Questionnaires '!$N138,"")</f>
        <v/>
      </c>
      <c r="O136" s="73" t="str">
        <f>IF(ISNUMBER('Questionnaires '!$T138),'Questionnaires '!$T138,"")</f>
        <v/>
      </c>
      <c r="P136" s="73" t="str">
        <f>IF(ISTEXT('Questionnaires '!A138),'Questionnaires '!G138,"")</f>
        <v/>
      </c>
      <c r="Q136">
        <f>IF(ISTEXT('Questionnaires '!A138),IF('Questionnaires '!S138="Yes",1,""),0)</f>
        <v>0</v>
      </c>
    </row>
    <row r="137" spans="1:17" x14ac:dyDescent="0.3">
      <c r="A137" s="73">
        <f>IF(ISTEXT('Questionnaires '!A139),IF('Questionnaires '!G139&lt;270,1,0),0)</f>
        <v>0</v>
      </c>
      <c r="B137">
        <f>IF(ISTEXT('Questionnaires '!A139),IF('Questionnaires '!E139="Yes",1,0),0)</f>
        <v>0</v>
      </c>
      <c r="C137">
        <f>IF(ISTEXT('Questionnaires '!A139),IF('Questionnaires '!F139="Yes",1,0),0)</f>
        <v>0</v>
      </c>
      <c r="D137">
        <f>IF(ISTEXT('Questionnaires '!A139),IF('Questionnaires '!J139&gt;0,1,0),0)</f>
        <v>0</v>
      </c>
      <c r="E137" s="73" t="str">
        <f>IF(ISNUMBER('Questionnaires '!$G139),'Questionnaires '!T139+'Questionnaires '!G139,"")</f>
        <v/>
      </c>
      <c r="F137" s="73" t="str">
        <f>IF(ISNUMBER('Questionnaires '!$G139),SUM(G137:H137),"")</f>
        <v/>
      </c>
      <c r="G137" s="73" t="str">
        <f>IF(ISNUMBER('Questionnaires '!$G139),'Questionnaires '!R139-'Questionnaires '!P139,"")</f>
        <v/>
      </c>
      <c r="H137" s="73" t="str">
        <f>IF(ISNUMBER('Questionnaires '!$G139),'Questionnaires '!P139,"")</f>
        <v/>
      </c>
      <c r="I137" s="73" t="str">
        <f>IF(ISNUMBER('Questionnaires '!$G139),'Questionnaires '!$G139,"")</f>
        <v/>
      </c>
      <c r="J137" s="73" t="str">
        <f>IF(ISNUMBER('Questionnaires '!$G139),'Questionnaires '!$G139,"")</f>
        <v/>
      </c>
      <c r="K137" s="73" t="str">
        <f>IF(ISNUMBER('Questionnaires '!$R139),'Questionnaires '!$R139,"")</f>
        <v/>
      </c>
      <c r="L137" s="73" t="str">
        <f>IF(ISNUMBER('Questionnaires '!$P139),'Questionnaires '!$P139,"")</f>
        <v/>
      </c>
      <c r="M137" s="73" t="str">
        <f>IF(ISNUMBER('Questionnaires '!$O139),'Questionnaires '!$O139,"")</f>
        <v/>
      </c>
      <c r="N137" s="73" t="str">
        <f>IF(ISNUMBER('Questionnaires '!$N139),'Questionnaires '!$N139,"")</f>
        <v/>
      </c>
      <c r="O137" s="73" t="str">
        <f>IF(ISNUMBER('Questionnaires '!$T139),'Questionnaires '!$T139,"")</f>
        <v/>
      </c>
      <c r="P137" s="73" t="str">
        <f>IF(ISTEXT('Questionnaires '!A139),'Questionnaires '!G139,"")</f>
        <v/>
      </c>
      <c r="Q137">
        <f>IF(ISTEXT('Questionnaires '!A139),IF('Questionnaires '!S139="Yes",1,""),0)</f>
        <v>0</v>
      </c>
    </row>
    <row r="138" spans="1:17" x14ac:dyDescent="0.3">
      <c r="A138" s="73">
        <f>IF(ISTEXT('Questionnaires '!A140),IF('Questionnaires '!G140&lt;270,1,0),0)</f>
        <v>0</v>
      </c>
      <c r="B138">
        <f>IF(ISTEXT('Questionnaires '!A140),IF('Questionnaires '!E140="Yes",1,0),0)</f>
        <v>0</v>
      </c>
      <c r="C138">
        <f>IF(ISTEXT('Questionnaires '!A140),IF('Questionnaires '!F140="Yes",1,0),0)</f>
        <v>0</v>
      </c>
      <c r="D138">
        <f>IF(ISTEXT('Questionnaires '!A140),IF('Questionnaires '!J140&gt;0,1,0),0)</f>
        <v>0</v>
      </c>
      <c r="E138" s="73" t="str">
        <f>IF(ISNUMBER('Questionnaires '!$G140),'Questionnaires '!T140+'Questionnaires '!G140,"")</f>
        <v/>
      </c>
      <c r="F138" s="73" t="str">
        <f>IF(ISNUMBER('Questionnaires '!$G140),SUM(G138:H138),"")</f>
        <v/>
      </c>
      <c r="G138" s="73" t="str">
        <f>IF(ISNUMBER('Questionnaires '!$G140),'Questionnaires '!R140-'Questionnaires '!P140,"")</f>
        <v/>
      </c>
      <c r="H138" s="73" t="str">
        <f>IF(ISNUMBER('Questionnaires '!$G140),'Questionnaires '!P140,"")</f>
        <v/>
      </c>
      <c r="I138" s="73" t="str">
        <f>IF(ISNUMBER('Questionnaires '!$G140),'Questionnaires '!$G140,"")</f>
        <v/>
      </c>
      <c r="J138" s="73" t="str">
        <f>IF(ISNUMBER('Questionnaires '!$G140),'Questionnaires '!$G140,"")</f>
        <v/>
      </c>
      <c r="K138" s="73" t="str">
        <f>IF(ISNUMBER('Questionnaires '!$R140),'Questionnaires '!$R140,"")</f>
        <v/>
      </c>
      <c r="L138" s="73" t="str">
        <f>IF(ISNUMBER('Questionnaires '!$P140),'Questionnaires '!$P140,"")</f>
        <v/>
      </c>
      <c r="M138" s="73" t="str">
        <f>IF(ISNUMBER('Questionnaires '!$O140),'Questionnaires '!$O140,"")</f>
        <v/>
      </c>
      <c r="N138" s="73" t="str">
        <f>IF(ISNUMBER('Questionnaires '!$N140),'Questionnaires '!$N140,"")</f>
        <v/>
      </c>
      <c r="O138" s="73" t="str">
        <f>IF(ISNUMBER('Questionnaires '!$T140),'Questionnaires '!$T140,"")</f>
        <v/>
      </c>
      <c r="P138" s="73" t="str">
        <f>IF(ISTEXT('Questionnaires '!A140),'Questionnaires '!G140,"")</f>
        <v/>
      </c>
      <c r="Q138">
        <f>IF(ISTEXT('Questionnaires '!A140),IF('Questionnaires '!S140="Yes",1,""),0)</f>
        <v>0</v>
      </c>
    </row>
    <row r="139" spans="1:17" x14ac:dyDescent="0.3">
      <c r="A139" s="73">
        <f>IF(ISTEXT('Questionnaires '!A141),IF('Questionnaires '!G141&lt;270,1,0),0)</f>
        <v>0</v>
      </c>
      <c r="B139">
        <f>IF(ISTEXT('Questionnaires '!A141),IF('Questionnaires '!E141="Yes",1,0),0)</f>
        <v>0</v>
      </c>
      <c r="C139">
        <f>IF(ISTEXT('Questionnaires '!A141),IF('Questionnaires '!F141="Yes",1,0),0)</f>
        <v>0</v>
      </c>
      <c r="D139">
        <f>IF(ISTEXT('Questionnaires '!A141),IF('Questionnaires '!J141&gt;0,1,0),0)</f>
        <v>0</v>
      </c>
      <c r="E139" s="73" t="str">
        <f>IF(ISNUMBER('Questionnaires '!$G141),'Questionnaires '!T141+'Questionnaires '!G141,"")</f>
        <v/>
      </c>
      <c r="F139" s="73" t="str">
        <f>IF(ISNUMBER('Questionnaires '!$G141),SUM(G139:H139),"")</f>
        <v/>
      </c>
      <c r="G139" s="73" t="str">
        <f>IF(ISNUMBER('Questionnaires '!$G141),'Questionnaires '!R141-'Questionnaires '!P141,"")</f>
        <v/>
      </c>
      <c r="H139" s="73" t="str">
        <f>IF(ISNUMBER('Questionnaires '!$G141),'Questionnaires '!P141,"")</f>
        <v/>
      </c>
      <c r="I139" s="73" t="str">
        <f>IF(ISNUMBER('Questionnaires '!$G141),'Questionnaires '!$G141,"")</f>
        <v/>
      </c>
      <c r="J139" s="73" t="str">
        <f>IF(ISNUMBER('Questionnaires '!$G141),'Questionnaires '!$G141,"")</f>
        <v/>
      </c>
      <c r="K139" s="73" t="str">
        <f>IF(ISNUMBER('Questionnaires '!$R141),'Questionnaires '!$R141,"")</f>
        <v/>
      </c>
      <c r="L139" s="73" t="str">
        <f>IF(ISNUMBER('Questionnaires '!$P141),'Questionnaires '!$P141,"")</f>
        <v/>
      </c>
      <c r="M139" s="73" t="str">
        <f>IF(ISNUMBER('Questionnaires '!$O141),'Questionnaires '!$O141,"")</f>
        <v/>
      </c>
      <c r="N139" s="73" t="str">
        <f>IF(ISNUMBER('Questionnaires '!$N141),'Questionnaires '!$N141,"")</f>
        <v/>
      </c>
      <c r="O139" s="73" t="str">
        <f>IF(ISNUMBER('Questionnaires '!$T141),'Questionnaires '!$T141,"")</f>
        <v/>
      </c>
      <c r="P139" s="73" t="str">
        <f>IF(ISTEXT('Questionnaires '!A141),'Questionnaires '!G141,"")</f>
        <v/>
      </c>
      <c r="Q139">
        <f>IF(ISTEXT('Questionnaires '!A141),IF('Questionnaires '!S141="Yes",1,""),0)</f>
        <v>0</v>
      </c>
    </row>
    <row r="140" spans="1:17" x14ac:dyDescent="0.3">
      <c r="A140" s="73">
        <f>IF(ISTEXT('Questionnaires '!A142),IF('Questionnaires '!G142&lt;270,1,0),0)</f>
        <v>0</v>
      </c>
      <c r="B140">
        <f>IF(ISTEXT('Questionnaires '!A142),IF('Questionnaires '!E142="Yes",1,0),0)</f>
        <v>0</v>
      </c>
      <c r="C140">
        <f>IF(ISTEXT('Questionnaires '!A142),IF('Questionnaires '!F142="Yes",1,0),0)</f>
        <v>0</v>
      </c>
      <c r="D140">
        <f>IF(ISTEXT('Questionnaires '!A142),IF('Questionnaires '!J142&gt;0,1,0),0)</f>
        <v>0</v>
      </c>
      <c r="E140" s="73" t="str">
        <f>IF(ISNUMBER('Questionnaires '!$G142),'Questionnaires '!T142+'Questionnaires '!G142,"")</f>
        <v/>
      </c>
      <c r="F140" s="73" t="str">
        <f>IF(ISNUMBER('Questionnaires '!$G142),SUM(G140:H140),"")</f>
        <v/>
      </c>
      <c r="G140" s="73" t="str">
        <f>IF(ISNUMBER('Questionnaires '!$G142),'Questionnaires '!R142-'Questionnaires '!P142,"")</f>
        <v/>
      </c>
      <c r="H140" s="73" t="str">
        <f>IF(ISNUMBER('Questionnaires '!$G142),'Questionnaires '!P142,"")</f>
        <v/>
      </c>
      <c r="I140" s="73" t="str">
        <f>IF(ISNUMBER('Questionnaires '!$G142),'Questionnaires '!$G142,"")</f>
        <v/>
      </c>
      <c r="J140" s="73" t="str">
        <f>IF(ISNUMBER('Questionnaires '!$G142),'Questionnaires '!$G142,"")</f>
        <v/>
      </c>
      <c r="K140" s="73" t="str">
        <f>IF(ISNUMBER('Questionnaires '!$R142),'Questionnaires '!$R142,"")</f>
        <v/>
      </c>
      <c r="L140" s="73" t="str">
        <f>IF(ISNUMBER('Questionnaires '!$P142),'Questionnaires '!$P142,"")</f>
        <v/>
      </c>
      <c r="M140" s="73" t="str">
        <f>IF(ISNUMBER('Questionnaires '!$O142),'Questionnaires '!$O142,"")</f>
        <v/>
      </c>
      <c r="N140" s="73" t="str">
        <f>IF(ISNUMBER('Questionnaires '!$N142),'Questionnaires '!$N142,"")</f>
        <v/>
      </c>
      <c r="O140" s="73" t="str">
        <f>IF(ISNUMBER('Questionnaires '!$T142),'Questionnaires '!$T142,"")</f>
        <v/>
      </c>
      <c r="P140" s="73" t="str">
        <f>IF(ISTEXT('Questionnaires '!A142),'Questionnaires '!G142,"")</f>
        <v/>
      </c>
      <c r="Q140">
        <f>IF(ISTEXT('Questionnaires '!A142),IF('Questionnaires '!S142="Yes",1,""),0)</f>
        <v>0</v>
      </c>
    </row>
    <row r="141" spans="1:17" x14ac:dyDescent="0.3">
      <c r="A141" s="73">
        <f>IF(ISTEXT('Questionnaires '!A143),IF('Questionnaires '!G143&lt;270,1,0),0)</f>
        <v>0</v>
      </c>
      <c r="B141">
        <f>IF(ISTEXT('Questionnaires '!A143),IF('Questionnaires '!E143="Yes",1,0),0)</f>
        <v>0</v>
      </c>
      <c r="C141">
        <f>IF(ISTEXT('Questionnaires '!A143),IF('Questionnaires '!F143="Yes",1,0),0)</f>
        <v>0</v>
      </c>
      <c r="D141">
        <f>IF(ISTEXT('Questionnaires '!A143),IF('Questionnaires '!J143&gt;0,1,0),0)</f>
        <v>0</v>
      </c>
      <c r="E141" s="73" t="str">
        <f>IF(ISNUMBER('Questionnaires '!$G143),'Questionnaires '!T143+'Questionnaires '!G143,"")</f>
        <v/>
      </c>
      <c r="F141" s="73" t="str">
        <f>IF(ISNUMBER('Questionnaires '!$G143),SUM(G141:H141),"")</f>
        <v/>
      </c>
      <c r="G141" s="73" t="str">
        <f>IF(ISNUMBER('Questionnaires '!$G143),'Questionnaires '!R143-'Questionnaires '!P143,"")</f>
        <v/>
      </c>
      <c r="H141" s="73" t="str">
        <f>IF(ISNUMBER('Questionnaires '!$G143),'Questionnaires '!P143,"")</f>
        <v/>
      </c>
      <c r="I141" s="73" t="str">
        <f>IF(ISNUMBER('Questionnaires '!$G143),'Questionnaires '!$G143,"")</f>
        <v/>
      </c>
      <c r="J141" s="73" t="str">
        <f>IF(ISNUMBER('Questionnaires '!$G143),'Questionnaires '!$G143,"")</f>
        <v/>
      </c>
      <c r="K141" s="73" t="str">
        <f>IF(ISNUMBER('Questionnaires '!$R143),'Questionnaires '!$R143,"")</f>
        <v/>
      </c>
      <c r="L141" s="73" t="str">
        <f>IF(ISNUMBER('Questionnaires '!$P143),'Questionnaires '!$P143,"")</f>
        <v/>
      </c>
      <c r="M141" s="73" t="str">
        <f>IF(ISNUMBER('Questionnaires '!$O143),'Questionnaires '!$O143,"")</f>
        <v/>
      </c>
      <c r="N141" s="73" t="str">
        <f>IF(ISNUMBER('Questionnaires '!$N143),'Questionnaires '!$N143,"")</f>
        <v/>
      </c>
      <c r="O141" s="73" t="str">
        <f>IF(ISNUMBER('Questionnaires '!$T143),'Questionnaires '!$T143,"")</f>
        <v/>
      </c>
      <c r="P141" s="73" t="str">
        <f>IF(ISTEXT('Questionnaires '!A143),'Questionnaires '!G143,"")</f>
        <v/>
      </c>
      <c r="Q141">
        <f>IF(ISTEXT('Questionnaires '!A143),IF('Questionnaires '!S143="Yes",1,""),0)</f>
        <v>0</v>
      </c>
    </row>
    <row r="142" spans="1:17" x14ac:dyDescent="0.3">
      <c r="A142" s="73">
        <f>IF(ISTEXT('Questionnaires '!A144),IF('Questionnaires '!G144&lt;270,1,0),0)</f>
        <v>0</v>
      </c>
      <c r="B142">
        <f>IF(ISTEXT('Questionnaires '!A144),IF('Questionnaires '!E144="Yes",1,0),0)</f>
        <v>0</v>
      </c>
      <c r="C142">
        <f>IF(ISTEXT('Questionnaires '!A144),IF('Questionnaires '!F144="Yes",1,0),0)</f>
        <v>0</v>
      </c>
      <c r="D142">
        <f>IF(ISTEXT('Questionnaires '!A144),IF('Questionnaires '!J144&gt;0,1,0),0)</f>
        <v>0</v>
      </c>
      <c r="E142" s="73" t="str">
        <f>IF(ISNUMBER('Questionnaires '!$G144),'Questionnaires '!T144+'Questionnaires '!G144,"")</f>
        <v/>
      </c>
      <c r="F142" s="73" t="str">
        <f>IF(ISNUMBER('Questionnaires '!$G144),SUM(G142:H142),"")</f>
        <v/>
      </c>
      <c r="G142" s="73" t="str">
        <f>IF(ISNUMBER('Questionnaires '!$G144),'Questionnaires '!R144-'Questionnaires '!P144,"")</f>
        <v/>
      </c>
      <c r="H142" s="73" t="str">
        <f>IF(ISNUMBER('Questionnaires '!$G144),'Questionnaires '!P144,"")</f>
        <v/>
      </c>
      <c r="I142" s="73" t="str">
        <f>IF(ISNUMBER('Questionnaires '!$G144),'Questionnaires '!$G144,"")</f>
        <v/>
      </c>
      <c r="J142" s="73" t="str">
        <f>IF(ISNUMBER('Questionnaires '!$G144),'Questionnaires '!$G144,"")</f>
        <v/>
      </c>
      <c r="K142" s="73" t="str">
        <f>IF(ISNUMBER('Questionnaires '!$R144),'Questionnaires '!$R144,"")</f>
        <v/>
      </c>
      <c r="L142" s="73" t="str">
        <f>IF(ISNUMBER('Questionnaires '!$P144),'Questionnaires '!$P144,"")</f>
        <v/>
      </c>
      <c r="M142" s="73" t="str">
        <f>IF(ISNUMBER('Questionnaires '!$O144),'Questionnaires '!$O144,"")</f>
        <v/>
      </c>
      <c r="N142" s="73" t="str">
        <f>IF(ISNUMBER('Questionnaires '!$N144),'Questionnaires '!$N144,"")</f>
        <v/>
      </c>
      <c r="O142" s="73" t="str">
        <f>IF(ISNUMBER('Questionnaires '!$T144),'Questionnaires '!$T144,"")</f>
        <v/>
      </c>
      <c r="P142" s="73" t="str">
        <f>IF(ISTEXT('Questionnaires '!A144),'Questionnaires '!G144,"")</f>
        <v/>
      </c>
      <c r="Q142">
        <f>IF(ISTEXT('Questionnaires '!A144),IF('Questionnaires '!S144="Yes",1,""),0)</f>
        <v>0</v>
      </c>
    </row>
    <row r="143" spans="1:17" x14ac:dyDescent="0.3">
      <c r="A143" s="73">
        <f>IF(ISTEXT('Questionnaires '!A145),IF('Questionnaires '!G145&lt;270,1,0),0)</f>
        <v>0</v>
      </c>
      <c r="B143">
        <f>IF(ISTEXT('Questionnaires '!A145),IF('Questionnaires '!E145="Yes",1,0),0)</f>
        <v>0</v>
      </c>
      <c r="C143">
        <f>IF(ISTEXT('Questionnaires '!A145),IF('Questionnaires '!F145="Yes",1,0),0)</f>
        <v>0</v>
      </c>
      <c r="D143">
        <f>IF(ISTEXT('Questionnaires '!A145),IF('Questionnaires '!J145&gt;0,1,0),0)</f>
        <v>0</v>
      </c>
      <c r="E143" s="73" t="str">
        <f>IF(ISNUMBER('Questionnaires '!$G145),'Questionnaires '!T145+'Questionnaires '!G145,"")</f>
        <v/>
      </c>
      <c r="F143" s="73" t="str">
        <f>IF(ISNUMBER('Questionnaires '!$G145),SUM(G143:H143),"")</f>
        <v/>
      </c>
      <c r="G143" s="73" t="str">
        <f>IF(ISNUMBER('Questionnaires '!$G145),'Questionnaires '!R145-'Questionnaires '!P145,"")</f>
        <v/>
      </c>
      <c r="H143" s="73" t="str">
        <f>IF(ISNUMBER('Questionnaires '!$G145),'Questionnaires '!P145,"")</f>
        <v/>
      </c>
      <c r="I143" s="73" t="str">
        <f>IF(ISNUMBER('Questionnaires '!$G145),'Questionnaires '!$G145,"")</f>
        <v/>
      </c>
      <c r="J143" s="73" t="str">
        <f>IF(ISNUMBER('Questionnaires '!$G145),'Questionnaires '!$G145,"")</f>
        <v/>
      </c>
      <c r="K143" s="73" t="str">
        <f>IF(ISNUMBER('Questionnaires '!$R145),'Questionnaires '!$R145,"")</f>
        <v/>
      </c>
      <c r="L143" s="73" t="str">
        <f>IF(ISNUMBER('Questionnaires '!$P145),'Questionnaires '!$P145,"")</f>
        <v/>
      </c>
      <c r="M143" s="73" t="str">
        <f>IF(ISNUMBER('Questionnaires '!$O145),'Questionnaires '!$O145,"")</f>
        <v/>
      </c>
      <c r="N143" s="73" t="str">
        <f>IF(ISNUMBER('Questionnaires '!$N145),'Questionnaires '!$N145,"")</f>
        <v/>
      </c>
      <c r="O143" s="73" t="str">
        <f>IF(ISNUMBER('Questionnaires '!$T145),'Questionnaires '!$T145,"")</f>
        <v/>
      </c>
      <c r="P143" s="73" t="str">
        <f>IF(ISTEXT('Questionnaires '!A145),'Questionnaires '!G145,"")</f>
        <v/>
      </c>
      <c r="Q143">
        <f>IF(ISTEXT('Questionnaires '!A145),IF('Questionnaires '!S145="Yes",1,""),0)</f>
        <v>0</v>
      </c>
    </row>
    <row r="144" spans="1:17" x14ac:dyDescent="0.3">
      <c r="A144" s="73">
        <f>IF(ISTEXT('Questionnaires '!A146),IF('Questionnaires '!G146&lt;270,1,0),0)</f>
        <v>0</v>
      </c>
      <c r="B144">
        <f>IF(ISTEXT('Questionnaires '!A146),IF('Questionnaires '!E146="Yes",1,0),0)</f>
        <v>0</v>
      </c>
      <c r="C144">
        <f>IF(ISTEXT('Questionnaires '!A146),IF('Questionnaires '!F146="Yes",1,0),0)</f>
        <v>0</v>
      </c>
      <c r="D144">
        <f>IF(ISTEXT('Questionnaires '!A146),IF('Questionnaires '!J146&gt;0,1,0),0)</f>
        <v>0</v>
      </c>
      <c r="E144" s="73" t="str">
        <f>IF(ISNUMBER('Questionnaires '!$G146),'Questionnaires '!T146+'Questionnaires '!G146,"")</f>
        <v/>
      </c>
      <c r="F144" s="73" t="str">
        <f>IF(ISNUMBER('Questionnaires '!$G146),SUM(G144:H144),"")</f>
        <v/>
      </c>
      <c r="G144" s="73" t="str">
        <f>IF(ISNUMBER('Questionnaires '!$G146),'Questionnaires '!R146-'Questionnaires '!P146,"")</f>
        <v/>
      </c>
      <c r="H144" s="73" t="str">
        <f>IF(ISNUMBER('Questionnaires '!$G146),'Questionnaires '!P146,"")</f>
        <v/>
      </c>
      <c r="I144" s="73" t="str">
        <f>IF(ISNUMBER('Questionnaires '!$G146),'Questionnaires '!$G146,"")</f>
        <v/>
      </c>
      <c r="J144" s="73" t="str">
        <f>IF(ISNUMBER('Questionnaires '!$G146),'Questionnaires '!$G146,"")</f>
        <v/>
      </c>
      <c r="K144" s="73" t="str">
        <f>IF(ISNUMBER('Questionnaires '!$R146),'Questionnaires '!$R146,"")</f>
        <v/>
      </c>
      <c r="L144" s="73" t="str">
        <f>IF(ISNUMBER('Questionnaires '!$P146),'Questionnaires '!$P146,"")</f>
        <v/>
      </c>
      <c r="M144" s="73" t="str">
        <f>IF(ISNUMBER('Questionnaires '!$O146),'Questionnaires '!$O146,"")</f>
        <v/>
      </c>
      <c r="N144" s="73" t="str">
        <f>IF(ISNUMBER('Questionnaires '!$N146),'Questionnaires '!$N146,"")</f>
        <v/>
      </c>
      <c r="O144" s="73" t="str">
        <f>IF(ISNUMBER('Questionnaires '!$T146),'Questionnaires '!$T146,"")</f>
        <v/>
      </c>
      <c r="P144" s="73" t="str">
        <f>IF(ISTEXT('Questionnaires '!A146),'Questionnaires '!G146,"")</f>
        <v/>
      </c>
      <c r="Q144">
        <f>IF(ISTEXT('Questionnaires '!A146),IF('Questionnaires '!S146="Yes",1,""),0)</f>
        <v>0</v>
      </c>
    </row>
    <row r="145" spans="1:17" x14ac:dyDescent="0.3">
      <c r="A145" s="73">
        <f>IF(ISTEXT('Questionnaires '!A147),IF('Questionnaires '!G147&lt;270,1,0),0)</f>
        <v>0</v>
      </c>
      <c r="B145">
        <f>IF(ISTEXT('Questionnaires '!A147),IF('Questionnaires '!E147="Yes",1,0),0)</f>
        <v>0</v>
      </c>
      <c r="C145">
        <f>IF(ISTEXT('Questionnaires '!A147),IF('Questionnaires '!F147="Yes",1,0),0)</f>
        <v>0</v>
      </c>
      <c r="D145">
        <f>IF(ISTEXT('Questionnaires '!A147),IF('Questionnaires '!J147&gt;0,1,0),0)</f>
        <v>0</v>
      </c>
      <c r="E145" s="73" t="str">
        <f>IF(ISNUMBER('Questionnaires '!$G147),'Questionnaires '!T147+'Questionnaires '!G147,"")</f>
        <v/>
      </c>
      <c r="F145" s="73" t="str">
        <f>IF(ISNUMBER('Questionnaires '!$G147),SUM(G145:H145),"")</f>
        <v/>
      </c>
      <c r="G145" s="73" t="str">
        <f>IF(ISNUMBER('Questionnaires '!$G147),'Questionnaires '!R147-'Questionnaires '!P147,"")</f>
        <v/>
      </c>
      <c r="H145" s="73" t="str">
        <f>IF(ISNUMBER('Questionnaires '!$G147),'Questionnaires '!P147,"")</f>
        <v/>
      </c>
      <c r="I145" s="73" t="str">
        <f>IF(ISNUMBER('Questionnaires '!$G147),'Questionnaires '!$G147,"")</f>
        <v/>
      </c>
      <c r="J145" s="73" t="str">
        <f>IF(ISNUMBER('Questionnaires '!$G147),'Questionnaires '!$G147,"")</f>
        <v/>
      </c>
      <c r="K145" s="73" t="str">
        <f>IF(ISNUMBER('Questionnaires '!$R147),'Questionnaires '!$R147,"")</f>
        <v/>
      </c>
      <c r="L145" s="73" t="str">
        <f>IF(ISNUMBER('Questionnaires '!$P147),'Questionnaires '!$P147,"")</f>
        <v/>
      </c>
      <c r="M145" s="73" t="str">
        <f>IF(ISNUMBER('Questionnaires '!$O147),'Questionnaires '!$O147,"")</f>
        <v/>
      </c>
      <c r="N145" s="73" t="str">
        <f>IF(ISNUMBER('Questionnaires '!$N147),'Questionnaires '!$N147,"")</f>
        <v/>
      </c>
      <c r="O145" s="73" t="str">
        <f>IF(ISNUMBER('Questionnaires '!$T147),'Questionnaires '!$T147,"")</f>
        <v/>
      </c>
      <c r="P145" s="73" t="str">
        <f>IF(ISTEXT('Questionnaires '!A147),'Questionnaires '!G147,"")</f>
        <v/>
      </c>
      <c r="Q145">
        <f>IF(ISTEXT('Questionnaires '!A147),IF('Questionnaires '!S147="Yes",1,""),0)</f>
        <v>0</v>
      </c>
    </row>
    <row r="146" spans="1:17" x14ac:dyDescent="0.3">
      <c r="A146" s="73">
        <f>IF(ISTEXT('Questionnaires '!A148),IF('Questionnaires '!G148&lt;270,1,0),0)</f>
        <v>0</v>
      </c>
      <c r="B146">
        <f>IF(ISTEXT('Questionnaires '!A148),IF('Questionnaires '!E148="Yes",1,0),0)</f>
        <v>0</v>
      </c>
      <c r="C146">
        <f>IF(ISTEXT('Questionnaires '!A148),IF('Questionnaires '!F148="Yes",1,0),0)</f>
        <v>0</v>
      </c>
      <c r="D146">
        <f>IF(ISTEXT('Questionnaires '!A148),IF('Questionnaires '!J148&gt;0,1,0),0)</f>
        <v>0</v>
      </c>
      <c r="E146" s="73" t="str">
        <f>IF(ISNUMBER('Questionnaires '!$G148),'Questionnaires '!T148+'Questionnaires '!G148,"")</f>
        <v/>
      </c>
      <c r="F146" s="73" t="str">
        <f>IF(ISNUMBER('Questionnaires '!$G148),SUM(G146:H146),"")</f>
        <v/>
      </c>
      <c r="G146" s="73" t="str">
        <f>IF(ISNUMBER('Questionnaires '!$G148),'Questionnaires '!R148-'Questionnaires '!P148,"")</f>
        <v/>
      </c>
      <c r="H146" s="73" t="str">
        <f>IF(ISNUMBER('Questionnaires '!$G148),'Questionnaires '!P148,"")</f>
        <v/>
      </c>
      <c r="I146" s="73" t="str">
        <f>IF(ISNUMBER('Questionnaires '!$G148),'Questionnaires '!$G148,"")</f>
        <v/>
      </c>
      <c r="J146" s="73" t="str">
        <f>IF(ISNUMBER('Questionnaires '!$G148),'Questionnaires '!$G148,"")</f>
        <v/>
      </c>
      <c r="K146" s="73" t="str">
        <f>IF(ISNUMBER('Questionnaires '!$R148),'Questionnaires '!$R148,"")</f>
        <v/>
      </c>
      <c r="L146" s="73" t="str">
        <f>IF(ISNUMBER('Questionnaires '!$P148),'Questionnaires '!$P148,"")</f>
        <v/>
      </c>
      <c r="M146" s="73" t="str">
        <f>IF(ISNUMBER('Questionnaires '!$O148),'Questionnaires '!$O148,"")</f>
        <v/>
      </c>
      <c r="N146" s="73" t="str">
        <f>IF(ISNUMBER('Questionnaires '!$N148),'Questionnaires '!$N148,"")</f>
        <v/>
      </c>
      <c r="O146" s="73" t="str">
        <f>IF(ISNUMBER('Questionnaires '!$T148),'Questionnaires '!$T148,"")</f>
        <v/>
      </c>
      <c r="P146" s="73" t="str">
        <f>IF(ISTEXT('Questionnaires '!A148),'Questionnaires '!G148,"")</f>
        <v/>
      </c>
      <c r="Q146">
        <f>IF(ISTEXT('Questionnaires '!A148),IF('Questionnaires '!S148="Yes",1,""),0)</f>
        <v>0</v>
      </c>
    </row>
    <row r="147" spans="1:17" x14ac:dyDescent="0.3">
      <c r="A147" s="73">
        <f>IF(ISTEXT('Questionnaires '!A149),IF('Questionnaires '!G149&lt;270,1,0),0)</f>
        <v>0</v>
      </c>
      <c r="B147">
        <f>IF(ISTEXT('Questionnaires '!A149),IF('Questionnaires '!E149="Yes",1,0),0)</f>
        <v>0</v>
      </c>
      <c r="C147">
        <f>IF(ISTEXT('Questionnaires '!A149),IF('Questionnaires '!F149="Yes",1,0),0)</f>
        <v>0</v>
      </c>
      <c r="D147">
        <f>IF(ISTEXT('Questionnaires '!A149),IF('Questionnaires '!J149&gt;0,1,0),0)</f>
        <v>0</v>
      </c>
      <c r="E147" s="73" t="str">
        <f>IF(ISNUMBER('Questionnaires '!$G149),'Questionnaires '!T149+'Questionnaires '!G149,"")</f>
        <v/>
      </c>
      <c r="F147" s="73" t="str">
        <f>IF(ISNUMBER('Questionnaires '!$G149),SUM(G147:H147),"")</f>
        <v/>
      </c>
      <c r="G147" s="73" t="str">
        <f>IF(ISNUMBER('Questionnaires '!$G149),'Questionnaires '!R149-'Questionnaires '!P149,"")</f>
        <v/>
      </c>
      <c r="H147" s="73" t="str">
        <f>IF(ISNUMBER('Questionnaires '!$G149),'Questionnaires '!P149,"")</f>
        <v/>
      </c>
      <c r="I147" s="73" t="str">
        <f>IF(ISNUMBER('Questionnaires '!$G149),'Questionnaires '!$G149,"")</f>
        <v/>
      </c>
      <c r="J147" s="73" t="str">
        <f>IF(ISNUMBER('Questionnaires '!$G149),'Questionnaires '!$G149,"")</f>
        <v/>
      </c>
      <c r="K147" s="73" t="str">
        <f>IF(ISNUMBER('Questionnaires '!$R149),'Questionnaires '!$R149,"")</f>
        <v/>
      </c>
      <c r="L147" s="73" t="str">
        <f>IF(ISNUMBER('Questionnaires '!$P149),'Questionnaires '!$P149,"")</f>
        <v/>
      </c>
      <c r="M147" s="73" t="str">
        <f>IF(ISNUMBER('Questionnaires '!$O149),'Questionnaires '!$O149,"")</f>
        <v/>
      </c>
      <c r="N147" s="73" t="str">
        <f>IF(ISNUMBER('Questionnaires '!$N149),'Questionnaires '!$N149,"")</f>
        <v/>
      </c>
      <c r="O147" s="73" t="str">
        <f>IF(ISNUMBER('Questionnaires '!$T149),'Questionnaires '!$T149,"")</f>
        <v/>
      </c>
      <c r="P147" s="73" t="str">
        <f>IF(ISTEXT('Questionnaires '!A149),'Questionnaires '!G149,"")</f>
        <v/>
      </c>
      <c r="Q147">
        <f>IF(ISTEXT('Questionnaires '!A149),IF('Questionnaires '!S149="Yes",1,""),0)</f>
        <v>0</v>
      </c>
    </row>
    <row r="148" spans="1:17" x14ac:dyDescent="0.3">
      <c r="A148" s="73">
        <f>IF(ISTEXT('Questionnaires '!A150),IF('Questionnaires '!G150&lt;270,1,0),0)</f>
        <v>0</v>
      </c>
      <c r="B148">
        <f>IF(ISTEXT('Questionnaires '!A150),IF('Questionnaires '!E150="Yes",1,0),0)</f>
        <v>0</v>
      </c>
      <c r="C148">
        <f>IF(ISTEXT('Questionnaires '!A150),IF('Questionnaires '!F150="Yes",1,0),0)</f>
        <v>0</v>
      </c>
      <c r="D148">
        <f>IF(ISTEXT('Questionnaires '!A150),IF('Questionnaires '!J150&gt;0,1,0),0)</f>
        <v>0</v>
      </c>
      <c r="E148" s="73" t="str">
        <f>IF(ISNUMBER('Questionnaires '!$G150),'Questionnaires '!T150+'Questionnaires '!G150,"")</f>
        <v/>
      </c>
      <c r="F148" s="73" t="str">
        <f>IF(ISNUMBER('Questionnaires '!$G150),SUM(G148:H148),"")</f>
        <v/>
      </c>
      <c r="G148" s="73" t="str">
        <f>IF(ISNUMBER('Questionnaires '!$G150),'Questionnaires '!R150-'Questionnaires '!P150,"")</f>
        <v/>
      </c>
      <c r="H148" s="73" t="str">
        <f>IF(ISNUMBER('Questionnaires '!$G150),'Questionnaires '!P150,"")</f>
        <v/>
      </c>
      <c r="I148" s="73" t="str">
        <f>IF(ISNUMBER('Questionnaires '!$G150),'Questionnaires '!$G150,"")</f>
        <v/>
      </c>
      <c r="J148" s="73" t="str">
        <f>IF(ISNUMBER('Questionnaires '!$G150),'Questionnaires '!$G150,"")</f>
        <v/>
      </c>
      <c r="K148" s="73" t="str">
        <f>IF(ISNUMBER('Questionnaires '!$R150),'Questionnaires '!$R150,"")</f>
        <v/>
      </c>
      <c r="L148" s="73" t="str">
        <f>IF(ISNUMBER('Questionnaires '!$P150),'Questionnaires '!$P150,"")</f>
        <v/>
      </c>
      <c r="M148" s="73" t="str">
        <f>IF(ISNUMBER('Questionnaires '!$O150),'Questionnaires '!$O150,"")</f>
        <v/>
      </c>
      <c r="N148" s="73" t="str">
        <f>IF(ISNUMBER('Questionnaires '!$N150),'Questionnaires '!$N150,"")</f>
        <v/>
      </c>
      <c r="O148" s="73" t="str">
        <f>IF(ISNUMBER('Questionnaires '!$T150),'Questionnaires '!$T150,"")</f>
        <v/>
      </c>
      <c r="P148" s="73" t="str">
        <f>IF(ISTEXT('Questionnaires '!A150),'Questionnaires '!G150,"")</f>
        <v/>
      </c>
      <c r="Q148">
        <f>IF(ISTEXT('Questionnaires '!A150),IF('Questionnaires '!S150="Yes",1,""),0)</f>
        <v>0</v>
      </c>
    </row>
    <row r="149" spans="1:17" x14ac:dyDescent="0.3">
      <c r="A149" s="73">
        <f>IF(ISTEXT('Questionnaires '!A151),IF('Questionnaires '!G151&lt;270,1,0),0)</f>
        <v>0</v>
      </c>
      <c r="B149">
        <f>IF(ISTEXT('Questionnaires '!A151),IF('Questionnaires '!E151="Yes",1,0),0)</f>
        <v>0</v>
      </c>
      <c r="C149">
        <f>IF(ISTEXT('Questionnaires '!A151),IF('Questionnaires '!F151="Yes",1,0),0)</f>
        <v>0</v>
      </c>
      <c r="D149">
        <f>IF(ISTEXT('Questionnaires '!A151),IF('Questionnaires '!J151&gt;0,1,0),0)</f>
        <v>0</v>
      </c>
      <c r="E149" s="73" t="str">
        <f>IF(ISNUMBER('Questionnaires '!$G151),'Questionnaires '!T151+'Questionnaires '!G151,"")</f>
        <v/>
      </c>
      <c r="F149" s="73" t="str">
        <f>IF(ISNUMBER('Questionnaires '!$G151),SUM(G149:H149),"")</f>
        <v/>
      </c>
      <c r="G149" s="73" t="str">
        <f>IF(ISNUMBER('Questionnaires '!$G151),'Questionnaires '!R151-'Questionnaires '!P151,"")</f>
        <v/>
      </c>
      <c r="H149" s="73" t="str">
        <f>IF(ISNUMBER('Questionnaires '!$G151),'Questionnaires '!P151,"")</f>
        <v/>
      </c>
      <c r="I149" s="73" t="str">
        <f>IF(ISNUMBER('Questionnaires '!$G151),'Questionnaires '!$G151,"")</f>
        <v/>
      </c>
      <c r="J149" s="73" t="str">
        <f>IF(ISNUMBER('Questionnaires '!$G151),'Questionnaires '!$G151,"")</f>
        <v/>
      </c>
      <c r="K149" s="73" t="str">
        <f>IF(ISNUMBER('Questionnaires '!$R151),'Questionnaires '!$R151,"")</f>
        <v/>
      </c>
      <c r="L149" s="73" t="str">
        <f>IF(ISNUMBER('Questionnaires '!$P151),'Questionnaires '!$P151,"")</f>
        <v/>
      </c>
      <c r="M149" s="73" t="str">
        <f>IF(ISNUMBER('Questionnaires '!$O151),'Questionnaires '!$O151,"")</f>
        <v/>
      </c>
      <c r="N149" s="73" t="str">
        <f>IF(ISNUMBER('Questionnaires '!$N151),'Questionnaires '!$N151,"")</f>
        <v/>
      </c>
      <c r="O149" s="73" t="str">
        <f>IF(ISNUMBER('Questionnaires '!$T151),'Questionnaires '!$T151,"")</f>
        <v/>
      </c>
      <c r="P149" s="73" t="str">
        <f>IF(ISTEXT('Questionnaires '!A151),'Questionnaires '!G151,"")</f>
        <v/>
      </c>
      <c r="Q149">
        <f>IF(ISTEXT('Questionnaires '!A151),IF('Questionnaires '!S151="Yes",1,""),0)</f>
        <v>0</v>
      </c>
    </row>
    <row r="150" spans="1:17" x14ac:dyDescent="0.3">
      <c r="A150" s="73">
        <f>IF(ISTEXT('Questionnaires '!A152),IF('Questionnaires '!G152&lt;270,1,0),0)</f>
        <v>0</v>
      </c>
      <c r="B150">
        <f>IF(ISTEXT('Questionnaires '!A152),IF('Questionnaires '!E152="Yes",1,0),0)</f>
        <v>0</v>
      </c>
      <c r="C150">
        <f>IF(ISTEXT('Questionnaires '!A152),IF('Questionnaires '!F152="Yes",1,0),0)</f>
        <v>0</v>
      </c>
      <c r="D150">
        <f>IF(ISTEXT('Questionnaires '!A152),IF('Questionnaires '!J152&gt;0,1,0),0)</f>
        <v>0</v>
      </c>
      <c r="E150" s="73" t="str">
        <f>IF(ISNUMBER('Questionnaires '!$G152),'Questionnaires '!T152+'Questionnaires '!G152,"")</f>
        <v/>
      </c>
      <c r="F150" s="73" t="str">
        <f>IF(ISNUMBER('Questionnaires '!$G152),SUM(G150:H150),"")</f>
        <v/>
      </c>
      <c r="G150" s="73" t="str">
        <f>IF(ISNUMBER('Questionnaires '!$G152),'Questionnaires '!R152-'Questionnaires '!P152,"")</f>
        <v/>
      </c>
      <c r="H150" s="73" t="str">
        <f>IF(ISNUMBER('Questionnaires '!$G152),'Questionnaires '!P152,"")</f>
        <v/>
      </c>
      <c r="I150" s="73" t="str">
        <f>IF(ISNUMBER('Questionnaires '!$G152),'Questionnaires '!$G152,"")</f>
        <v/>
      </c>
      <c r="J150" s="73" t="str">
        <f>IF(ISNUMBER('Questionnaires '!$G152),'Questionnaires '!$G152,"")</f>
        <v/>
      </c>
      <c r="K150" s="73" t="str">
        <f>IF(ISNUMBER('Questionnaires '!$R152),'Questionnaires '!$R152,"")</f>
        <v/>
      </c>
      <c r="L150" s="73" t="str">
        <f>IF(ISNUMBER('Questionnaires '!$P152),'Questionnaires '!$P152,"")</f>
        <v/>
      </c>
      <c r="M150" s="73" t="str">
        <f>IF(ISNUMBER('Questionnaires '!$O152),'Questionnaires '!$O152,"")</f>
        <v/>
      </c>
      <c r="N150" s="73" t="str">
        <f>IF(ISNUMBER('Questionnaires '!$N152),'Questionnaires '!$N152,"")</f>
        <v/>
      </c>
      <c r="O150" s="73" t="str">
        <f>IF(ISNUMBER('Questionnaires '!$T152),'Questionnaires '!$T152,"")</f>
        <v/>
      </c>
      <c r="P150" s="73" t="str">
        <f>IF(ISTEXT('Questionnaires '!A152),'Questionnaires '!G152,"")</f>
        <v/>
      </c>
      <c r="Q150">
        <f>IF(ISTEXT('Questionnaires '!A152),IF('Questionnaires '!S152="Yes",1,""),0)</f>
        <v>0</v>
      </c>
    </row>
    <row r="151" spans="1:17" x14ac:dyDescent="0.3">
      <c r="A151" s="73">
        <f>IF(ISTEXT('Questionnaires '!A153),IF('Questionnaires '!G153&lt;270,1,0),0)</f>
        <v>0</v>
      </c>
      <c r="B151">
        <f>IF(ISTEXT('Questionnaires '!A153),IF('Questionnaires '!E153="Yes",1,0),0)</f>
        <v>0</v>
      </c>
      <c r="C151">
        <f>IF(ISTEXT('Questionnaires '!A153),IF('Questionnaires '!F153="Yes",1,0),0)</f>
        <v>0</v>
      </c>
      <c r="D151">
        <f>IF(ISTEXT('Questionnaires '!A153),IF('Questionnaires '!J153&gt;0,1,0),0)</f>
        <v>0</v>
      </c>
      <c r="E151" s="73" t="str">
        <f>IF(ISNUMBER('Questionnaires '!$G153),'Questionnaires '!T153+'Questionnaires '!G153,"")</f>
        <v/>
      </c>
      <c r="F151" s="73" t="str">
        <f>IF(ISNUMBER('Questionnaires '!$G153),SUM(G151:H151),"")</f>
        <v/>
      </c>
      <c r="G151" s="73" t="str">
        <f>IF(ISNUMBER('Questionnaires '!$G153),'Questionnaires '!R153-'Questionnaires '!P153,"")</f>
        <v/>
      </c>
      <c r="H151" s="73" t="str">
        <f>IF(ISNUMBER('Questionnaires '!$G153),'Questionnaires '!P153,"")</f>
        <v/>
      </c>
      <c r="I151" s="73" t="str">
        <f>IF(ISNUMBER('Questionnaires '!$G153),'Questionnaires '!$G153,"")</f>
        <v/>
      </c>
      <c r="J151" s="73" t="str">
        <f>IF(ISNUMBER('Questionnaires '!$G153),'Questionnaires '!$G153,"")</f>
        <v/>
      </c>
      <c r="K151" s="73" t="str">
        <f>IF(ISNUMBER('Questionnaires '!$R153),'Questionnaires '!$R153,"")</f>
        <v/>
      </c>
      <c r="L151" s="73" t="str">
        <f>IF(ISNUMBER('Questionnaires '!$P153),'Questionnaires '!$P153,"")</f>
        <v/>
      </c>
      <c r="M151" s="73" t="str">
        <f>IF(ISNUMBER('Questionnaires '!$O153),'Questionnaires '!$O153,"")</f>
        <v/>
      </c>
      <c r="N151" s="73" t="str">
        <f>IF(ISNUMBER('Questionnaires '!$N153),'Questionnaires '!$N153,"")</f>
        <v/>
      </c>
      <c r="O151" s="73" t="str">
        <f>IF(ISNUMBER('Questionnaires '!$T153),'Questionnaires '!$T153,"")</f>
        <v/>
      </c>
      <c r="P151" s="73" t="str">
        <f>IF(ISTEXT('Questionnaires '!A153),'Questionnaires '!G153,"")</f>
        <v/>
      </c>
      <c r="Q151">
        <f>IF(ISTEXT('Questionnaires '!A153),IF('Questionnaires '!S153="Yes",1,""),0)</f>
        <v>0</v>
      </c>
    </row>
    <row r="152" spans="1:17" x14ac:dyDescent="0.3">
      <c r="A152" s="73">
        <f>IF(ISTEXT('Questionnaires '!A154),IF('Questionnaires '!G154&lt;270,1,0),0)</f>
        <v>0</v>
      </c>
      <c r="B152">
        <f>IF(ISTEXT('Questionnaires '!A154),IF('Questionnaires '!E154="Yes",1,0),0)</f>
        <v>0</v>
      </c>
      <c r="C152">
        <f>IF(ISTEXT('Questionnaires '!A154),IF('Questionnaires '!F154="Yes",1,0),0)</f>
        <v>0</v>
      </c>
      <c r="D152">
        <f>IF(ISTEXT('Questionnaires '!A154),IF('Questionnaires '!J154&gt;0,1,0),0)</f>
        <v>0</v>
      </c>
      <c r="E152" s="73" t="str">
        <f>IF(ISNUMBER('Questionnaires '!$G154),'Questionnaires '!T154+'Questionnaires '!G154,"")</f>
        <v/>
      </c>
      <c r="F152" s="73" t="str">
        <f>IF(ISNUMBER('Questionnaires '!$G154),SUM(G152:H152),"")</f>
        <v/>
      </c>
      <c r="G152" s="73" t="str">
        <f>IF(ISNUMBER('Questionnaires '!$G154),'Questionnaires '!R154-'Questionnaires '!P154,"")</f>
        <v/>
      </c>
      <c r="H152" s="73" t="str">
        <f>IF(ISNUMBER('Questionnaires '!$G154),'Questionnaires '!P154,"")</f>
        <v/>
      </c>
      <c r="I152" s="73" t="str">
        <f>IF(ISNUMBER('Questionnaires '!$G154),'Questionnaires '!$G154,"")</f>
        <v/>
      </c>
      <c r="J152" s="73" t="str">
        <f>IF(ISNUMBER('Questionnaires '!$G154),'Questionnaires '!$G154,"")</f>
        <v/>
      </c>
      <c r="K152" s="73" t="str">
        <f>IF(ISNUMBER('Questionnaires '!$R154),'Questionnaires '!$R154,"")</f>
        <v/>
      </c>
      <c r="L152" s="73" t="str">
        <f>IF(ISNUMBER('Questionnaires '!$P154),'Questionnaires '!$P154,"")</f>
        <v/>
      </c>
      <c r="M152" s="73" t="str">
        <f>IF(ISNUMBER('Questionnaires '!$O154),'Questionnaires '!$O154,"")</f>
        <v/>
      </c>
      <c r="N152" s="73" t="str">
        <f>IF(ISNUMBER('Questionnaires '!$N154),'Questionnaires '!$N154,"")</f>
        <v/>
      </c>
      <c r="O152" s="73" t="str">
        <f>IF(ISNUMBER('Questionnaires '!$T154),'Questionnaires '!$T154,"")</f>
        <v/>
      </c>
      <c r="P152" s="73" t="str">
        <f>IF(ISTEXT('Questionnaires '!A154),'Questionnaires '!G154,"")</f>
        <v/>
      </c>
      <c r="Q152">
        <f>IF(ISTEXT('Questionnaires '!A154),IF('Questionnaires '!S154="Yes",1,""),0)</f>
        <v>0</v>
      </c>
    </row>
    <row r="153" spans="1:17" x14ac:dyDescent="0.3">
      <c r="A153" s="73">
        <f>IF(ISTEXT('Questionnaires '!A155),IF('Questionnaires '!G155&lt;270,1,0),0)</f>
        <v>0</v>
      </c>
      <c r="B153">
        <f>IF(ISTEXT('Questionnaires '!A155),IF('Questionnaires '!E155="Yes",1,0),0)</f>
        <v>0</v>
      </c>
      <c r="C153">
        <f>IF(ISTEXT('Questionnaires '!A155),IF('Questionnaires '!F155="Yes",1,0),0)</f>
        <v>0</v>
      </c>
      <c r="D153">
        <f>IF(ISTEXT('Questionnaires '!A155),IF('Questionnaires '!J155&gt;0,1,0),0)</f>
        <v>0</v>
      </c>
      <c r="E153" s="73" t="str">
        <f>IF(ISNUMBER('Questionnaires '!$G155),'Questionnaires '!T155+'Questionnaires '!G155,"")</f>
        <v/>
      </c>
      <c r="F153" s="73" t="str">
        <f>IF(ISNUMBER('Questionnaires '!$G155),SUM(G153:H153),"")</f>
        <v/>
      </c>
      <c r="G153" s="73" t="str">
        <f>IF(ISNUMBER('Questionnaires '!$G155),'Questionnaires '!R155-'Questionnaires '!P155,"")</f>
        <v/>
      </c>
      <c r="H153" s="73" t="str">
        <f>IF(ISNUMBER('Questionnaires '!$G155),'Questionnaires '!P155,"")</f>
        <v/>
      </c>
      <c r="I153" s="73" t="str">
        <f>IF(ISNUMBER('Questionnaires '!$G155),'Questionnaires '!$G155,"")</f>
        <v/>
      </c>
      <c r="J153" s="73" t="str">
        <f>IF(ISNUMBER('Questionnaires '!$G155),'Questionnaires '!$G155,"")</f>
        <v/>
      </c>
      <c r="K153" s="73" t="str">
        <f>IF(ISNUMBER('Questionnaires '!$R155),'Questionnaires '!$R155,"")</f>
        <v/>
      </c>
      <c r="L153" s="73" t="str">
        <f>IF(ISNUMBER('Questionnaires '!$P155),'Questionnaires '!$P155,"")</f>
        <v/>
      </c>
      <c r="M153" s="73" t="str">
        <f>IF(ISNUMBER('Questionnaires '!$O155),'Questionnaires '!$O155,"")</f>
        <v/>
      </c>
      <c r="N153" s="73" t="str">
        <f>IF(ISNUMBER('Questionnaires '!$N155),'Questionnaires '!$N155,"")</f>
        <v/>
      </c>
      <c r="O153" s="73" t="str">
        <f>IF(ISNUMBER('Questionnaires '!$T155),'Questionnaires '!$T155,"")</f>
        <v/>
      </c>
      <c r="P153" s="73" t="str">
        <f>IF(ISTEXT('Questionnaires '!A155),'Questionnaires '!G155,"")</f>
        <v/>
      </c>
      <c r="Q153">
        <f>IF(ISTEXT('Questionnaires '!A155),IF('Questionnaires '!S155="Yes",1,""),0)</f>
        <v>0</v>
      </c>
    </row>
    <row r="154" spans="1:17" x14ac:dyDescent="0.3">
      <c r="A154" s="73">
        <f>IF(ISTEXT('Questionnaires '!A156),IF('Questionnaires '!G156&lt;270,1,0),0)</f>
        <v>0</v>
      </c>
      <c r="B154">
        <f>IF(ISTEXT('Questionnaires '!A156),IF('Questionnaires '!E156="Yes",1,0),0)</f>
        <v>0</v>
      </c>
      <c r="C154">
        <f>IF(ISTEXT('Questionnaires '!A156),IF('Questionnaires '!F156="Yes",1,0),0)</f>
        <v>0</v>
      </c>
      <c r="D154">
        <f>IF(ISTEXT('Questionnaires '!A156),IF('Questionnaires '!J156&gt;0,1,0),0)</f>
        <v>0</v>
      </c>
      <c r="E154" s="73" t="str">
        <f>IF(ISNUMBER('Questionnaires '!$G156),'Questionnaires '!T156+'Questionnaires '!G156,"")</f>
        <v/>
      </c>
      <c r="F154" s="73" t="str">
        <f>IF(ISNUMBER('Questionnaires '!$G156),SUM(G154:H154),"")</f>
        <v/>
      </c>
      <c r="G154" s="73" t="str">
        <f>IF(ISNUMBER('Questionnaires '!$G156),'Questionnaires '!R156-'Questionnaires '!P156,"")</f>
        <v/>
      </c>
      <c r="H154" s="73" t="str">
        <f>IF(ISNUMBER('Questionnaires '!$G156),'Questionnaires '!P156,"")</f>
        <v/>
      </c>
      <c r="I154" s="73" t="str">
        <f>IF(ISNUMBER('Questionnaires '!$G156),'Questionnaires '!$G156,"")</f>
        <v/>
      </c>
      <c r="J154" s="73" t="str">
        <f>IF(ISNUMBER('Questionnaires '!$G156),'Questionnaires '!$G156,"")</f>
        <v/>
      </c>
      <c r="K154" s="73" t="str">
        <f>IF(ISNUMBER('Questionnaires '!$R156),'Questionnaires '!$R156,"")</f>
        <v/>
      </c>
      <c r="L154" s="73" t="str">
        <f>IF(ISNUMBER('Questionnaires '!$P156),'Questionnaires '!$P156,"")</f>
        <v/>
      </c>
      <c r="M154" s="73" t="str">
        <f>IF(ISNUMBER('Questionnaires '!$O156),'Questionnaires '!$O156,"")</f>
        <v/>
      </c>
      <c r="N154" s="73" t="str">
        <f>IF(ISNUMBER('Questionnaires '!$N156),'Questionnaires '!$N156,"")</f>
        <v/>
      </c>
      <c r="O154" s="73" t="str">
        <f>IF(ISNUMBER('Questionnaires '!$T156),'Questionnaires '!$T156,"")</f>
        <v/>
      </c>
      <c r="P154" s="73" t="str">
        <f>IF(ISTEXT('Questionnaires '!A156),'Questionnaires '!G156,"")</f>
        <v/>
      </c>
      <c r="Q154">
        <f>IF(ISTEXT('Questionnaires '!A156),IF('Questionnaires '!S156="Yes",1,""),0)</f>
        <v>0</v>
      </c>
    </row>
    <row r="155" spans="1:17" x14ac:dyDescent="0.3">
      <c r="A155" s="73">
        <f>IF(ISTEXT('Questionnaires '!A157),IF('Questionnaires '!G157&lt;270,1,0),0)</f>
        <v>0</v>
      </c>
      <c r="B155">
        <f>IF(ISTEXT('Questionnaires '!A157),IF('Questionnaires '!E157="Yes",1,0),0)</f>
        <v>0</v>
      </c>
      <c r="C155">
        <f>IF(ISTEXT('Questionnaires '!A157),IF('Questionnaires '!F157="Yes",1,0),0)</f>
        <v>0</v>
      </c>
      <c r="D155">
        <f>IF(ISTEXT('Questionnaires '!A157),IF('Questionnaires '!J157&gt;0,1,0),0)</f>
        <v>0</v>
      </c>
      <c r="E155" s="73" t="str">
        <f>IF(ISNUMBER('Questionnaires '!$G157),'Questionnaires '!T157+'Questionnaires '!G157,"")</f>
        <v/>
      </c>
      <c r="F155" s="73" t="str">
        <f>IF(ISNUMBER('Questionnaires '!$G157),SUM(G155:H155),"")</f>
        <v/>
      </c>
      <c r="G155" s="73" t="str">
        <f>IF(ISNUMBER('Questionnaires '!$G157),'Questionnaires '!R157-'Questionnaires '!P157,"")</f>
        <v/>
      </c>
      <c r="H155" s="73" t="str">
        <f>IF(ISNUMBER('Questionnaires '!$G157),'Questionnaires '!P157,"")</f>
        <v/>
      </c>
      <c r="I155" s="73" t="str">
        <f>IF(ISNUMBER('Questionnaires '!$G157),'Questionnaires '!$G157,"")</f>
        <v/>
      </c>
      <c r="J155" s="73" t="str">
        <f>IF(ISNUMBER('Questionnaires '!$G157),'Questionnaires '!$G157,"")</f>
        <v/>
      </c>
      <c r="K155" s="73" t="str">
        <f>IF(ISNUMBER('Questionnaires '!$R157),'Questionnaires '!$R157,"")</f>
        <v/>
      </c>
      <c r="L155" s="73" t="str">
        <f>IF(ISNUMBER('Questionnaires '!$P157),'Questionnaires '!$P157,"")</f>
        <v/>
      </c>
      <c r="M155" s="73" t="str">
        <f>IF(ISNUMBER('Questionnaires '!$O157),'Questionnaires '!$O157,"")</f>
        <v/>
      </c>
      <c r="N155" s="73" t="str">
        <f>IF(ISNUMBER('Questionnaires '!$N157),'Questionnaires '!$N157,"")</f>
        <v/>
      </c>
      <c r="O155" s="73" t="str">
        <f>IF(ISNUMBER('Questionnaires '!$T157),'Questionnaires '!$T157,"")</f>
        <v/>
      </c>
      <c r="P155" s="73" t="str">
        <f>IF(ISTEXT('Questionnaires '!A157),'Questionnaires '!G157,"")</f>
        <v/>
      </c>
      <c r="Q155">
        <f>IF(ISTEXT('Questionnaires '!A157),IF('Questionnaires '!S157="Yes",1,""),0)</f>
        <v>0</v>
      </c>
    </row>
    <row r="156" spans="1:17" x14ac:dyDescent="0.3">
      <c r="A156" s="73">
        <f>IF(ISTEXT('Questionnaires '!A158),IF('Questionnaires '!G158&lt;270,1,0),0)</f>
        <v>0</v>
      </c>
      <c r="B156">
        <f>IF(ISTEXT('Questionnaires '!A158),IF('Questionnaires '!E158="Yes",1,0),0)</f>
        <v>0</v>
      </c>
      <c r="C156">
        <f>IF(ISTEXT('Questionnaires '!A158),IF('Questionnaires '!F158="Yes",1,0),0)</f>
        <v>0</v>
      </c>
      <c r="D156">
        <f>IF(ISTEXT('Questionnaires '!A158),IF('Questionnaires '!J158&gt;0,1,0),0)</f>
        <v>0</v>
      </c>
      <c r="E156" s="73" t="str">
        <f>IF(ISNUMBER('Questionnaires '!$G158),'Questionnaires '!T158+'Questionnaires '!G158,"")</f>
        <v/>
      </c>
      <c r="F156" s="73" t="str">
        <f>IF(ISNUMBER('Questionnaires '!$G158),SUM(G156:H156),"")</f>
        <v/>
      </c>
      <c r="G156" s="73" t="str">
        <f>IF(ISNUMBER('Questionnaires '!$G158),'Questionnaires '!R158-'Questionnaires '!P158,"")</f>
        <v/>
      </c>
      <c r="H156" s="73" t="str">
        <f>IF(ISNUMBER('Questionnaires '!$G158),'Questionnaires '!P158,"")</f>
        <v/>
      </c>
      <c r="I156" s="73" t="str">
        <f>IF(ISNUMBER('Questionnaires '!$G158),'Questionnaires '!$G158,"")</f>
        <v/>
      </c>
      <c r="J156" s="73" t="str">
        <f>IF(ISNUMBER('Questionnaires '!$G158),'Questionnaires '!$G158,"")</f>
        <v/>
      </c>
      <c r="K156" s="73" t="str">
        <f>IF(ISNUMBER('Questionnaires '!$R158),'Questionnaires '!$R158,"")</f>
        <v/>
      </c>
      <c r="L156" s="73" t="str">
        <f>IF(ISNUMBER('Questionnaires '!$P158),'Questionnaires '!$P158,"")</f>
        <v/>
      </c>
      <c r="M156" s="73" t="str">
        <f>IF(ISNUMBER('Questionnaires '!$O158),'Questionnaires '!$O158,"")</f>
        <v/>
      </c>
      <c r="N156" s="73" t="str">
        <f>IF(ISNUMBER('Questionnaires '!$N158),'Questionnaires '!$N158,"")</f>
        <v/>
      </c>
      <c r="O156" s="73" t="str">
        <f>IF(ISNUMBER('Questionnaires '!$T158),'Questionnaires '!$T158,"")</f>
        <v/>
      </c>
      <c r="P156" s="73" t="str">
        <f>IF(ISTEXT('Questionnaires '!A158),'Questionnaires '!G158,"")</f>
        <v/>
      </c>
      <c r="Q156">
        <f>IF(ISTEXT('Questionnaires '!A158),IF('Questionnaires '!S158="Yes",1,""),0)</f>
        <v>0</v>
      </c>
    </row>
    <row r="157" spans="1:17" x14ac:dyDescent="0.3">
      <c r="A157" s="73">
        <f>IF(ISTEXT('Questionnaires '!A159),IF('Questionnaires '!G159&lt;270,1,0),0)</f>
        <v>0</v>
      </c>
      <c r="B157">
        <f>IF(ISTEXT('Questionnaires '!A159),IF('Questionnaires '!E159="Yes",1,0),0)</f>
        <v>0</v>
      </c>
      <c r="C157">
        <f>IF(ISTEXT('Questionnaires '!A159),IF('Questionnaires '!F159="Yes",1,0),0)</f>
        <v>0</v>
      </c>
      <c r="D157">
        <f>IF(ISTEXT('Questionnaires '!A159),IF('Questionnaires '!J159&gt;0,1,0),0)</f>
        <v>0</v>
      </c>
      <c r="E157" s="73" t="str">
        <f>IF(ISNUMBER('Questionnaires '!$G159),'Questionnaires '!T159+'Questionnaires '!G159,"")</f>
        <v/>
      </c>
      <c r="F157" s="73" t="str">
        <f>IF(ISNUMBER('Questionnaires '!$G159),SUM(G157:H157),"")</f>
        <v/>
      </c>
      <c r="G157" s="73" t="str">
        <f>IF(ISNUMBER('Questionnaires '!$G159),'Questionnaires '!R159-'Questionnaires '!P159,"")</f>
        <v/>
      </c>
      <c r="H157" s="73" t="str">
        <f>IF(ISNUMBER('Questionnaires '!$G159),'Questionnaires '!P159,"")</f>
        <v/>
      </c>
      <c r="I157" s="73" t="str">
        <f>IF(ISNUMBER('Questionnaires '!$G159),'Questionnaires '!$G159,"")</f>
        <v/>
      </c>
      <c r="J157" s="73" t="str">
        <f>IF(ISNUMBER('Questionnaires '!$G159),'Questionnaires '!$G159,"")</f>
        <v/>
      </c>
      <c r="K157" s="73" t="str">
        <f>IF(ISNUMBER('Questionnaires '!$R159),'Questionnaires '!$R159,"")</f>
        <v/>
      </c>
      <c r="L157" s="73" t="str">
        <f>IF(ISNUMBER('Questionnaires '!$P159),'Questionnaires '!$P159,"")</f>
        <v/>
      </c>
      <c r="M157" s="73" t="str">
        <f>IF(ISNUMBER('Questionnaires '!$O159),'Questionnaires '!$O159,"")</f>
        <v/>
      </c>
      <c r="N157" s="73" t="str">
        <f>IF(ISNUMBER('Questionnaires '!$N159),'Questionnaires '!$N159,"")</f>
        <v/>
      </c>
      <c r="O157" s="73" t="str">
        <f>IF(ISNUMBER('Questionnaires '!$T159),'Questionnaires '!$T159,"")</f>
        <v/>
      </c>
      <c r="P157" s="73" t="str">
        <f>IF(ISTEXT('Questionnaires '!A159),'Questionnaires '!G159,"")</f>
        <v/>
      </c>
      <c r="Q157">
        <f>IF(ISTEXT('Questionnaires '!A159),IF('Questionnaires '!S159="Yes",1,""),0)</f>
        <v>0</v>
      </c>
    </row>
    <row r="158" spans="1:17" x14ac:dyDescent="0.3">
      <c r="A158" s="73">
        <f>IF(ISTEXT('Questionnaires '!A160),IF('Questionnaires '!G160&lt;270,1,0),0)</f>
        <v>0</v>
      </c>
      <c r="B158">
        <f>IF(ISTEXT('Questionnaires '!A160),IF('Questionnaires '!E160="Yes",1,0),0)</f>
        <v>0</v>
      </c>
      <c r="C158">
        <f>IF(ISTEXT('Questionnaires '!A160),IF('Questionnaires '!F160="Yes",1,0),0)</f>
        <v>0</v>
      </c>
      <c r="D158">
        <f>IF(ISTEXT('Questionnaires '!A160),IF('Questionnaires '!J160&gt;0,1,0),0)</f>
        <v>0</v>
      </c>
      <c r="E158" s="73" t="str">
        <f>IF(ISNUMBER('Questionnaires '!$G160),'Questionnaires '!T160+'Questionnaires '!G160,"")</f>
        <v/>
      </c>
      <c r="F158" s="73" t="str">
        <f>IF(ISNUMBER('Questionnaires '!$G160),SUM(G158:H158),"")</f>
        <v/>
      </c>
      <c r="G158" s="73" t="str">
        <f>IF(ISNUMBER('Questionnaires '!$G160),'Questionnaires '!R160-'Questionnaires '!P160,"")</f>
        <v/>
      </c>
      <c r="H158" s="73" t="str">
        <f>IF(ISNUMBER('Questionnaires '!$G160),'Questionnaires '!P160,"")</f>
        <v/>
      </c>
      <c r="I158" s="73" t="str">
        <f>IF(ISNUMBER('Questionnaires '!$G160),'Questionnaires '!$G160,"")</f>
        <v/>
      </c>
      <c r="J158" s="73" t="str">
        <f>IF(ISNUMBER('Questionnaires '!$G160),'Questionnaires '!$G160,"")</f>
        <v/>
      </c>
      <c r="K158" s="73" t="str">
        <f>IF(ISNUMBER('Questionnaires '!$R160),'Questionnaires '!$R160,"")</f>
        <v/>
      </c>
      <c r="L158" s="73" t="str">
        <f>IF(ISNUMBER('Questionnaires '!$P160),'Questionnaires '!$P160,"")</f>
        <v/>
      </c>
      <c r="M158" s="73" t="str">
        <f>IF(ISNUMBER('Questionnaires '!$O160),'Questionnaires '!$O160,"")</f>
        <v/>
      </c>
      <c r="N158" s="73" t="str">
        <f>IF(ISNUMBER('Questionnaires '!$N160),'Questionnaires '!$N160,"")</f>
        <v/>
      </c>
      <c r="O158" s="73" t="str">
        <f>IF(ISNUMBER('Questionnaires '!$T160),'Questionnaires '!$T160,"")</f>
        <v/>
      </c>
      <c r="P158" s="73" t="str">
        <f>IF(ISTEXT('Questionnaires '!A160),'Questionnaires '!G160,"")</f>
        <v/>
      </c>
      <c r="Q158">
        <f>IF(ISTEXT('Questionnaires '!A160),IF('Questionnaires '!S160="Yes",1,""),0)</f>
        <v>0</v>
      </c>
    </row>
    <row r="159" spans="1:17" x14ac:dyDescent="0.3">
      <c r="A159" s="73">
        <f>IF(ISTEXT('Questionnaires '!A161),IF('Questionnaires '!G161&lt;270,1,0),0)</f>
        <v>0</v>
      </c>
      <c r="B159">
        <f>IF(ISTEXT('Questionnaires '!A161),IF('Questionnaires '!E161="Yes",1,0),0)</f>
        <v>0</v>
      </c>
      <c r="C159">
        <f>IF(ISTEXT('Questionnaires '!A161),IF('Questionnaires '!F161="Yes",1,0),0)</f>
        <v>0</v>
      </c>
      <c r="D159">
        <f>IF(ISTEXT('Questionnaires '!A161),IF('Questionnaires '!J161&gt;0,1,0),0)</f>
        <v>0</v>
      </c>
      <c r="E159" s="73" t="str">
        <f>IF(ISNUMBER('Questionnaires '!$G161),'Questionnaires '!T161+'Questionnaires '!G161,"")</f>
        <v/>
      </c>
      <c r="F159" s="73" t="str">
        <f>IF(ISNUMBER('Questionnaires '!$G161),SUM(G159:H159),"")</f>
        <v/>
      </c>
      <c r="G159" s="73" t="str">
        <f>IF(ISNUMBER('Questionnaires '!$G161),'Questionnaires '!R161-'Questionnaires '!P161,"")</f>
        <v/>
      </c>
      <c r="H159" s="73" t="str">
        <f>IF(ISNUMBER('Questionnaires '!$G161),'Questionnaires '!P161,"")</f>
        <v/>
      </c>
      <c r="I159" s="73" t="str">
        <f>IF(ISNUMBER('Questionnaires '!$G161),'Questionnaires '!$G161,"")</f>
        <v/>
      </c>
      <c r="J159" s="73" t="str">
        <f>IF(ISNUMBER('Questionnaires '!$G161),'Questionnaires '!$G161,"")</f>
        <v/>
      </c>
      <c r="K159" s="73" t="str">
        <f>IF(ISNUMBER('Questionnaires '!$R161),'Questionnaires '!$R161,"")</f>
        <v/>
      </c>
      <c r="L159" s="73" t="str">
        <f>IF(ISNUMBER('Questionnaires '!$P161),'Questionnaires '!$P161,"")</f>
        <v/>
      </c>
      <c r="M159" s="73" t="str">
        <f>IF(ISNUMBER('Questionnaires '!$O161),'Questionnaires '!$O161,"")</f>
        <v/>
      </c>
      <c r="N159" s="73" t="str">
        <f>IF(ISNUMBER('Questionnaires '!$N161),'Questionnaires '!$N161,"")</f>
        <v/>
      </c>
      <c r="O159" s="73" t="str">
        <f>IF(ISNUMBER('Questionnaires '!$T161),'Questionnaires '!$T161,"")</f>
        <v/>
      </c>
      <c r="P159" s="73" t="str">
        <f>IF(ISTEXT('Questionnaires '!A161),'Questionnaires '!G161,"")</f>
        <v/>
      </c>
      <c r="Q159">
        <f>IF(ISTEXT('Questionnaires '!A161),IF('Questionnaires '!S161="Yes",1,""),0)</f>
        <v>0</v>
      </c>
    </row>
    <row r="160" spans="1:17" x14ac:dyDescent="0.3">
      <c r="A160" s="73">
        <f>IF(ISTEXT('Questionnaires '!A162),IF('Questionnaires '!G162&lt;270,1,0),0)</f>
        <v>0</v>
      </c>
      <c r="B160">
        <f>IF(ISTEXT('Questionnaires '!A162),IF('Questionnaires '!E162="Yes",1,0),0)</f>
        <v>0</v>
      </c>
      <c r="C160">
        <f>IF(ISTEXT('Questionnaires '!A162),IF('Questionnaires '!F162="Yes",1,0),0)</f>
        <v>0</v>
      </c>
      <c r="D160">
        <f>IF(ISTEXT('Questionnaires '!A162),IF('Questionnaires '!J162&gt;0,1,0),0)</f>
        <v>0</v>
      </c>
      <c r="E160" s="73" t="str">
        <f>IF(ISNUMBER('Questionnaires '!$G162),'Questionnaires '!T162+'Questionnaires '!G162,"")</f>
        <v/>
      </c>
      <c r="F160" s="73" t="str">
        <f>IF(ISNUMBER('Questionnaires '!$G162),SUM(G160:H160),"")</f>
        <v/>
      </c>
      <c r="G160" s="73" t="str">
        <f>IF(ISNUMBER('Questionnaires '!$G162),'Questionnaires '!R162-'Questionnaires '!P162,"")</f>
        <v/>
      </c>
      <c r="H160" s="73" t="str">
        <f>IF(ISNUMBER('Questionnaires '!$G162),'Questionnaires '!P162,"")</f>
        <v/>
      </c>
      <c r="I160" s="73" t="str">
        <f>IF(ISNUMBER('Questionnaires '!$G162),'Questionnaires '!$G162,"")</f>
        <v/>
      </c>
      <c r="J160" s="73" t="str">
        <f>IF(ISNUMBER('Questionnaires '!$G162),'Questionnaires '!$G162,"")</f>
        <v/>
      </c>
      <c r="K160" s="73" t="str">
        <f>IF(ISNUMBER('Questionnaires '!$R162),'Questionnaires '!$R162,"")</f>
        <v/>
      </c>
      <c r="L160" s="73" t="str">
        <f>IF(ISNUMBER('Questionnaires '!$P162),'Questionnaires '!$P162,"")</f>
        <v/>
      </c>
      <c r="M160" s="73" t="str">
        <f>IF(ISNUMBER('Questionnaires '!$O162),'Questionnaires '!$O162,"")</f>
        <v/>
      </c>
      <c r="N160" s="73" t="str">
        <f>IF(ISNUMBER('Questionnaires '!$N162),'Questionnaires '!$N162,"")</f>
        <v/>
      </c>
      <c r="O160" s="73" t="str">
        <f>IF(ISNUMBER('Questionnaires '!$T162),'Questionnaires '!$T162,"")</f>
        <v/>
      </c>
      <c r="P160" s="73" t="str">
        <f>IF(ISTEXT('Questionnaires '!A162),'Questionnaires '!G162,"")</f>
        <v/>
      </c>
      <c r="Q160">
        <f>IF(ISTEXT('Questionnaires '!A162),IF('Questionnaires '!S162="Yes",1,""),0)</f>
        <v>0</v>
      </c>
    </row>
    <row r="161" spans="1:17" x14ac:dyDescent="0.3">
      <c r="A161" s="73">
        <f>IF(ISTEXT('Questionnaires '!A163),IF('Questionnaires '!G163&lt;270,1,0),0)</f>
        <v>0</v>
      </c>
      <c r="B161">
        <f>IF(ISTEXT('Questionnaires '!A163),IF('Questionnaires '!E163="Yes",1,0),0)</f>
        <v>0</v>
      </c>
      <c r="C161">
        <f>IF(ISTEXT('Questionnaires '!A163),IF('Questionnaires '!F163="Yes",1,0),0)</f>
        <v>0</v>
      </c>
      <c r="D161">
        <f>IF(ISTEXT('Questionnaires '!A163),IF('Questionnaires '!J163&gt;0,1,0),0)</f>
        <v>0</v>
      </c>
      <c r="E161" s="73" t="str">
        <f>IF(ISNUMBER('Questionnaires '!$G163),'Questionnaires '!T163+'Questionnaires '!G163,"")</f>
        <v/>
      </c>
      <c r="F161" s="73" t="str">
        <f>IF(ISNUMBER('Questionnaires '!$G163),SUM(G161:H161),"")</f>
        <v/>
      </c>
      <c r="G161" s="73" t="str">
        <f>IF(ISNUMBER('Questionnaires '!$G163),'Questionnaires '!R163-'Questionnaires '!P163,"")</f>
        <v/>
      </c>
      <c r="H161" s="73" t="str">
        <f>IF(ISNUMBER('Questionnaires '!$G163),'Questionnaires '!P163,"")</f>
        <v/>
      </c>
      <c r="I161" s="73" t="str">
        <f>IF(ISNUMBER('Questionnaires '!$G163),'Questionnaires '!$G163,"")</f>
        <v/>
      </c>
      <c r="J161" s="73" t="str">
        <f>IF(ISNUMBER('Questionnaires '!$G163),'Questionnaires '!$G163,"")</f>
        <v/>
      </c>
      <c r="K161" s="73" t="str">
        <f>IF(ISNUMBER('Questionnaires '!$R163),'Questionnaires '!$R163,"")</f>
        <v/>
      </c>
      <c r="L161" s="73" t="str">
        <f>IF(ISNUMBER('Questionnaires '!$P163),'Questionnaires '!$P163,"")</f>
        <v/>
      </c>
      <c r="M161" s="73" t="str">
        <f>IF(ISNUMBER('Questionnaires '!$O163),'Questionnaires '!$O163,"")</f>
        <v/>
      </c>
      <c r="N161" s="73" t="str">
        <f>IF(ISNUMBER('Questionnaires '!$N163),'Questionnaires '!$N163,"")</f>
        <v/>
      </c>
      <c r="O161" s="73" t="str">
        <f>IF(ISNUMBER('Questionnaires '!$T163),'Questionnaires '!$T163,"")</f>
        <v/>
      </c>
      <c r="P161" s="73" t="str">
        <f>IF(ISTEXT('Questionnaires '!A163),'Questionnaires '!G163,"")</f>
        <v/>
      </c>
      <c r="Q161">
        <f>IF(ISTEXT('Questionnaires '!A163),IF('Questionnaires '!S163="Yes",1,""),0)</f>
        <v>0</v>
      </c>
    </row>
    <row r="162" spans="1:17" x14ac:dyDescent="0.3">
      <c r="A162" s="73">
        <f>IF(ISTEXT('Questionnaires '!A164),IF('Questionnaires '!G164&lt;270,1,0),0)</f>
        <v>0</v>
      </c>
      <c r="B162">
        <f>IF(ISTEXT('Questionnaires '!A164),IF('Questionnaires '!E164="Yes",1,0),0)</f>
        <v>0</v>
      </c>
      <c r="C162">
        <f>IF(ISTEXT('Questionnaires '!A164),IF('Questionnaires '!F164="Yes",1,0),0)</f>
        <v>0</v>
      </c>
      <c r="D162">
        <f>IF(ISTEXT('Questionnaires '!A164),IF('Questionnaires '!J164&gt;0,1,0),0)</f>
        <v>0</v>
      </c>
      <c r="E162" s="73" t="str">
        <f>IF(ISNUMBER('Questionnaires '!$G164),'Questionnaires '!T164+'Questionnaires '!G164,"")</f>
        <v/>
      </c>
      <c r="F162" s="73" t="str">
        <f>IF(ISNUMBER('Questionnaires '!$G164),SUM(G162:H162),"")</f>
        <v/>
      </c>
      <c r="G162" s="73" t="str">
        <f>IF(ISNUMBER('Questionnaires '!$G164),'Questionnaires '!R164-'Questionnaires '!P164,"")</f>
        <v/>
      </c>
      <c r="H162" s="73" t="str">
        <f>IF(ISNUMBER('Questionnaires '!$G164),'Questionnaires '!P164,"")</f>
        <v/>
      </c>
      <c r="I162" s="73" t="str">
        <f>IF(ISNUMBER('Questionnaires '!$G164),'Questionnaires '!$G164,"")</f>
        <v/>
      </c>
      <c r="J162" s="73" t="str">
        <f>IF(ISNUMBER('Questionnaires '!$G164),'Questionnaires '!$G164,"")</f>
        <v/>
      </c>
      <c r="K162" s="73" t="str">
        <f>IF(ISNUMBER('Questionnaires '!$R164),'Questionnaires '!$R164,"")</f>
        <v/>
      </c>
      <c r="L162" s="73" t="str">
        <f>IF(ISNUMBER('Questionnaires '!$P164),'Questionnaires '!$P164,"")</f>
        <v/>
      </c>
      <c r="M162" s="73" t="str">
        <f>IF(ISNUMBER('Questionnaires '!$O164),'Questionnaires '!$O164,"")</f>
        <v/>
      </c>
      <c r="N162" s="73" t="str">
        <f>IF(ISNUMBER('Questionnaires '!$N164),'Questionnaires '!$N164,"")</f>
        <v/>
      </c>
      <c r="O162" s="73" t="str">
        <f>IF(ISNUMBER('Questionnaires '!$T164),'Questionnaires '!$T164,"")</f>
        <v/>
      </c>
      <c r="P162" s="73" t="str">
        <f>IF(ISTEXT('Questionnaires '!A164),'Questionnaires '!G164,"")</f>
        <v/>
      </c>
      <c r="Q162">
        <f>IF(ISTEXT('Questionnaires '!A164),IF('Questionnaires '!S164="Yes",1,""),0)</f>
        <v>0</v>
      </c>
    </row>
    <row r="163" spans="1:17" x14ac:dyDescent="0.3">
      <c r="A163" s="73">
        <f>IF(ISTEXT('Questionnaires '!A165),IF('Questionnaires '!G165&lt;270,1,0),0)</f>
        <v>0</v>
      </c>
      <c r="B163">
        <f>IF(ISTEXT('Questionnaires '!A165),IF('Questionnaires '!E165="Yes",1,0),0)</f>
        <v>0</v>
      </c>
      <c r="C163">
        <f>IF(ISTEXT('Questionnaires '!A165),IF('Questionnaires '!F165="Yes",1,0),0)</f>
        <v>0</v>
      </c>
      <c r="D163">
        <f>IF(ISTEXT('Questionnaires '!A165),IF('Questionnaires '!J165&gt;0,1,0),0)</f>
        <v>0</v>
      </c>
      <c r="E163" s="73" t="str">
        <f>IF(ISNUMBER('Questionnaires '!$G165),'Questionnaires '!T165+'Questionnaires '!G165,"")</f>
        <v/>
      </c>
      <c r="F163" s="73" t="str">
        <f>IF(ISNUMBER('Questionnaires '!$G165),SUM(G163:H163),"")</f>
        <v/>
      </c>
      <c r="G163" s="73" t="str">
        <f>IF(ISNUMBER('Questionnaires '!$G165),'Questionnaires '!R165-'Questionnaires '!P165,"")</f>
        <v/>
      </c>
      <c r="H163" s="73" t="str">
        <f>IF(ISNUMBER('Questionnaires '!$G165),'Questionnaires '!P165,"")</f>
        <v/>
      </c>
      <c r="I163" s="73" t="str">
        <f>IF(ISNUMBER('Questionnaires '!$G165),'Questionnaires '!$G165,"")</f>
        <v/>
      </c>
      <c r="J163" s="73" t="str">
        <f>IF(ISNUMBER('Questionnaires '!$G165),'Questionnaires '!$G165,"")</f>
        <v/>
      </c>
      <c r="K163" s="73" t="str">
        <f>IF(ISNUMBER('Questionnaires '!$R165),'Questionnaires '!$R165,"")</f>
        <v/>
      </c>
      <c r="L163" s="73" t="str">
        <f>IF(ISNUMBER('Questionnaires '!$P165),'Questionnaires '!$P165,"")</f>
        <v/>
      </c>
      <c r="M163" s="73" t="str">
        <f>IF(ISNUMBER('Questionnaires '!$O165),'Questionnaires '!$O165,"")</f>
        <v/>
      </c>
      <c r="N163" s="73" t="str">
        <f>IF(ISNUMBER('Questionnaires '!$N165),'Questionnaires '!$N165,"")</f>
        <v/>
      </c>
      <c r="O163" s="73" t="str">
        <f>IF(ISNUMBER('Questionnaires '!$T165),'Questionnaires '!$T165,"")</f>
        <v/>
      </c>
      <c r="P163" s="73" t="str">
        <f>IF(ISTEXT('Questionnaires '!A165),'Questionnaires '!G165,"")</f>
        <v/>
      </c>
      <c r="Q163">
        <f>IF(ISTEXT('Questionnaires '!A165),IF('Questionnaires '!S165="Yes",1,""),0)</f>
        <v>0</v>
      </c>
    </row>
    <row r="164" spans="1:17" x14ac:dyDescent="0.3">
      <c r="A164" s="73">
        <f>IF(ISTEXT('Questionnaires '!A166),IF('Questionnaires '!G166&lt;270,1,0),0)</f>
        <v>0</v>
      </c>
      <c r="B164">
        <f>IF(ISTEXT('Questionnaires '!A166),IF('Questionnaires '!E166="Yes",1,0),0)</f>
        <v>0</v>
      </c>
      <c r="C164">
        <f>IF(ISTEXT('Questionnaires '!A166),IF('Questionnaires '!F166="Yes",1,0),0)</f>
        <v>0</v>
      </c>
      <c r="D164">
        <f>IF(ISTEXT('Questionnaires '!A166),IF('Questionnaires '!J166&gt;0,1,0),0)</f>
        <v>0</v>
      </c>
      <c r="E164" s="73" t="str">
        <f>IF(ISNUMBER('Questionnaires '!$G166),'Questionnaires '!T166+'Questionnaires '!G166,"")</f>
        <v/>
      </c>
      <c r="F164" s="73" t="str">
        <f>IF(ISNUMBER('Questionnaires '!$G166),SUM(G164:H164),"")</f>
        <v/>
      </c>
      <c r="G164" s="73" t="str">
        <f>IF(ISNUMBER('Questionnaires '!$G166),'Questionnaires '!R166-'Questionnaires '!P166,"")</f>
        <v/>
      </c>
      <c r="H164" s="73" t="str">
        <f>IF(ISNUMBER('Questionnaires '!$G166),'Questionnaires '!P166,"")</f>
        <v/>
      </c>
      <c r="I164" s="73" t="str">
        <f>IF(ISNUMBER('Questionnaires '!$G166),'Questionnaires '!$G166,"")</f>
        <v/>
      </c>
      <c r="J164" s="73" t="str">
        <f>IF(ISNUMBER('Questionnaires '!$G166),'Questionnaires '!$G166,"")</f>
        <v/>
      </c>
      <c r="K164" s="73" t="str">
        <f>IF(ISNUMBER('Questionnaires '!$R166),'Questionnaires '!$R166,"")</f>
        <v/>
      </c>
      <c r="L164" s="73" t="str">
        <f>IF(ISNUMBER('Questionnaires '!$P166),'Questionnaires '!$P166,"")</f>
        <v/>
      </c>
      <c r="M164" s="73" t="str">
        <f>IF(ISNUMBER('Questionnaires '!$O166),'Questionnaires '!$O166,"")</f>
        <v/>
      </c>
      <c r="N164" s="73" t="str">
        <f>IF(ISNUMBER('Questionnaires '!$N166),'Questionnaires '!$N166,"")</f>
        <v/>
      </c>
      <c r="O164" s="73" t="str">
        <f>IF(ISNUMBER('Questionnaires '!$T166),'Questionnaires '!$T166,"")</f>
        <v/>
      </c>
      <c r="P164" s="73" t="str">
        <f>IF(ISTEXT('Questionnaires '!A166),'Questionnaires '!G166,"")</f>
        <v/>
      </c>
      <c r="Q164">
        <f>IF(ISTEXT('Questionnaires '!A166),IF('Questionnaires '!S166="Yes",1,""),0)</f>
        <v>0</v>
      </c>
    </row>
    <row r="165" spans="1:17" x14ac:dyDescent="0.3">
      <c r="A165" s="73">
        <f>IF(ISTEXT('Questionnaires '!A167),IF('Questionnaires '!G167&lt;270,1,0),0)</f>
        <v>0</v>
      </c>
      <c r="B165">
        <f>IF(ISTEXT('Questionnaires '!A167),IF('Questionnaires '!E167="Yes",1,0),0)</f>
        <v>0</v>
      </c>
      <c r="C165">
        <f>IF(ISTEXT('Questionnaires '!A167),IF('Questionnaires '!F167="Yes",1,0),0)</f>
        <v>0</v>
      </c>
      <c r="D165">
        <f>IF(ISTEXT('Questionnaires '!A167),IF('Questionnaires '!J167&gt;0,1,0),0)</f>
        <v>0</v>
      </c>
      <c r="E165" s="73" t="str">
        <f>IF(ISNUMBER('Questionnaires '!$G167),'Questionnaires '!T167+'Questionnaires '!G167,"")</f>
        <v/>
      </c>
      <c r="F165" s="73" t="str">
        <f>IF(ISNUMBER('Questionnaires '!$G167),SUM(G165:H165),"")</f>
        <v/>
      </c>
      <c r="G165" s="73" t="str">
        <f>IF(ISNUMBER('Questionnaires '!$G167),'Questionnaires '!R167-'Questionnaires '!P167,"")</f>
        <v/>
      </c>
      <c r="H165" s="73" t="str">
        <f>IF(ISNUMBER('Questionnaires '!$G167),'Questionnaires '!P167,"")</f>
        <v/>
      </c>
      <c r="I165" s="73" t="str">
        <f>IF(ISNUMBER('Questionnaires '!$G167),'Questionnaires '!$G167,"")</f>
        <v/>
      </c>
      <c r="J165" s="73" t="str">
        <f>IF(ISNUMBER('Questionnaires '!$G167),'Questionnaires '!$G167,"")</f>
        <v/>
      </c>
      <c r="K165" s="73" t="str">
        <f>IF(ISNUMBER('Questionnaires '!$R167),'Questionnaires '!$R167,"")</f>
        <v/>
      </c>
      <c r="L165" s="73" t="str">
        <f>IF(ISNUMBER('Questionnaires '!$P167),'Questionnaires '!$P167,"")</f>
        <v/>
      </c>
      <c r="M165" s="73" t="str">
        <f>IF(ISNUMBER('Questionnaires '!$O167),'Questionnaires '!$O167,"")</f>
        <v/>
      </c>
      <c r="N165" s="73" t="str">
        <f>IF(ISNUMBER('Questionnaires '!$N167),'Questionnaires '!$N167,"")</f>
        <v/>
      </c>
      <c r="O165" s="73" t="str">
        <f>IF(ISNUMBER('Questionnaires '!$T167),'Questionnaires '!$T167,"")</f>
        <v/>
      </c>
      <c r="P165" s="73" t="str">
        <f>IF(ISTEXT('Questionnaires '!A167),'Questionnaires '!G167,"")</f>
        <v/>
      </c>
      <c r="Q165">
        <f>IF(ISTEXT('Questionnaires '!A167),IF('Questionnaires '!S167="Yes",1,""),0)</f>
        <v>0</v>
      </c>
    </row>
    <row r="166" spans="1:17" x14ac:dyDescent="0.3">
      <c r="A166" s="73">
        <f>IF(ISTEXT('Questionnaires '!A168),IF('Questionnaires '!G168&lt;270,1,0),0)</f>
        <v>0</v>
      </c>
      <c r="B166">
        <f>IF(ISTEXT('Questionnaires '!A168),IF('Questionnaires '!E168="Yes",1,0),0)</f>
        <v>0</v>
      </c>
      <c r="C166">
        <f>IF(ISTEXT('Questionnaires '!A168),IF('Questionnaires '!F168="Yes",1,0),0)</f>
        <v>0</v>
      </c>
      <c r="D166">
        <f>IF(ISTEXT('Questionnaires '!A168),IF('Questionnaires '!J168&gt;0,1,0),0)</f>
        <v>0</v>
      </c>
      <c r="E166" s="73" t="str">
        <f>IF(ISNUMBER('Questionnaires '!$G168),'Questionnaires '!T168+'Questionnaires '!G168,"")</f>
        <v/>
      </c>
      <c r="F166" s="73" t="str">
        <f>IF(ISNUMBER('Questionnaires '!$G168),SUM(G166:H166),"")</f>
        <v/>
      </c>
      <c r="G166" s="73" t="str">
        <f>IF(ISNUMBER('Questionnaires '!$G168),'Questionnaires '!R168-'Questionnaires '!P168,"")</f>
        <v/>
      </c>
      <c r="H166" s="73" t="str">
        <f>IF(ISNUMBER('Questionnaires '!$G168),'Questionnaires '!P168,"")</f>
        <v/>
      </c>
      <c r="I166" s="73" t="str">
        <f>IF(ISNUMBER('Questionnaires '!$G168),'Questionnaires '!$G168,"")</f>
        <v/>
      </c>
      <c r="J166" s="73" t="str">
        <f>IF(ISNUMBER('Questionnaires '!$G168),'Questionnaires '!$G168,"")</f>
        <v/>
      </c>
      <c r="K166" s="73" t="str">
        <f>IF(ISNUMBER('Questionnaires '!$R168),'Questionnaires '!$R168,"")</f>
        <v/>
      </c>
      <c r="L166" s="73" t="str">
        <f>IF(ISNUMBER('Questionnaires '!$P168),'Questionnaires '!$P168,"")</f>
        <v/>
      </c>
      <c r="M166" s="73" t="str">
        <f>IF(ISNUMBER('Questionnaires '!$O168),'Questionnaires '!$O168,"")</f>
        <v/>
      </c>
      <c r="N166" s="73" t="str">
        <f>IF(ISNUMBER('Questionnaires '!$N168),'Questionnaires '!$N168,"")</f>
        <v/>
      </c>
      <c r="O166" s="73" t="str">
        <f>IF(ISNUMBER('Questionnaires '!$T168),'Questionnaires '!$T168,"")</f>
        <v/>
      </c>
      <c r="P166" s="73" t="str">
        <f>IF(ISTEXT('Questionnaires '!A168),'Questionnaires '!G168,"")</f>
        <v/>
      </c>
      <c r="Q166">
        <f>IF(ISTEXT('Questionnaires '!A168),IF('Questionnaires '!S168="Yes",1,""),0)</f>
        <v>0</v>
      </c>
    </row>
    <row r="167" spans="1:17" x14ac:dyDescent="0.3">
      <c r="A167" s="73">
        <f>IF(ISTEXT('Questionnaires '!A169),IF('Questionnaires '!G169&lt;270,1,0),0)</f>
        <v>0</v>
      </c>
      <c r="B167">
        <f>IF(ISTEXT('Questionnaires '!A169),IF('Questionnaires '!E169="Yes",1,0),0)</f>
        <v>0</v>
      </c>
      <c r="C167">
        <f>IF(ISTEXT('Questionnaires '!A169),IF('Questionnaires '!F169="Yes",1,0),0)</f>
        <v>0</v>
      </c>
      <c r="D167">
        <f>IF(ISTEXT('Questionnaires '!A169),IF('Questionnaires '!J169&gt;0,1,0),0)</f>
        <v>0</v>
      </c>
      <c r="E167" s="73" t="str">
        <f>IF(ISNUMBER('Questionnaires '!$G169),'Questionnaires '!T169+'Questionnaires '!G169,"")</f>
        <v/>
      </c>
      <c r="F167" s="73" t="str">
        <f>IF(ISNUMBER('Questionnaires '!$G169),SUM(G167:H167),"")</f>
        <v/>
      </c>
      <c r="G167" s="73" t="str">
        <f>IF(ISNUMBER('Questionnaires '!$G169),'Questionnaires '!R169-'Questionnaires '!P169,"")</f>
        <v/>
      </c>
      <c r="H167" s="73" t="str">
        <f>IF(ISNUMBER('Questionnaires '!$G169),'Questionnaires '!P169,"")</f>
        <v/>
      </c>
      <c r="I167" s="73" t="str">
        <f>IF(ISNUMBER('Questionnaires '!$G169),'Questionnaires '!$G169,"")</f>
        <v/>
      </c>
      <c r="J167" s="73" t="str">
        <f>IF(ISNUMBER('Questionnaires '!$G169),'Questionnaires '!$G169,"")</f>
        <v/>
      </c>
      <c r="K167" s="73" t="str">
        <f>IF(ISNUMBER('Questionnaires '!$R169),'Questionnaires '!$R169,"")</f>
        <v/>
      </c>
      <c r="L167" s="73" t="str">
        <f>IF(ISNUMBER('Questionnaires '!$P169),'Questionnaires '!$P169,"")</f>
        <v/>
      </c>
      <c r="M167" s="73" t="str">
        <f>IF(ISNUMBER('Questionnaires '!$O169),'Questionnaires '!$O169,"")</f>
        <v/>
      </c>
      <c r="N167" s="73" t="str">
        <f>IF(ISNUMBER('Questionnaires '!$N169),'Questionnaires '!$N169,"")</f>
        <v/>
      </c>
      <c r="O167" s="73" t="str">
        <f>IF(ISNUMBER('Questionnaires '!$T169),'Questionnaires '!$T169,"")</f>
        <v/>
      </c>
      <c r="P167" s="73" t="str">
        <f>IF(ISTEXT('Questionnaires '!A169),'Questionnaires '!G169,"")</f>
        <v/>
      </c>
      <c r="Q167">
        <f>IF(ISTEXT('Questionnaires '!A169),IF('Questionnaires '!S169="Yes",1,""),0)</f>
        <v>0</v>
      </c>
    </row>
    <row r="168" spans="1:17" x14ac:dyDescent="0.3">
      <c r="A168" s="73">
        <f>IF(ISTEXT('Questionnaires '!A170),IF('Questionnaires '!G170&lt;270,1,0),0)</f>
        <v>0</v>
      </c>
      <c r="B168">
        <f>IF(ISTEXT('Questionnaires '!A170),IF('Questionnaires '!E170="Yes",1,0),0)</f>
        <v>0</v>
      </c>
      <c r="C168">
        <f>IF(ISTEXT('Questionnaires '!A170),IF('Questionnaires '!F170="Yes",1,0),0)</f>
        <v>0</v>
      </c>
      <c r="D168">
        <f>IF(ISTEXT('Questionnaires '!A170),IF('Questionnaires '!J170&gt;0,1,0),0)</f>
        <v>0</v>
      </c>
      <c r="E168" s="73" t="str">
        <f>IF(ISNUMBER('Questionnaires '!$G170),'Questionnaires '!T170+'Questionnaires '!G170,"")</f>
        <v/>
      </c>
      <c r="F168" s="73" t="str">
        <f>IF(ISNUMBER('Questionnaires '!$G170),SUM(G168:H168),"")</f>
        <v/>
      </c>
      <c r="G168" s="73" t="str">
        <f>IF(ISNUMBER('Questionnaires '!$G170),'Questionnaires '!R170-'Questionnaires '!P170,"")</f>
        <v/>
      </c>
      <c r="H168" s="73" t="str">
        <f>IF(ISNUMBER('Questionnaires '!$G170),'Questionnaires '!P170,"")</f>
        <v/>
      </c>
      <c r="I168" s="73" t="str">
        <f>IF(ISNUMBER('Questionnaires '!$G170),'Questionnaires '!$G170,"")</f>
        <v/>
      </c>
      <c r="J168" s="73" t="str">
        <f>IF(ISNUMBER('Questionnaires '!$G170),'Questionnaires '!$G170,"")</f>
        <v/>
      </c>
      <c r="K168" s="73" t="str">
        <f>IF(ISNUMBER('Questionnaires '!$R170),'Questionnaires '!$R170,"")</f>
        <v/>
      </c>
      <c r="L168" s="73" t="str">
        <f>IF(ISNUMBER('Questionnaires '!$P170),'Questionnaires '!$P170,"")</f>
        <v/>
      </c>
      <c r="M168" s="73" t="str">
        <f>IF(ISNUMBER('Questionnaires '!$O170),'Questionnaires '!$O170,"")</f>
        <v/>
      </c>
      <c r="N168" s="73" t="str">
        <f>IF(ISNUMBER('Questionnaires '!$N170),'Questionnaires '!$N170,"")</f>
        <v/>
      </c>
      <c r="O168" s="73" t="str">
        <f>IF(ISNUMBER('Questionnaires '!$T170),'Questionnaires '!$T170,"")</f>
        <v/>
      </c>
      <c r="P168" s="73" t="str">
        <f>IF(ISTEXT('Questionnaires '!A170),'Questionnaires '!G170,"")</f>
        <v/>
      </c>
      <c r="Q168">
        <f>IF(ISTEXT('Questionnaires '!A170),IF('Questionnaires '!S170="Yes",1,""),0)</f>
        <v>0</v>
      </c>
    </row>
    <row r="169" spans="1:17" x14ac:dyDescent="0.3">
      <c r="A169" s="73">
        <f>IF(ISTEXT('Questionnaires '!A171),IF('Questionnaires '!G171&lt;270,1,0),0)</f>
        <v>0</v>
      </c>
      <c r="B169">
        <f>IF(ISTEXT('Questionnaires '!A171),IF('Questionnaires '!E171="Yes",1,0),0)</f>
        <v>0</v>
      </c>
      <c r="C169">
        <f>IF(ISTEXT('Questionnaires '!A171),IF('Questionnaires '!F171="Yes",1,0),0)</f>
        <v>0</v>
      </c>
      <c r="D169">
        <f>IF(ISTEXT('Questionnaires '!A171),IF('Questionnaires '!J171&gt;0,1,0),0)</f>
        <v>0</v>
      </c>
      <c r="E169" s="73" t="str">
        <f>IF(ISNUMBER('Questionnaires '!$G171),'Questionnaires '!T171+'Questionnaires '!G171,"")</f>
        <v/>
      </c>
      <c r="F169" s="73" t="str">
        <f>IF(ISNUMBER('Questionnaires '!$G171),SUM(G169:H169),"")</f>
        <v/>
      </c>
      <c r="G169" s="73" t="str">
        <f>IF(ISNUMBER('Questionnaires '!$G171),'Questionnaires '!R171-'Questionnaires '!P171,"")</f>
        <v/>
      </c>
      <c r="H169" s="73" t="str">
        <f>IF(ISNUMBER('Questionnaires '!$G171),'Questionnaires '!P171,"")</f>
        <v/>
      </c>
      <c r="I169" s="73" t="str">
        <f>IF(ISNUMBER('Questionnaires '!$G171),'Questionnaires '!$G171,"")</f>
        <v/>
      </c>
      <c r="J169" s="73" t="str">
        <f>IF(ISNUMBER('Questionnaires '!$G171),'Questionnaires '!$G171,"")</f>
        <v/>
      </c>
      <c r="K169" s="73" t="str">
        <f>IF(ISNUMBER('Questionnaires '!$R171),'Questionnaires '!$R171,"")</f>
        <v/>
      </c>
      <c r="L169" s="73" t="str">
        <f>IF(ISNUMBER('Questionnaires '!$P171),'Questionnaires '!$P171,"")</f>
        <v/>
      </c>
      <c r="M169" s="73" t="str">
        <f>IF(ISNUMBER('Questionnaires '!$O171),'Questionnaires '!$O171,"")</f>
        <v/>
      </c>
      <c r="N169" s="73" t="str">
        <f>IF(ISNUMBER('Questionnaires '!$N171),'Questionnaires '!$N171,"")</f>
        <v/>
      </c>
      <c r="O169" s="73" t="str">
        <f>IF(ISNUMBER('Questionnaires '!$T171),'Questionnaires '!$T171,"")</f>
        <v/>
      </c>
      <c r="P169" s="73" t="str">
        <f>IF(ISTEXT('Questionnaires '!A171),'Questionnaires '!G171,"")</f>
        <v/>
      </c>
      <c r="Q169">
        <f>IF(ISTEXT('Questionnaires '!A171),IF('Questionnaires '!S171="Yes",1,""),0)</f>
        <v>0</v>
      </c>
    </row>
    <row r="170" spans="1:17" x14ac:dyDescent="0.3">
      <c r="A170" s="73">
        <f>IF(ISTEXT('Questionnaires '!A172),IF('Questionnaires '!G172&lt;270,1,0),0)</f>
        <v>0</v>
      </c>
      <c r="B170">
        <f>IF(ISTEXT('Questionnaires '!A172),IF('Questionnaires '!E172="Yes",1,0),0)</f>
        <v>0</v>
      </c>
      <c r="C170">
        <f>IF(ISTEXT('Questionnaires '!A172),IF('Questionnaires '!F172="Yes",1,0),0)</f>
        <v>0</v>
      </c>
      <c r="D170">
        <f>IF(ISTEXT('Questionnaires '!A172),IF('Questionnaires '!J172&gt;0,1,0),0)</f>
        <v>0</v>
      </c>
      <c r="E170" s="73" t="str">
        <f>IF(ISNUMBER('Questionnaires '!$G172),'Questionnaires '!T172+'Questionnaires '!G172,"")</f>
        <v/>
      </c>
      <c r="F170" s="73" t="str">
        <f>IF(ISNUMBER('Questionnaires '!$G172),SUM(G170:H170),"")</f>
        <v/>
      </c>
      <c r="G170" s="73" t="str">
        <f>IF(ISNUMBER('Questionnaires '!$G172),'Questionnaires '!R172-'Questionnaires '!P172,"")</f>
        <v/>
      </c>
      <c r="H170" s="73" t="str">
        <f>IF(ISNUMBER('Questionnaires '!$G172),'Questionnaires '!P172,"")</f>
        <v/>
      </c>
      <c r="I170" s="73" t="str">
        <f>IF(ISNUMBER('Questionnaires '!$G172),'Questionnaires '!$G172,"")</f>
        <v/>
      </c>
      <c r="J170" s="73" t="str">
        <f>IF(ISNUMBER('Questionnaires '!$G172),'Questionnaires '!$G172,"")</f>
        <v/>
      </c>
      <c r="K170" s="73" t="str">
        <f>IF(ISNUMBER('Questionnaires '!$R172),'Questionnaires '!$R172,"")</f>
        <v/>
      </c>
      <c r="L170" s="73" t="str">
        <f>IF(ISNUMBER('Questionnaires '!$P172),'Questionnaires '!$P172,"")</f>
        <v/>
      </c>
      <c r="M170" s="73" t="str">
        <f>IF(ISNUMBER('Questionnaires '!$O172),'Questionnaires '!$O172,"")</f>
        <v/>
      </c>
      <c r="N170" s="73" t="str">
        <f>IF(ISNUMBER('Questionnaires '!$N172),'Questionnaires '!$N172,"")</f>
        <v/>
      </c>
      <c r="O170" s="73" t="str">
        <f>IF(ISNUMBER('Questionnaires '!$T172),'Questionnaires '!$T172,"")</f>
        <v/>
      </c>
      <c r="P170" s="73" t="str">
        <f>IF(ISTEXT('Questionnaires '!A172),'Questionnaires '!G172,"")</f>
        <v/>
      </c>
      <c r="Q170">
        <f>IF(ISTEXT('Questionnaires '!A172),IF('Questionnaires '!S172="Yes",1,""),0)</f>
        <v>0</v>
      </c>
    </row>
    <row r="171" spans="1:17" x14ac:dyDescent="0.3">
      <c r="A171" s="73">
        <f>IF(ISTEXT('Questionnaires '!A173),IF('Questionnaires '!G173&lt;270,1,0),0)</f>
        <v>0</v>
      </c>
      <c r="B171">
        <f>IF(ISTEXT('Questionnaires '!A173),IF('Questionnaires '!E173="Yes",1,0),0)</f>
        <v>0</v>
      </c>
      <c r="C171">
        <f>IF(ISTEXT('Questionnaires '!A173),IF('Questionnaires '!F173="Yes",1,0),0)</f>
        <v>0</v>
      </c>
      <c r="D171">
        <f>IF(ISTEXT('Questionnaires '!A173),IF('Questionnaires '!J173&gt;0,1,0),0)</f>
        <v>0</v>
      </c>
      <c r="E171" s="73" t="str">
        <f>IF(ISNUMBER('Questionnaires '!$G173),'Questionnaires '!T173+'Questionnaires '!G173,"")</f>
        <v/>
      </c>
      <c r="F171" s="73" t="str">
        <f>IF(ISNUMBER('Questionnaires '!$G173),SUM(G171:H171),"")</f>
        <v/>
      </c>
      <c r="G171" s="73" t="str">
        <f>IF(ISNUMBER('Questionnaires '!$G173),'Questionnaires '!R173-'Questionnaires '!P173,"")</f>
        <v/>
      </c>
      <c r="H171" s="73" t="str">
        <f>IF(ISNUMBER('Questionnaires '!$G173),'Questionnaires '!P173,"")</f>
        <v/>
      </c>
      <c r="I171" s="73" t="str">
        <f>IF(ISNUMBER('Questionnaires '!$G173),'Questionnaires '!$G173,"")</f>
        <v/>
      </c>
      <c r="J171" s="73" t="str">
        <f>IF(ISNUMBER('Questionnaires '!$G173),'Questionnaires '!$G173,"")</f>
        <v/>
      </c>
      <c r="K171" s="73" t="str">
        <f>IF(ISNUMBER('Questionnaires '!$R173),'Questionnaires '!$R173,"")</f>
        <v/>
      </c>
      <c r="L171" s="73" t="str">
        <f>IF(ISNUMBER('Questionnaires '!$P173),'Questionnaires '!$P173,"")</f>
        <v/>
      </c>
      <c r="M171" s="73" t="str">
        <f>IF(ISNUMBER('Questionnaires '!$O173),'Questionnaires '!$O173,"")</f>
        <v/>
      </c>
      <c r="N171" s="73" t="str">
        <f>IF(ISNUMBER('Questionnaires '!$N173),'Questionnaires '!$N173,"")</f>
        <v/>
      </c>
      <c r="O171" s="73" t="str">
        <f>IF(ISNUMBER('Questionnaires '!$T173),'Questionnaires '!$T173,"")</f>
        <v/>
      </c>
      <c r="P171" s="73" t="str">
        <f>IF(ISTEXT('Questionnaires '!A173),'Questionnaires '!G173,"")</f>
        <v/>
      </c>
      <c r="Q171">
        <f>IF(ISTEXT('Questionnaires '!A173),IF('Questionnaires '!S173="Yes",1,""),0)</f>
        <v>0</v>
      </c>
    </row>
    <row r="172" spans="1:17" x14ac:dyDescent="0.3">
      <c r="A172" s="73">
        <f>IF(ISTEXT('Questionnaires '!A174),IF('Questionnaires '!G174&lt;270,1,0),0)</f>
        <v>0</v>
      </c>
      <c r="B172">
        <f>IF(ISTEXT('Questionnaires '!A174),IF('Questionnaires '!E174="Yes",1,0),0)</f>
        <v>0</v>
      </c>
      <c r="C172">
        <f>IF(ISTEXT('Questionnaires '!A174),IF('Questionnaires '!F174="Yes",1,0),0)</f>
        <v>0</v>
      </c>
      <c r="D172">
        <f>IF(ISTEXT('Questionnaires '!A174),IF('Questionnaires '!J174&gt;0,1,0),0)</f>
        <v>0</v>
      </c>
      <c r="E172" s="73" t="str">
        <f>IF(ISNUMBER('Questionnaires '!$G174),'Questionnaires '!T174+'Questionnaires '!G174,"")</f>
        <v/>
      </c>
      <c r="F172" s="73" t="str">
        <f>IF(ISNUMBER('Questionnaires '!$G174),SUM(G172:H172),"")</f>
        <v/>
      </c>
      <c r="G172" s="73" t="str">
        <f>IF(ISNUMBER('Questionnaires '!$G174),'Questionnaires '!R174-'Questionnaires '!P174,"")</f>
        <v/>
      </c>
      <c r="H172" s="73" t="str">
        <f>IF(ISNUMBER('Questionnaires '!$G174),'Questionnaires '!P174,"")</f>
        <v/>
      </c>
      <c r="I172" s="73" t="str">
        <f>IF(ISNUMBER('Questionnaires '!$G174),'Questionnaires '!$G174,"")</f>
        <v/>
      </c>
      <c r="J172" s="73" t="str">
        <f>IF(ISNUMBER('Questionnaires '!$G174),'Questionnaires '!$G174,"")</f>
        <v/>
      </c>
      <c r="K172" s="73" t="str">
        <f>IF(ISNUMBER('Questionnaires '!$R174),'Questionnaires '!$R174,"")</f>
        <v/>
      </c>
      <c r="L172" s="73" t="str">
        <f>IF(ISNUMBER('Questionnaires '!$P174),'Questionnaires '!$P174,"")</f>
        <v/>
      </c>
      <c r="M172" s="73" t="str">
        <f>IF(ISNUMBER('Questionnaires '!$O174),'Questionnaires '!$O174,"")</f>
        <v/>
      </c>
      <c r="N172" s="73" t="str">
        <f>IF(ISNUMBER('Questionnaires '!$N174),'Questionnaires '!$N174,"")</f>
        <v/>
      </c>
      <c r="O172" s="73" t="str">
        <f>IF(ISNUMBER('Questionnaires '!$T174),'Questionnaires '!$T174,"")</f>
        <v/>
      </c>
      <c r="P172" s="73" t="str">
        <f>IF(ISTEXT('Questionnaires '!A174),'Questionnaires '!G174,"")</f>
        <v/>
      </c>
      <c r="Q172">
        <f>IF(ISTEXT('Questionnaires '!A174),IF('Questionnaires '!S174="Yes",1,""),0)</f>
        <v>0</v>
      </c>
    </row>
    <row r="173" spans="1:17" x14ac:dyDescent="0.3">
      <c r="A173" s="73">
        <f>IF(ISTEXT('Questionnaires '!A175),IF('Questionnaires '!G175&lt;270,1,0),0)</f>
        <v>0</v>
      </c>
      <c r="B173">
        <f>IF(ISTEXT('Questionnaires '!A175),IF('Questionnaires '!E175="Yes",1,0),0)</f>
        <v>0</v>
      </c>
      <c r="C173">
        <f>IF(ISTEXT('Questionnaires '!A175),IF('Questionnaires '!F175="Yes",1,0),0)</f>
        <v>0</v>
      </c>
      <c r="D173">
        <f>IF(ISTEXT('Questionnaires '!A175),IF('Questionnaires '!J175&gt;0,1,0),0)</f>
        <v>0</v>
      </c>
      <c r="E173" s="73" t="str">
        <f>IF(ISNUMBER('Questionnaires '!$G175),'Questionnaires '!T175+'Questionnaires '!G175,"")</f>
        <v/>
      </c>
      <c r="F173" s="73" t="str">
        <f>IF(ISNUMBER('Questionnaires '!$G175),SUM(G173:H173),"")</f>
        <v/>
      </c>
      <c r="G173" s="73" t="str">
        <f>IF(ISNUMBER('Questionnaires '!$G175),'Questionnaires '!R175-'Questionnaires '!P175,"")</f>
        <v/>
      </c>
      <c r="H173" s="73" t="str">
        <f>IF(ISNUMBER('Questionnaires '!$G175),'Questionnaires '!P175,"")</f>
        <v/>
      </c>
      <c r="I173" s="73" t="str">
        <f>IF(ISNUMBER('Questionnaires '!$G175),'Questionnaires '!$G175,"")</f>
        <v/>
      </c>
      <c r="J173" s="73" t="str">
        <f>IF(ISNUMBER('Questionnaires '!$G175),'Questionnaires '!$G175,"")</f>
        <v/>
      </c>
      <c r="K173" s="73" t="str">
        <f>IF(ISNUMBER('Questionnaires '!$R175),'Questionnaires '!$R175,"")</f>
        <v/>
      </c>
      <c r="L173" s="73" t="str">
        <f>IF(ISNUMBER('Questionnaires '!$P175),'Questionnaires '!$P175,"")</f>
        <v/>
      </c>
      <c r="M173" s="73" t="str">
        <f>IF(ISNUMBER('Questionnaires '!$O175),'Questionnaires '!$O175,"")</f>
        <v/>
      </c>
      <c r="N173" s="73" t="str">
        <f>IF(ISNUMBER('Questionnaires '!$N175),'Questionnaires '!$N175,"")</f>
        <v/>
      </c>
      <c r="O173" s="73" t="str">
        <f>IF(ISNUMBER('Questionnaires '!$T175),'Questionnaires '!$T175,"")</f>
        <v/>
      </c>
      <c r="P173" s="73" t="str">
        <f>IF(ISTEXT('Questionnaires '!A175),'Questionnaires '!G175,"")</f>
        <v/>
      </c>
      <c r="Q173">
        <f>IF(ISTEXT('Questionnaires '!A175),IF('Questionnaires '!S175="Yes",1,""),0)</f>
        <v>0</v>
      </c>
    </row>
    <row r="174" spans="1:17" x14ac:dyDescent="0.3">
      <c r="A174" s="73">
        <f>IF(ISTEXT('Questionnaires '!A176),IF('Questionnaires '!G176&lt;270,1,0),0)</f>
        <v>0</v>
      </c>
      <c r="B174">
        <f>IF(ISTEXT('Questionnaires '!A176),IF('Questionnaires '!E176="Yes",1,0),0)</f>
        <v>0</v>
      </c>
      <c r="C174">
        <f>IF(ISTEXT('Questionnaires '!A176),IF('Questionnaires '!F176="Yes",1,0),0)</f>
        <v>0</v>
      </c>
      <c r="D174">
        <f>IF(ISTEXT('Questionnaires '!A176),IF('Questionnaires '!J176&gt;0,1,0),0)</f>
        <v>0</v>
      </c>
      <c r="E174" s="73" t="str">
        <f>IF(ISNUMBER('Questionnaires '!$G176),'Questionnaires '!T176+'Questionnaires '!G176,"")</f>
        <v/>
      </c>
      <c r="F174" s="73" t="str">
        <f>IF(ISNUMBER('Questionnaires '!$G176),SUM(G174:H174),"")</f>
        <v/>
      </c>
      <c r="G174" s="73" t="str">
        <f>IF(ISNUMBER('Questionnaires '!$G176),'Questionnaires '!R176-'Questionnaires '!P176,"")</f>
        <v/>
      </c>
      <c r="H174" s="73" t="str">
        <f>IF(ISNUMBER('Questionnaires '!$G176),'Questionnaires '!P176,"")</f>
        <v/>
      </c>
      <c r="I174" s="73" t="str">
        <f>IF(ISNUMBER('Questionnaires '!$G176),'Questionnaires '!$G176,"")</f>
        <v/>
      </c>
      <c r="J174" s="73" t="str">
        <f>IF(ISNUMBER('Questionnaires '!$G176),'Questionnaires '!$G176,"")</f>
        <v/>
      </c>
      <c r="K174" s="73" t="str">
        <f>IF(ISNUMBER('Questionnaires '!$R176),'Questionnaires '!$R176,"")</f>
        <v/>
      </c>
      <c r="L174" s="73" t="str">
        <f>IF(ISNUMBER('Questionnaires '!$P176),'Questionnaires '!$P176,"")</f>
        <v/>
      </c>
      <c r="M174" s="73" t="str">
        <f>IF(ISNUMBER('Questionnaires '!$O176),'Questionnaires '!$O176,"")</f>
        <v/>
      </c>
      <c r="N174" s="73" t="str">
        <f>IF(ISNUMBER('Questionnaires '!$N176),'Questionnaires '!$N176,"")</f>
        <v/>
      </c>
      <c r="O174" s="73" t="str">
        <f>IF(ISNUMBER('Questionnaires '!$T176),'Questionnaires '!$T176,"")</f>
        <v/>
      </c>
      <c r="P174" s="73" t="str">
        <f>IF(ISTEXT('Questionnaires '!A176),'Questionnaires '!G176,"")</f>
        <v/>
      </c>
      <c r="Q174">
        <f>IF(ISTEXT('Questionnaires '!A176),IF('Questionnaires '!S176="Yes",1,""),0)</f>
        <v>0</v>
      </c>
    </row>
    <row r="175" spans="1:17" x14ac:dyDescent="0.3">
      <c r="A175" s="73">
        <f>IF(ISTEXT('Questionnaires '!A177),IF('Questionnaires '!G177&lt;270,1,0),0)</f>
        <v>0</v>
      </c>
      <c r="B175">
        <f>IF(ISTEXT('Questionnaires '!A177),IF('Questionnaires '!E177="Yes",1,0),0)</f>
        <v>0</v>
      </c>
      <c r="C175">
        <f>IF(ISTEXT('Questionnaires '!A177),IF('Questionnaires '!F177="Yes",1,0),0)</f>
        <v>0</v>
      </c>
      <c r="D175">
        <f>IF(ISTEXT('Questionnaires '!A177),IF('Questionnaires '!J177&gt;0,1,0),0)</f>
        <v>0</v>
      </c>
      <c r="E175" s="73" t="str">
        <f>IF(ISNUMBER('Questionnaires '!$G177),'Questionnaires '!T177+'Questionnaires '!G177,"")</f>
        <v/>
      </c>
      <c r="F175" s="73" t="str">
        <f>IF(ISNUMBER('Questionnaires '!$G177),SUM(G175:H175),"")</f>
        <v/>
      </c>
      <c r="G175" s="73" t="str">
        <f>IF(ISNUMBER('Questionnaires '!$G177),'Questionnaires '!R177-'Questionnaires '!P177,"")</f>
        <v/>
      </c>
      <c r="H175" s="73" t="str">
        <f>IF(ISNUMBER('Questionnaires '!$G177),'Questionnaires '!P177,"")</f>
        <v/>
      </c>
      <c r="I175" s="73" t="str">
        <f>IF(ISNUMBER('Questionnaires '!$G177),'Questionnaires '!$G177,"")</f>
        <v/>
      </c>
      <c r="J175" s="73" t="str">
        <f>IF(ISNUMBER('Questionnaires '!$G177),'Questionnaires '!$G177,"")</f>
        <v/>
      </c>
      <c r="K175" s="73" t="str">
        <f>IF(ISNUMBER('Questionnaires '!$R177),'Questionnaires '!$R177,"")</f>
        <v/>
      </c>
      <c r="L175" s="73" t="str">
        <f>IF(ISNUMBER('Questionnaires '!$P177),'Questionnaires '!$P177,"")</f>
        <v/>
      </c>
      <c r="M175" s="73" t="str">
        <f>IF(ISNUMBER('Questionnaires '!$O177),'Questionnaires '!$O177,"")</f>
        <v/>
      </c>
      <c r="N175" s="73" t="str">
        <f>IF(ISNUMBER('Questionnaires '!$N177),'Questionnaires '!$N177,"")</f>
        <v/>
      </c>
      <c r="O175" s="73" t="str">
        <f>IF(ISNUMBER('Questionnaires '!$T177),'Questionnaires '!$T177,"")</f>
        <v/>
      </c>
      <c r="P175" s="73" t="str">
        <f>IF(ISTEXT('Questionnaires '!A177),'Questionnaires '!G177,"")</f>
        <v/>
      </c>
      <c r="Q175">
        <f>IF(ISTEXT('Questionnaires '!A177),IF('Questionnaires '!S177="Yes",1,""),0)</f>
        <v>0</v>
      </c>
    </row>
    <row r="176" spans="1:17" x14ac:dyDescent="0.3">
      <c r="A176" s="73">
        <f>IF(ISTEXT('Questionnaires '!A178),IF('Questionnaires '!G178&lt;270,1,0),0)</f>
        <v>0</v>
      </c>
      <c r="B176">
        <f>IF(ISTEXT('Questionnaires '!A178),IF('Questionnaires '!E178="Yes",1,0),0)</f>
        <v>0</v>
      </c>
      <c r="C176">
        <f>IF(ISTEXT('Questionnaires '!A178),IF('Questionnaires '!F178="Yes",1,0),0)</f>
        <v>0</v>
      </c>
      <c r="D176">
        <f>IF(ISTEXT('Questionnaires '!A178),IF('Questionnaires '!J178&gt;0,1,0),0)</f>
        <v>0</v>
      </c>
      <c r="E176" s="73" t="str">
        <f>IF(ISNUMBER('Questionnaires '!$G178),'Questionnaires '!T178+'Questionnaires '!G178,"")</f>
        <v/>
      </c>
      <c r="F176" s="73" t="str">
        <f>IF(ISNUMBER('Questionnaires '!$G178),SUM(G176:H176),"")</f>
        <v/>
      </c>
      <c r="G176" s="73" t="str">
        <f>IF(ISNUMBER('Questionnaires '!$G178),'Questionnaires '!R178-'Questionnaires '!P178,"")</f>
        <v/>
      </c>
      <c r="H176" s="73" t="str">
        <f>IF(ISNUMBER('Questionnaires '!$G178),'Questionnaires '!P178,"")</f>
        <v/>
      </c>
      <c r="I176" s="73" t="str">
        <f>IF(ISNUMBER('Questionnaires '!$G178),'Questionnaires '!$G178,"")</f>
        <v/>
      </c>
      <c r="J176" s="73" t="str">
        <f>IF(ISNUMBER('Questionnaires '!$G178),'Questionnaires '!$G178,"")</f>
        <v/>
      </c>
      <c r="K176" s="73" t="str">
        <f>IF(ISNUMBER('Questionnaires '!$R178),'Questionnaires '!$R178,"")</f>
        <v/>
      </c>
      <c r="L176" s="73" t="str">
        <f>IF(ISNUMBER('Questionnaires '!$P178),'Questionnaires '!$P178,"")</f>
        <v/>
      </c>
      <c r="M176" s="73" t="str">
        <f>IF(ISNUMBER('Questionnaires '!$O178),'Questionnaires '!$O178,"")</f>
        <v/>
      </c>
      <c r="N176" s="73" t="str">
        <f>IF(ISNUMBER('Questionnaires '!$N178),'Questionnaires '!$N178,"")</f>
        <v/>
      </c>
      <c r="O176" s="73" t="str">
        <f>IF(ISNUMBER('Questionnaires '!$T178),'Questionnaires '!$T178,"")</f>
        <v/>
      </c>
      <c r="P176" s="73" t="str">
        <f>IF(ISTEXT('Questionnaires '!A178),'Questionnaires '!G178,"")</f>
        <v/>
      </c>
      <c r="Q176">
        <f>IF(ISTEXT('Questionnaires '!A178),IF('Questionnaires '!S178="Yes",1,""),0)</f>
        <v>0</v>
      </c>
    </row>
    <row r="177" spans="1:17" x14ac:dyDescent="0.3">
      <c r="A177" s="73">
        <f>IF(ISTEXT('Questionnaires '!A179),IF('Questionnaires '!G179&lt;270,1,0),0)</f>
        <v>0</v>
      </c>
      <c r="B177">
        <f>IF(ISTEXT('Questionnaires '!A179),IF('Questionnaires '!E179="Yes",1,0),0)</f>
        <v>0</v>
      </c>
      <c r="C177">
        <f>IF(ISTEXT('Questionnaires '!A179),IF('Questionnaires '!F179="Yes",1,0),0)</f>
        <v>0</v>
      </c>
      <c r="D177">
        <f>IF(ISTEXT('Questionnaires '!A179),IF('Questionnaires '!J179&gt;0,1,0),0)</f>
        <v>0</v>
      </c>
      <c r="E177" s="73" t="str">
        <f>IF(ISNUMBER('Questionnaires '!$G179),'Questionnaires '!T179+'Questionnaires '!G179,"")</f>
        <v/>
      </c>
      <c r="F177" s="73" t="str">
        <f>IF(ISNUMBER('Questionnaires '!$G179),SUM(G177:H177),"")</f>
        <v/>
      </c>
      <c r="G177" s="73" t="str">
        <f>IF(ISNUMBER('Questionnaires '!$G179),'Questionnaires '!R179-'Questionnaires '!P179,"")</f>
        <v/>
      </c>
      <c r="H177" s="73" t="str">
        <f>IF(ISNUMBER('Questionnaires '!$G179),'Questionnaires '!P179,"")</f>
        <v/>
      </c>
      <c r="I177" s="73" t="str">
        <f>IF(ISNUMBER('Questionnaires '!$G179),'Questionnaires '!$G179,"")</f>
        <v/>
      </c>
      <c r="J177" s="73" t="str">
        <f>IF(ISNUMBER('Questionnaires '!$G179),'Questionnaires '!$G179,"")</f>
        <v/>
      </c>
      <c r="K177" s="73" t="str">
        <f>IF(ISNUMBER('Questionnaires '!$R179),'Questionnaires '!$R179,"")</f>
        <v/>
      </c>
      <c r="L177" s="73" t="str">
        <f>IF(ISNUMBER('Questionnaires '!$P179),'Questionnaires '!$P179,"")</f>
        <v/>
      </c>
      <c r="M177" s="73" t="str">
        <f>IF(ISNUMBER('Questionnaires '!$O179),'Questionnaires '!$O179,"")</f>
        <v/>
      </c>
      <c r="N177" s="73" t="str">
        <f>IF(ISNUMBER('Questionnaires '!$N179),'Questionnaires '!$N179,"")</f>
        <v/>
      </c>
      <c r="O177" s="73" t="str">
        <f>IF(ISNUMBER('Questionnaires '!$T179),'Questionnaires '!$T179,"")</f>
        <v/>
      </c>
      <c r="P177" s="73" t="str">
        <f>IF(ISTEXT('Questionnaires '!A179),'Questionnaires '!G179,"")</f>
        <v/>
      </c>
      <c r="Q177">
        <f>IF(ISTEXT('Questionnaires '!A179),IF('Questionnaires '!S179="Yes",1,""),0)</f>
        <v>0</v>
      </c>
    </row>
    <row r="178" spans="1:17" x14ac:dyDescent="0.3">
      <c r="A178" s="73">
        <f>IF(ISTEXT('Questionnaires '!A180),IF('Questionnaires '!G180&lt;270,1,0),0)</f>
        <v>0</v>
      </c>
      <c r="B178">
        <f>IF(ISTEXT('Questionnaires '!A180),IF('Questionnaires '!E180="Yes",1,0),0)</f>
        <v>0</v>
      </c>
      <c r="C178">
        <f>IF(ISTEXT('Questionnaires '!A180),IF('Questionnaires '!F180="Yes",1,0),0)</f>
        <v>0</v>
      </c>
      <c r="D178">
        <f>IF(ISTEXT('Questionnaires '!A180),IF('Questionnaires '!J180&gt;0,1,0),0)</f>
        <v>0</v>
      </c>
      <c r="E178" s="73" t="str">
        <f>IF(ISNUMBER('Questionnaires '!$G180),'Questionnaires '!T180+'Questionnaires '!G180,"")</f>
        <v/>
      </c>
      <c r="F178" s="73" t="str">
        <f>IF(ISNUMBER('Questionnaires '!$G180),SUM(G178:H178),"")</f>
        <v/>
      </c>
      <c r="G178" s="73" t="str">
        <f>IF(ISNUMBER('Questionnaires '!$G180),'Questionnaires '!R180-'Questionnaires '!P180,"")</f>
        <v/>
      </c>
      <c r="H178" s="73" t="str">
        <f>IF(ISNUMBER('Questionnaires '!$G180),'Questionnaires '!P180,"")</f>
        <v/>
      </c>
      <c r="I178" s="73" t="str">
        <f>IF(ISNUMBER('Questionnaires '!$G180),'Questionnaires '!$G180,"")</f>
        <v/>
      </c>
      <c r="J178" s="73" t="str">
        <f>IF(ISNUMBER('Questionnaires '!$G180),'Questionnaires '!$G180,"")</f>
        <v/>
      </c>
      <c r="K178" s="73" t="str">
        <f>IF(ISNUMBER('Questionnaires '!$R180),'Questionnaires '!$R180,"")</f>
        <v/>
      </c>
      <c r="L178" s="73" t="str">
        <f>IF(ISNUMBER('Questionnaires '!$P180),'Questionnaires '!$P180,"")</f>
        <v/>
      </c>
      <c r="M178" s="73" t="str">
        <f>IF(ISNUMBER('Questionnaires '!$O180),'Questionnaires '!$O180,"")</f>
        <v/>
      </c>
      <c r="N178" s="73" t="str">
        <f>IF(ISNUMBER('Questionnaires '!$N180),'Questionnaires '!$N180,"")</f>
        <v/>
      </c>
      <c r="O178" s="73" t="str">
        <f>IF(ISNUMBER('Questionnaires '!$T180),'Questionnaires '!$T180,"")</f>
        <v/>
      </c>
      <c r="P178" s="73" t="str">
        <f>IF(ISTEXT('Questionnaires '!A180),'Questionnaires '!G180,"")</f>
        <v/>
      </c>
      <c r="Q178">
        <f>IF(ISTEXT('Questionnaires '!A180),IF('Questionnaires '!S180="Yes",1,""),0)</f>
        <v>0</v>
      </c>
    </row>
    <row r="179" spans="1:17" x14ac:dyDescent="0.3">
      <c r="A179" s="73">
        <f>IF(ISTEXT('Questionnaires '!A181),IF('Questionnaires '!G181&lt;270,1,0),0)</f>
        <v>0</v>
      </c>
      <c r="B179">
        <f>IF(ISTEXT('Questionnaires '!A181),IF('Questionnaires '!E181="Yes",1,0),0)</f>
        <v>0</v>
      </c>
      <c r="C179">
        <f>IF(ISTEXT('Questionnaires '!A181),IF('Questionnaires '!F181="Yes",1,0),0)</f>
        <v>0</v>
      </c>
      <c r="D179">
        <f>IF(ISTEXT('Questionnaires '!A181),IF('Questionnaires '!J181&gt;0,1,0),0)</f>
        <v>0</v>
      </c>
      <c r="E179" s="73" t="str">
        <f>IF(ISNUMBER('Questionnaires '!$G181),'Questionnaires '!T181+'Questionnaires '!G181,"")</f>
        <v/>
      </c>
      <c r="F179" s="73" t="str">
        <f>IF(ISNUMBER('Questionnaires '!$G181),SUM(G179:H179),"")</f>
        <v/>
      </c>
      <c r="G179" s="73" t="str">
        <f>IF(ISNUMBER('Questionnaires '!$G181),'Questionnaires '!R181-'Questionnaires '!P181,"")</f>
        <v/>
      </c>
      <c r="H179" s="73" t="str">
        <f>IF(ISNUMBER('Questionnaires '!$G181),'Questionnaires '!P181,"")</f>
        <v/>
      </c>
      <c r="I179" s="73" t="str">
        <f>IF(ISNUMBER('Questionnaires '!$G181),'Questionnaires '!$G181,"")</f>
        <v/>
      </c>
      <c r="J179" s="73" t="str">
        <f>IF(ISNUMBER('Questionnaires '!$G181),'Questionnaires '!$G181,"")</f>
        <v/>
      </c>
      <c r="K179" s="73" t="str">
        <f>IF(ISNUMBER('Questionnaires '!$R181),'Questionnaires '!$R181,"")</f>
        <v/>
      </c>
      <c r="L179" s="73" t="str">
        <f>IF(ISNUMBER('Questionnaires '!$P181),'Questionnaires '!$P181,"")</f>
        <v/>
      </c>
      <c r="M179" s="73" t="str">
        <f>IF(ISNUMBER('Questionnaires '!$O181),'Questionnaires '!$O181,"")</f>
        <v/>
      </c>
      <c r="N179" s="73" t="str">
        <f>IF(ISNUMBER('Questionnaires '!$N181),'Questionnaires '!$N181,"")</f>
        <v/>
      </c>
      <c r="O179" s="73" t="str">
        <f>IF(ISNUMBER('Questionnaires '!$T181),'Questionnaires '!$T181,"")</f>
        <v/>
      </c>
      <c r="P179" s="73" t="str">
        <f>IF(ISTEXT('Questionnaires '!A181),'Questionnaires '!G181,"")</f>
        <v/>
      </c>
      <c r="Q179">
        <f>IF(ISTEXT('Questionnaires '!A181),IF('Questionnaires '!S181="Yes",1,""),0)</f>
        <v>0</v>
      </c>
    </row>
    <row r="180" spans="1:17" x14ac:dyDescent="0.3">
      <c r="A180" s="73">
        <f>IF(ISTEXT('Questionnaires '!A182),IF('Questionnaires '!G182&lt;270,1,0),0)</f>
        <v>0</v>
      </c>
      <c r="B180">
        <f>IF(ISTEXT('Questionnaires '!A182),IF('Questionnaires '!E182="Yes",1,0),0)</f>
        <v>0</v>
      </c>
      <c r="C180">
        <f>IF(ISTEXT('Questionnaires '!A182),IF('Questionnaires '!F182="Yes",1,0),0)</f>
        <v>0</v>
      </c>
      <c r="D180">
        <f>IF(ISTEXT('Questionnaires '!A182),IF('Questionnaires '!J182&gt;0,1,0),0)</f>
        <v>0</v>
      </c>
      <c r="E180" s="73" t="str">
        <f>IF(ISNUMBER('Questionnaires '!$G182),'Questionnaires '!T182+'Questionnaires '!G182,"")</f>
        <v/>
      </c>
      <c r="F180" s="73" t="str">
        <f>IF(ISNUMBER('Questionnaires '!$G182),SUM(G180:H180),"")</f>
        <v/>
      </c>
      <c r="G180" s="73" t="str">
        <f>IF(ISNUMBER('Questionnaires '!$G182),'Questionnaires '!R182-'Questionnaires '!P182,"")</f>
        <v/>
      </c>
      <c r="H180" s="73" t="str">
        <f>IF(ISNUMBER('Questionnaires '!$G182),'Questionnaires '!P182,"")</f>
        <v/>
      </c>
      <c r="I180" s="73" t="str">
        <f>IF(ISNUMBER('Questionnaires '!$G182),'Questionnaires '!$G182,"")</f>
        <v/>
      </c>
      <c r="J180" s="73" t="str">
        <f>IF(ISNUMBER('Questionnaires '!$G182),'Questionnaires '!$G182,"")</f>
        <v/>
      </c>
      <c r="K180" s="73" t="str">
        <f>IF(ISNUMBER('Questionnaires '!$R182),'Questionnaires '!$R182,"")</f>
        <v/>
      </c>
      <c r="L180" s="73" t="str">
        <f>IF(ISNUMBER('Questionnaires '!$P182),'Questionnaires '!$P182,"")</f>
        <v/>
      </c>
      <c r="M180" s="73" t="str">
        <f>IF(ISNUMBER('Questionnaires '!$O182),'Questionnaires '!$O182,"")</f>
        <v/>
      </c>
      <c r="N180" s="73" t="str">
        <f>IF(ISNUMBER('Questionnaires '!$N182),'Questionnaires '!$N182,"")</f>
        <v/>
      </c>
      <c r="O180" s="73" t="str">
        <f>IF(ISNUMBER('Questionnaires '!$T182),'Questionnaires '!$T182,"")</f>
        <v/>
      </c>
      <c r="P180" s="73" t="str">
        <f>IF(ISTEXT('Questionnaires '!A182),'Questionnaires '!G182,"")</f>
        <v/>
      </c>
      <c r="Q180">
        <f>IF(ISTEXT('Questionnaires '!A182),IF('Questionnaires '!S182="Yes",1,""),0)</f>
        <v>0</v>
      </c>
    </row>
    <row r="181" spans="1:17" x14ac:dyDescent="0.3">
      <c r="A181" s="73">
        <f>IF(ISTEXT('Questionnaires '!A183),IF('Questionnaires '!G183&lt;270,1,0),0)</f>
        <v>0</v>
      </c>
      <c r="B181">
        <f>IF(ISTEXT('Questionnaires '!A183),IF('Questionnaires '!E183="Yes",1,0),0)</f>
        <v>0</v>
      </c>
      <c r="C181">
        <f>IF(ISTEXT('Questionnaires '!A183),IF('Questionnaires '!F183="Yes",1,0),0)</f>
        <v>0</v>
      </c>
      <c r="D181">
        <f>IF(ISTEXT('Questionnaires '!A183),IF('Questionnaires '!J183&gt;0,1,0),0)</f>
        <v>0</v>
      </c>
      <c r="E181" s="73" t="str">
        <f>IF(ISNUMBER('Questionnaires '!$G183),'Questionnaires '!T183+'Questionnaires '!G183,"")</f>
        <v/>
      </c>
      <c r="F181" s="73" t="str">
        <f>IF(ISNUMBER('Questionnaires '!$G183),SUM(G181:H181),"")</f>
        <v/>
      </c>
      <c r="G181" s="73" t="str">
        <f>IF(ISNUMBER('Questionnaires '!$G183),'Questionnaires '!R183-'Questionnaires '!P183,"")</f>
        <v/>
      </c>
      <c r="H181" s="73" t="str">
        <f>IF(ISNUMBER('Questionnaires '!$G183),'Questionnaires '!P183,"")</f>
        <v/>
      </c>
      <c r="I181" s="73" t="str">
        <f>IF(ISNUMBER('Questionnaires '!$G183),'Questionnaires '!$G183,"")</f>
        <v/>
      </c>
      <c r="J181" s="73" t="str">
        <f>IF(ISNUMBER('Questionnaires '!$G183),'Questionnaires '!$G183,"")</f>
        <v/>
      </c>
      <c r="K181" s="73" t="str">
        <f>IF(ISNUMBER('Questionnaires '!$R183),'Questionnaires '!$R183,"")</f>
        <v/>
      </c>
      <c r="L181" s="73" t="str">
        <f>IF(ISNUMBER('Questionnaires '!$P183),'Questionnaires '!$P183,"")</f>
        <v/>
      </c>
      <c r="M181" s="73" t="str">
        <f>IF(ISNUMBER('Questionnaires '!$O183),'Questionnaires '!$O183,"")</f>
        <v/>
      </c>
      <c r="N181" s="73" t="str">
        <f>IF(ISNUMBER('Questionnaires '!$N183),'Questionnaires '!$N183,"")</f>
        <v/>
      </c>
      <c r="O181" s="73" t="str">
        <f>IF(ISNUMBER('Questionnaires '!$T183),'Questionnaires '!$T183,"")</f>
        <v/>
      </c>
      <c r="P181" s="73" t="str">
        <f>IF(ISTEXT('Questionnaires '!A183),'Questionnaires '!G183,"")</f>
        <v/>
      </c>
      <c r="Q181">
        <f>IF(ISTEXT('Questionnaires '!A183),IF('Questionnaires '!S183="Yes",1,""),0)</f>
        <v>0</v>
      </c>
    </row>
    <row r="182" spans="1:17" x14ac:dyDescent="0.3">
      <c r="A182" s="73">
        <f>IF(ISTEXT('Questionnaires '!A184),IF('Questionnaires '!G184&lt;270,1,0),0)</f>
        <v>0</v>
      </c>
      <c r="B182">
        <f>IF(ISTEXT('Questionnaires '!A184),IF('Questionnaires '!E184="Yes",1,0),0)</f>
        <v>0</v>
      </c>
      <c r="C182">
        <f>IF(ISTEXT('Questionnaires '!A184),IF('Questionnaires '!F184="Yes",1,0),0)</f>
        <v>0</v>
      </c>
      <c r="D182">
        <f>IF(ISTEXT('Questionnaires '!A184),IF('Questionnaires '!J184&gt;0,1,0),0)</f>
        <v>0</v>
      </c>
      <c r="E182" s="73" t="str">
        <f>IF(ISNUMBER('Questionnaires '!$G184),'Questionnaires '!T184+'Questionnaires '!G184,"")</f>
        <v/>
      </c>
      <c r="F182" s="73" t="str">
        <f>IF(ISNUMBER('Questionnaires '!$G184),SUM(G182:H182),"")</f>
        <v/>
      </c>
      <c r="G182" s="73" t="str">
        <f>IF(ISNUMBER('Questionnaires '!$G184),'Questionnaires '!R184-'Questionnaires '!P184,"")</f>
        <v/>
      </c>
      <c r="H182" s="73" t="str">
        <f>IF(ISNUMBER('Questionnaires '!$G184),'Questionnaires '!P184,"")</f>
        <v/>
      </c>
      <c r="I182" s="73" t="str">
        <f>IF(ISNUMBER('Questionnaires '!$G184),'Questionnaires '!$G184,"")</f>
        <v/>
      </c>
      <c r="J182" s="73" t="str">
        <f>IF(ISNUMBER('Questionnaires '!$G184),'Questionnaires '!$G184,"")</f>
        <v/>
      </c>
      <c r="K182" s="73" t="str">
        <f>IF(ISNUMBER('Questionnaires '!$R184),'Questionnaires '!$R184,"")</f>
        <v/>
      </c>
      <c r="L182" s="73" t="str">
        <f>IF(ISNUMBER('Questionnaires '!$P184),'Questionnaires '!$P184,"")</f>
        <v/>
      </c>
      <c r="M182" s="73" t="str">
        <f>IF(ISNUMBER('Questionnaires '!$O184),'Questionnaires '!$O184,"")</f>
        <v/>
      </c>
      <c r="N182" s="73" t="str">
        <f>IF(ISNUMBER('Questionnaires '!$N184),'Questionnaires '!$N184,"")</f>
        <v/>
      </c>
      <c r="O182" s="73" t="str">
        <f>IF(ISNUMBER('Questionnaires '!$T184),'Questionnaires '!$T184,"")</f>
        <v/>
      </c>
      <c r="P182" s="73" t="str">
        <f>IF(ISTEXT('Questionnaires '!A184),'Questionnaires '!G184,"")</f>
        <v/>
      </c>
      <c r="Q182">
        <f>IF(ISTEXT('Questionnaires '!A184),IF('Questionnaires '!S184="Yes",1,""),0)</f>
        <v>0</v>
      </c>
    </row>
    <row r="183" spans="1:17" x14ac:dyDescent="0.3">
      <c r="A183" s="73">
        <f>IF(ISTEXT('Questionnaires '!A185),IF('Questionnaires '!G185&lt;270,1,0),0)</f>
        <v>0</v>
      </c>
      <c r="B183">
        <f>IF(ISTEXT('Questionnaires '!A185),IF('Questionnaires '!E185="Yes",1,0),0)</f>
        <v>0</v>
      </c>
      <c r="C183">
        <f>IF(ISTEXT('Questionnaires '!A185),IF('Questionnaires '!F185="Yes",1,0),0)</f>
        <v>0</v>
      </c>
      <c r="D183">
        <f>IF(ISTEXT('Questionnaires '!A185),IF('Questionnaires '!J185&gt;0,1,0),0)</f>
        <v>0</v>
      </c>
      <c r="E183" s="73" t="str">
        <f>IF(ISNUMBER('Questionnaires '!$G185),'Questionnaires '!T185+'Questionnaires '!G185,"")</f>
        <v/>
      </c>
      <c r="F183" s="73" t="str">
        <f>IF(ISNUMBER('Questionnaires '!$G185),SUM(G183:H183),"")</f>
        <v/>
      </c>
      <c r="G183" s="73" t="str">
        <f>IF(ISNUMBER('Questionnaires '!$G185),'Questionnaires '!R185-'Questionnaires '!P185,"")</f>
        <v/>
      </c>
      <c r="H183" s="73" t="str">
        <f>IF(ISNUMBER('Questionnaires '!$G185),'Questionnaires '!P185,"")</f>
        <v/>
      </c>
      <c r="I183" s="73" t="str">
        <f>IF(ISNUMBER('Questionnaires '!$G185),'Questionnaires '!$G185,"")</f>
        <v/>
      </c>
      <c r="J183" s="73" t="str">
        <f>IF(ISNUMBER('Questionnaires '!$G185),'Questionnaires '!$G185,"")</f>
        <v/>
      </c>
      <c r="K183" s="73" t="str">
        <f>IF(ISNUMBER('Questionnaires '!$R185),'Questionnaires '!$R185,"")</f>
        <v/>
      </c>
      <c r="L183" s="73" t="str">
        <f>IF(ISNUMBER('Questionnaires '!$P185),'Questionnaires '!$P185,"")</f>
        <v/>
      </c>
      <c r="M183" s="73" t="str">
        <f>IF(ISNUMBER('Questionnaires '!$O185),'Questionnaires '!$O185,"")</f>
        <v/>
      </c>
      <c r="N183" s="73" t="str">
        <f>IF(ISNUMBER('Questionnaires '!$N185),'Questionnaires '!$N185,"")</f>
        <v/>
      </c>
      <c r="O183" s="73" t="str">
        <f>IF(ISNUMBER('Questionnaires '!$T185),'Questionnaires '!$T185,"")</f>
        <v/>
      </c>
      <c r="P183" s="73" t="str">
        <f>IF(ISTEXT('Questionnaires '!A185),'Questionnaires '!G185,"")</f>
        <v/>
      </c>
      <c r="Q183">
        <f>IF(ISTEXT('Questionnaires '!A185),IF('Questionnaires '!S185="Yes",1,""),0)</f>
        <v>0</v>
      </c>
    </row>
    <row r="184" spans="1:17" x14ac:dyDescent="0.3">
      <c r="A184" s="73">
        <f>IF(ISTEXT('Questionnaires '!A186),IF('Questionnaires '!G186&lt;270,1,0),0)</f>
        <v>0</v>
      </c>
      <c r="B184">
        <f>IF(ISTEXT('Questionnaires '!A186),IF('Questionnaires '!E186="Yes",1,0),0)</f>
        <v>0</v>
      </c>
      <c r="C184">
        <f>IF(ISTEXT('Questionnaires '!A186),IF('Questionnaires '!F186="Yes",1,0),0)</f>
        <v>0</v>
      </c>
      <c r="D184">
        <f>IF(ISTEXT('Questionnaires '!A186),IF('Questionnaires '!J186&gt;0,1,0),0)</f>
        <v>0</v>
      </c>
      <c r="E184" s="73" t="str">
        <f>IF(ISNUMBER('Questionnaires '!$G186),'Questionnaires '!T186+'Questionnaires '!G186,"")</f>
        <v/>
      </c>
      <c r="F184" s="73" t="str">
        <f>IF(ISNUMBER('Questionnaires '!$G186),SUM(G184:H184),"")</f>
        <v/>
      </c>
      <c r="G184" s="73" t="str">
        <f>IF(ISNUMBER('Questionnaires '!$G186),'Questionnaires '!R186-'Questionnaires '!P186,"")</f>
        <v/>
      </c>
      <c r="H184" s="73" t="str">
        <f>IF(ISNUMBER('Questionnaires '!$G186),'Questionnaires '!P186,"")</f>
        <v/>
      </c>
      <c r="I184" s="73" t="str">
        <f>IF(ISNUMBER('Questionnaires '!$G186),'Questionnaires '!$G186,"")</f>
        <v/>
      </c>
      <c r="J184" s="73" t="str">
        <f>IF(ISNUMBER('Questionnaires '!$G186),'Questionnaires '!$G186,"")</f>
        <v/>
      </c>
      <c r="K184" s="73" t="str">
        <f>IF(ISNUMBER('Questionnaires '!$R186),'Questionnaires '!$R186,"")</f>
        <v/>
      </c>
      <c r="L184" s="73" t="str">
        <f>IF(ISNUMBER('Questionnaires '!$P186),'Questionnaires '!$P186,"")</f>
        <v/>
      </c>
      <c r="M184" s="73" t="str">
        <f>IF(ISNUMBER('Questionnaires '!$O186),'Questionnaires '!$O186,"")</f>
        <v/>
      </c>
      <c r="N184" s="73" t="str">
        <f>IF(ISNUMBER('Questionnaires '!$N186),'Questionnaires '!$N186,"")</f>
        <v/>
      </c>
      <c r="O184" s="73" t="str">
        <f>IF(ISNUMBER('Questionnaires '!$T186),'Questionnaires '!$T186,"")</f>
        <v/>
      </c>
      <c r="P184" s="73" t="str">
        <f>IF(ISTEXT('Questionnaires '!A186),'Questionnaires '!G186,"")</f>
        <v/>
      </c>
      <c r="Q184">
        <f>IF(ISTEXT('Questionnaires '!A186),IF('Questionnaires '!S186="Yes",1,""),0)</f>
        <v>0</v>
      </c>
    </row>
    <row r="185" spans="1:17" x14ac:dyDescent="0.3">
      <c r="A185" s="73">
        <f>IF(ISTEXT('Questionnaires '!A187),IF('Questionnaires '!G187&lt;270,1,0),0)</f>
        <v>0</v>
      </c>
      <c r="B185">
        <f>IF(ISTEXT('Questionnaires '!A187),IF('Questionnaires '!E187="Yes",1,0),0)</f>
        <v>0</v>
      </c>
      <c r="C185">
        <f>IF(ISTEXT('Questionnaires '!A187),IF('Questionnaires '!F187="Yes",1,0),0)</f>
        <v>0</v>
      </c>
      <c r="D185">
        <f>IF(ISTEXT('Questionnaires '!A187),IF('Questionnaires '!J187&gt;0,1,0),0)</f>
        <v>0</v>
      </c>
      <c r="E185" s="73" t="str">
        <f>IF(ISNUMBER('Questionnaires '!$G187),'Questionnaires '!T187+'Questionnaires '!G187,"")</f>
        <v/>
      </c>
      <c r="F185" s="73" t="str">
        <f>IF(ISNUMBER('Questionnaires '!$G187),SUM(G185:H185),"")</f>
        <v/>
      </c>
      <c r="G185" s="73" t="str">
        <f>IF(ISNUMBER('Questionnaires '!$G187),'Questionnaires '!R187-'Questionnaires '!P187,"")</f>
        <v/>
      </c>
      <c r="H185" s="73" t="str">
        <f>IF(ISNUMBER('Questionnaires '!$G187),'Questionnaires '!P187,"")</f>
        <v/>
      </c>
      <c r="I185" s="73" t="str">
        <f>IF(ISNUMBER('Questionnaires '!$G187),'Questionnaires '!$G187,"")</f>
        <v/>
      </c>
      <c r="J185" s="73" t="str">
        <f>IF(ISNUMBER('Questionnaires '!$G187),'Questionnaires '!$G187,"")</f>
        <v/>
      </c>
      <c r="K185" s="73" t="str">
        <f>IF(ISNUMBER('Questionnaires '!$R187),'Questionnaires '!$R187,"")</f>
        <v/>
      </c>
      <c r="L185" s="73" t="str">
        <f>IF(ISNUMBER('Questionnaires '!$P187),'Questionnaires '!$P187,"")</f>
        <v/>
      </c>
      <c r="M185" s="73" t="str">
        <f>IF(ISNUMBER('Questionnaires '!$O187),'Questionnaires '!$O187,"")</f>
        <v/>
      </c>
      <c r="N185" s="73" t="str">
        <f>IF(ISNUMBER('Questionnaires '!$N187),'Questionnaires '!$N187,"")</f>
        <v/>
      </c>
      <c r="O185" s="73" t="str">
        <f>IF(ISNUMBER('Questionnaires '!$T187),'Questionnaires '!$T187,"")</f>
        <v/>
      </c>
      <c r="P185" s="73" t="str">
        <f>IF(ISTEXT('Questionnaires '!A187),'Questionnaires '!G187,"")</f>
        <v/>
      </c>
      <c r="Q185">
        <f>IF(ISTEXT('Questionnaires '!A187),IF('Questionnaires '!S187="Yes",1,""),0)</f>
        <v>0</v>
      </c>
    </row>
    <row r="186" spans="1:17" x14ac:dyDescent="0.3">
      <c r="A186" s="73">
        <f>IF(ISTEXT('Questionnaires '!A188),IF('Questionnaires '!G188&lt;270,1,0),0)</f>
        <v>0</v>
      </c>
      <c r="B186">
        <f>IF(ISTEXT('Questionnaires '!A188),IF('Questionnaires '!E188="Yes",1,0),0)</f>
        <v>0</v>
      </c>
      <c r="C186">
        <f>IF(ISTEXT('Questionnaires '!A188),IF('Questionnaires '!F188="Yes",1,0),0)</f>
        <v>0</v>
      </c>
      <c r="D186">
        <f>IF(ISTEXT('Questionnaires '!A188),IF('Questionnaires '!J188&gt;0,1,0),0)</f>
        <v>0</v>
      </c>
      <c r="E186" s="73" t="str">
        <f>IF(ISNUMBER('Questionnaires '!$G188),'Questionnaires '!T188+'Questionnaires '!G188,"")</f>
        <v/>
      </c>
      <c r="F186" s="73" t="str">
        <f>IF(ISNUMBER('Questionnaires '!$G188),SUM(G186:H186),"")</f>
        <v/>
      </c>
      <c r="G186" s="73" t="str">
        <f>IF(ISNUMBER('Questionnaires '!$G188),'Questionnaires '!R188-'Questionnaires '!P188,"")</f>
        <v/>
      </c>
      <c r="H186" s="73" t="str">
        <f>IF(ISNUMBER('Questionnaires '!$G188),'Questionnaires '!P188,"")</f>
        <v/>
      </c>
      <c r="I186" s="73" t="str">
        <f>IF(ISNUMBER('Questionnaires '!$G188),'Questionnaires '!$G188,"")</f>
        <v/>
      </c>
      <c r="J186" s="73" t="str">
        <f>IF(ISNUMBER('Questionnaires '!$G188),'Questionnaires '!$G188,"")</f>
        <v/>
      </c>
      <c r="K186" s="73" t="str">
        <f>IF(ISNUMBER('Questionnaires '!$R188),'Questionnaires '!$R188,"")</f>
        <v/>
      </c>
      <c r="L186" s="73" t="str">
        <f>IF(ISNUMBER('Questionnaires '!$P188),'Questionnaires '!$P188,"")</f>
        <v/>
      </c>
      <c r="M186" s="73" t="str">
        <f>IF(ISNUMBER('Questionnaires '!$O188),'Questionnaires '!$O188,"")</f>
        <v/>
      </c>
      <c r="N186" s="73" t="str">
        <f>IF(ISNUMBER('Questionnaires '!$N188),'Questionnaires '!$N188,"")</f>
        <v/>
      </c>
      <c r="O186" s="73" t="str">
        <f>IF(ISNUMBER('Questionnaires '!$T188),'Questionnaires '!$T188,"")</f>
        <v/>
      </c>
      <c r="P186" s="73" t="str">
        <f>IF(ISTEXT('Questionnaires '!A188),'Questionnaires '!G188,"")</f>
        <v/>
      </c>
      <c r="Q186">
        <f>IF(ISTEXT('Questionnaires '!A188),IF('Questionnaires '!S188="Yes",1,""),0)</f>
        <v>0</v>
      </c>
    </row>
    <row r="187" spans="1:17" x14ac:dyDescent="0.3">
      <c r="A187" s="73">
        <f>IF(ISTEXT('Questionnaires '!A189),IF('Questionnaires '!G189&lt;270,1,0),0)</f>
        <v>0</v>
      </c>
      <c r="B187">
        <f>IF(ISTEXT('Questionnaires '!A189),IF('Questionnaires '!E189="Yes",1,0),0)</f>
        <v>0</v>
      </c>
      <c r="C187">
        <f>IF(ISTEXT('Questionnaires '!A189),IF('Questionnaires '!F189="Yes",1,0),0)</f>
        <v>0</v>
      </c>
      <c r="D187">
        <f>IF(ISTEXT('Questionnaires '!A189),IF('Questionnaires '!J189&gt;0,1,0),0)</f>
        <v>0</v>
      </c>
      <c r="E187" s="73" t="str">
        <f>IF(ISNUMBER('Questionnaires '!$G189),'Questionnaires '!T189+'Questionnaires '!G189,"")</f>
        <v/>
      </c>
      <c r="F187" s="73" t="str">
        <f>IF(ISNUMBER('Questionnaires '!$G189),SUM(G187:H187),"")</f>
        <v/>
      </c>
      <c r="G187" s="73" t="str">
        <f>IF(ISNUMBER('Questionnaires '!$G189),'Questionnaires '!R189-'Questionnaires '!P189,"")</f>
        <v/>
      </c>
      <c r="H187" s="73" t="str">
        <f>IF(ISNUMBER('Questionnaires '!$G189),'Questionnaires '!P189,"")</f>
        <v/>
      </c>
      <c r="I187" s="73" t="str">
        <f>IF(ISNUMBER('Questionnaires '!$G189),'Questionnaires '!$G189,"")</f>
        <v/>
      </c>
      <c r="J187" s="73" t="str">
        <f>IF(ISNUMBER('Questionnaires '!$G189),'Questionnaires '!$G189,"")</f>
        <v/>
      </c>
      <c r="K187" s="73" t="str">
        <f>IF(ISNUMBER('Questionnaires '!$R189),'Questionnaires '!$R189,"")</f>
        <v/>
      </c>
      <c r="L187" s="73" t="str">
        <f>IF(ISNUMBER('Questionnaires '!$P189),'Questionnaires '!$P189,"")</f>
        <v/>
      </c>
      <c r="M187" s="73" t="str">
        <f>IF(ISNUMBER('Questionnaires '!$O189),'Questionnaires '!$O189,"")</f>
        <v/>
      </c>
      <c r="N187" s="73" t="str">
        <f>IF(ISNUMBER('Questionnaires '!$N189),'Questionnaires '!$N189,"")</f>
        <v/>
      </c>
      <c r="O187" s="73" t="str">
        <f>IF(ISNUMBER('Questionnaires '!$T189),'Questionnaires '!$T189,"")</f>
        <v/>
      </c>
      <c r="P187" s="73" t="str">
        <f>IF(ISTEXT('Questionnaires '!A189),'Questionnaires '!G189,"")</f>
        <v/>
      </c>
      <c r="Q187">
        <f>IF(ISTEXT('Questionnaires '!A189),IF('Questionnaires '!S189="Yes",1,""),0)</f>
        <v>0</v>
      </c>
    </row>
    <row r="188" spans="1:17" x14ac:dyDescent="0.3">
      <c r="A188" s="73">
        <f>IF(ISTEXT('Questionnaires '!A190),IF('Questionnaires '!G190&lt;270,1,0),0)</f>
        <v>0</v>
      </c>
      <c r="B188">
        <f>IF(ISTEXT('Questionnaires '!A190),IF('Questionnaires '!E190="Yes",1,0),0)</f>
        <v>0</v>
      </c>
      <c r="C188">
        <f>IF(ISTEXT('Questionnaires '!A190),IF('Questionnaires '!F190="Yes",1,0),0)</f>
        <v>0</v>
      </c>
      <c r="D188">
        <f>IF(ISTEXT('Questionnaires '!A190),IF('Questionnaires '!J190&gt;0,1,0),0)</f>
        <v>0</v>
      </c>
      <c r="E188" s="73" t="str">
        <f>IF(ISNUMBER('Questionnaires '!$G190),'Questionnaires '!T190+'Questionnaires '!G190,"")</f>
        <v/>
      </c>
      <c r="F188" s="73" t="str">
        <f>IF(ISNUMBER('Questionnaires '!$G190),SUM(G188:H188),"")</f>
        <v/>
      </c>
      <c r="G188" s="73" t="str">
        <f>IF(ISNUMBER('Questionnaires '!$G190),'Questionnaires '!R190-'Questionnaires '!P190,"")</f>
        <v/>
      </c>
      <c r="H188" s="73" t="str">
        <f>IF(ISNUMBER('Questionnaires '!$G190),'Questionnaires '!P190,"")</f>
        <v/>
      </c>
      <c r="I188" s="73" t="str">
        <f>IF(ISNUMBER('Questionnaires '!$G190),'Questionnaires '!$G190,"")</f>
        <v/>
      </c>
      <c r="J188" s="73" t="str">
        <f>IF(ISNUMBER('Questionnaires '!$G190),'Questionnaires '!$G190,"")</f>
        <v/>
      </c>
      <c r="K188" s="73" t="str">
        <f>IF(ISNUMBER('Questionnaires '!$R190),'Questionnaires '!$R190,"")</f>
        <v/>
      </c>
      <c r="L188" s="73" t="str">
        <f>IF(ISNUMBER('Questionnaires '!$P190),'Questionnaires '!$P190,"")</f>
        <v/>
      </c>
      <c r="M188" s="73" t="str">
        <f>IF(ISNUMBER('Questionnaires '!$O190),'Questionnaires '!$O190,"")</f>
        <v/>
      </c>
      <c r="N188" s="73" t="str">
        <f>IF(ISNUMBER('Questionnaires '!$N190),'Questionnaires '!$N190,"")</f>
        <v/>
      </c>
      <c r="O188" s="73" t="str">
        <f>IF(ISNUMBER('Questionnaires '!$T190),'Questionnaires '!$T190,"")</f>
        <v/>
      </c>
      <c r="P188" s="73" t="str">
        <f>IF(ISTEXT('Questionnaires '!A190),'Questionnaires '!G190,"")</f>
        <v/>
      </c>
      <c r="Q188">
        <f>IF(ISTEXT('Questionnaires '!A190),IF('Questionnaires '!S190="Yes",1,""),0)</f>
        <v>0</v>
      </c>
    </row>
    <row r="189" spans="1:17" x14ac:dyDescent="0.3">
      <c r="A189" s="73">
        <f>IF(ISTEXT('Questionnaires '!A191),IF('Questionnaires '!G191&lt;270,1,0),0)</f>
        <v>0</v>
      </c>
      <c r="B189">
        <f>IF(ISTEXT('Questionnaires '!A191),IF('Questionnaires '!E191="Yes",1,0),0)</f>
        <v>0</v>
      </c>
      <c r="C189">
        <f>IF(ISTEXT('Questionnaires '!A191),IF('Questionnaires '!F191="Yes",1,0),0)</f>
        <v>0</v>
      </c>
      <c r="D189">
        <f>IF(ISTEXT('Questionnaires '!A191),IF('Questionnaires '!J191&gt;0,1,0),0)</f>
        <v>0</v>
      </c>
      <c r="E189" s="73" t="str">
        <f>IF(ISNUMBER('Questionnaires '!$G191),'Questionnaires '!T191+'Questionnaires '!G191,"")</f>
        <v/>
      </c>
      <c r="F189" s="73" t="str">
        <f>IF(ISNUMBER('Questionnaires '!$G191),SUM(G189:H189),"")</f>
        <v/>
      </c>
      <c r="G189" s="73" t="str">
        <f>IF(ISNUMBER('Questionnaires '!$G191),'Questionnaires '!R191-'Questionnaires '!P191,"")</f>
        <v/>
      </c>
      <c r="H189" s="73" t="str">
        <f>IF(ISNUMBER('Questionnaires '!$G191),'Questionnaires '!P191,"")</f>
        <v/>
      </c>
      <c r="I189" s="73" t="str">
        <f>IF(ISNUMBER('Questionnaires '!$G191),'Questionnaires '!$G191,"")</f>
        <v/>
      </c>
      <c r="J189" s="73" t="str">
        <f>IF(ISNUMBER('Questionnaires '!$G191),'Questionnaires '!$G191,"")</f>
        <v/>
      </c>
      <c r="K189" s="73" t="str">
        <f>IF(ISNUMBER('Questionnaires '!$R191),'Questionnaires '!$R191,"")</f>
        <v/>
      </c>
      <c r="L189" s="73" t="str">
        <f>IF(ISNUMBER('Questionnaires '!$P191),'Questionnaires '!$P191,"")</f>
        <v/>
      </c>
      <c r="M189" s="73" t="str">
        <f>IF(ISNUMBER('Questionnaires '!$O191),'Questionnaires '!$O191,"")</f>
        <v/>
      </c>
      <c r="N189" s="73" t="str">
        <f>IF(ISNUMBER('Questionnaires '!$N191),'Questionnaires '!$N191,"")</f>
        <v/>
      </c>
      <c r="O189" s="73" t="str">
        <f>IF(ISNUMBER('Questionnaires '!$T191),'Questionnaires '!$T191,"")</f>
        <v/>
      </c>
      <c r="P189" s="73" t="str">
        <f>IF(ISTEXT('Questionnaires '!A191),'Questionnaires '!G191,"")</f>
        <v/>
      </c>
      <c r="Q189">
        <f>IF(ISTEXT('Questionnaires '!A191),IF('Questionnaires '!S191="Yes",1,""),0)</f>
        <v>0</v>
      </c>
    </row>
    <row r="190" spans="1:17" x14ac:dyDescent="0.3">
      <c r="A190" s="73">
        <f>IF(ISTEXT('Questionnaires '!A192),IF('Questionnaires '!G192&lt;270,1,0),0)</f>
        <v>0</v>
      </c>
      <c r="B190">
        <f>IF(ISTEXT('Questionnaires '!A192),IF('Questionnaires '!E192="Yes",1,0),0)</f>
        <v>0</v>
      </c>
      <c r="C190">
        <f>IF(ISTEXT('Questionnaires '!A192),IF('Questionnaires '!F192="Yes",1,0),0)</f>
        <v>0</v>
      </c>
      <c r="D190">
        <f>IF(ISTEXT('Questionnaires '!A192),IF('Questionnaires '!J192&gt;0,1,0),0)</f>
        <v>0</v>
      </c>
      <c r="E190" s="73" t="str">
        <f>IF(ISNUMBER('Questionnaires '!$G192),'Questionnaires '!T192+'Questionnaires '!G192,"")</f>
        <v/>
      </c>
      <c r="F190" s="73" t="str">
        <f>IF(ISNUMBER('Questionnaires '!$G192),SUM(G190:H190),"")</f>
        <v/>
      </c>
      <c r="G190" s="73" t="str">
        <f>IF(ISNUMBER('Questionnaires '!$G192),'Questionnaires '!R192-'Questionnaires '!P192,"")</f>
        <v/>
      </c>
      <c r="H190" s="73" t="str">
        <f>IF(ISNUMBER('Questionnaires '!$G192),'Questionnaires '!P192,"")</f>
        <v/>
      </c>
      <c r="I190" s="73" t="str">
        <f>IF(ISNUMBER('Questionnaires '!$G192),'Questionnaires '!$G192,"")</f>
        <v/>
      </c>
      <c r="J190" s="73" t="str">
        <f>IF(ISNUMBER('Questionnaires '!$G192),'Questionnaires '!$G192,"")</f>
        <v/>
      </c>
      <c r="K190" s="73" t="str">
        <f>IF(ISNUMBER('Questionnaires '!$R192),'Questionnaires '!$R192,"")</f>
        <v/>
      </c>
      <c r="L190" s="73" t="str">
        <f>IF(ISNUMBER('Questionnaires '!$P192),'Questionnaires '!$P192,"")</f>
        <v/>
      </c>
      <c r="M190" s="73" t="str">
        <f>IF(ISNUMBER('Questionnaires '!$O192),'Questionnaires '!$O192,"")</f>
        <v/>
      </c>
      <c r="N190" s="73" t="str">
        <f>IF(ISNUMBER('Questionnaires '!$N192),'Questionnaires '!$N192,"")</f>
        <v/>
      </c>
      <c r="O190" s="73" t="str">
        <f>IF(ISNUMBER('Questionnaires '!$T192),'Questionnaires '!$T192,"")</f>
        <v/>
      </c>
      <c r="P190" s="73" t="str">
        <f>IF(ISTEXT('Questionnaires '!A192),'Questionnaires '!G192,"")</f>
        <v/>
      </c>
      <c r="Q190">
        <f>IF(ISTEXT('Questionnaires '!A192),IF('Questionnaires '!S192="Yes",1,""),0)</f>
        <v>0</v>
      </c>
    </row>
    <row r="191" spans="1:17" x14ac:dyDescent="0.3">
      <c r="A191" s="73">
        <f>IF(ISTEXT('Questionnaires '!A193),IF('Questionnaires '!G193&lt;270,1,0),0)</f>
        <v>0</v>
      </c>
      <c r="B191">
        <f>IF(ISTEXT('Questionnaires '!A193),IF('Questionnaires '!E193="Yes",1,0),0)</f>
        <v>0</v>
      </c>
      <c r="C191">
        <f>IF(ISTEXT('Questionnaires '!A193),IF('Questionnaires '!F193="Yes",1,0),0)</f>
        <v>0</v>
      </c>
      <c r="D191">
        <f>IF(ISTEXT('Questionnaires '!A193),IF('Questionnaires '!J193&gt;0,1,0),0)</f>
        <v>0</v>
      </c>
      <c r="E191" s="73" t="str">
        <f>IF(ISNUMBER('Questionnaires '!$G193),'Questionnaires '!T193+'Questionnaires '!G193,"")</f>
        <v/>
      </c>
      <c r="F191" s="73" t="str">
        <f>IF(ISNUMBER('Questionnaires '!$G193),SUM(G191:H191),"")</f>
        <v/>
      </c>
      <c r="G191" s="73" t="str">
        <f>IF(ISNUMBER('Questionnaires '!$G193),'Questionnaires '!R193-'Questionnaires '!P193,"")</f>
        <v/>
      </c>
      <c r="H191" s="73" t="str">
        <f>IF(ISNUMBER('Questionnaires '!$G193),'Questionnaires '!P193,"")</f>
        <v/>
      </c>
      <c r="I191" s="73" t="str">
        <f>IF(ISNUMBER('Questionnaires '!$G193),'Questionnaires '!$G193,"")</f>
        <v/>
      </c>
      <c r="J191" s="73" t="str">
        <f>IF(ISNUMBER('Questionnaires '!$G193),'Questionnaires '!$G193,"")</f>
        <v/>
      </c>
      <c r="K191" s="73" t="str">
        <f>IF(ISNUMBER('Questionnaires '!$R193),'Questionnaires '!$R193,"")</f>
        <v/>
      </c>
      <c r="L191" s="73" t="str">
        <f>IF(ISNUMBER('Questionnaires '!$P193),'Questionnaires '!$P193,"")</f>
        <v/>
      </c>
      <c r="M191" s="73" t="str">
        <f>IF(ISNUMBER('Questionnaires '!$O193),'Questionnaires '!$O193,"")</f>
        <v/>
      </c>
      <c r="N191" s="73" t="str">
        <f>IF(ISNUMBER('Questionnaires '!$N193),'Questionnaires '!$N193,"")</f>
        <v/>
      </c>
      <c r="O191" s="73" t="str">
        <f>IF(ISNUMBER('Questionnaires '!$T193),'Questionnaires '!$T193,"")</f>
        <v/>
      </c>
      <c r="P191" s="73" t="str">
        <f>IF(ISTEXT('Questionnaires '!A193),'Questionnaires '!G193,"")</f>
        <v/>
      </c>
      <c r="Q191">
        <f>IF(ISTEXT('Questionnaires '!A193),IF('Questionnaires '!S193="Yes",1,""),0)</f>
        <v>0</v>
      </c>
    </row>
    <row r="192" spans="1:17" x14ac:dyDescent="0.3">
      <c r="A192" s="73">
        <f>IF(ISTEXT('Questionnaires '!A194),IF('Questionnaires '!G194&lt;270,1,0),0)</f>
        <v>0</v>
      </c>
      <c r="B192">
        <f>IF(ISTEXT('Questionnaires '!A194),IF('Questionnaires '!E194="Yes",1,0),0)</f>
        <v>0</v>
      </c>
      <c r="C192">
        <f>IF(ISTEXT('Questionnaires '!A194),IF('Questionnaires '!F194="Yes",1,0),0)</f>
        <v>0</v>
      </c>
      <c r="D192">
        <f>IF(ISTEXT('Questionnaires '!A194),IF('Questionnaires '!J194&gt;0,1,0),0)</f>
        <v>0</v>
      </c>
      <c r="E192" s="73" t="str">
        <f>IF(ISNUMBER('Questionnaires '!$G194),'Questionnaires '!T194+'Questionnaires '!G194,"")</f>
        <v/>
      </c>
      <c r="F192" s="73" t="str">
        <f>IF(ISNUMBER('Questionnaires '!$G194),SUM(G192:H192),"")</f>
        <v/>
      </c>
      <c r="G192" s="73" t="str">
        <f>IF(ISNUMBER('Questionnaires '!$G194),'Questionnaires '!R194-'Questionnaires '!P194,"")</f>
        <v/>
      </c>
      <c r="H192" s="73" t="str">
        <f>IF(ISNUMBER('Questionnaires '!$G194),'Questionnaires '!P194,"")</f>
        <v/>
      </c>
      <c r="I192" s="73" t="str">
        <f>IF(ISNUMBER('Questionnaires '!$G194),'Questionnaires '!$G194,"")</f>
        <v/>
      </c>
      <c r="J192" s="73" t="str">
        <f>IF(ISNUMBER('Questionnaires '!$G194),'Questionnaires '!$G194,"")</f>
        <v/>
      </c>
      <c r="K192" s="73" t="str">
        <f>IF(ISNUMBER('Questionnaires '!$R194),'Questionnaires '!$R194,"")</f>
        <v/>
      </c>
      <c r="L192" s="73" t="str">
        <f>IF(ISNUMBER('Questionnaires '!$P194),'Questionnaires '!$P194,"")</f>
        <v/>
      </c>
      <c r="M192" s="73" t="str">
        <f>IF(ISNUMBER('Questionnaires '!$O194),'Questionnaires '!$O194,"")</f>
        <v/>
      </c>
      <c r="N192" s="73" t="str">
        <f>IF(ISNUMBER('Questionnaires '!$N194),'Questionnaires '!$N194,"")</f>
        <v/>
      </c>
      <c r="O192" s="73" t="str">
        <f>IF(ISNUMBER('Questionnaires '!$T194),'Questionnaires '!$T194,"")</f>
        <v/>
      </c>
      <c r="P192" s="73" t="str">
        <f>IF(ISTEXT('Questionnaires '!A194),'Questionnaires '!G194,"")</f>
        <v/>
      </c>
      <c r="Q192">
        <f>IF(ISTEXT('Questionnaires '!A194),IF('Questionnaires '!S194="Yes",1,""),0)</f>
        <v>0</v>
      </c>
    </row>
    <row r="193" spans="1:17" x14ac:dyDescent="0.3">
      <c r="A193" s="73">
        <f>IF(ISTEXT('Questionnaires '!A195),IF('Questionnaires '!G195&lt;270,1,0),0)</f>
        <v>0</v>
      </c>
      <c r="B193">
        <f>IF(ISTEXT('Questionnaires '!A195),IF('Questionnaires '!E195="Yes",1,0),0)</f>
        <v>0</v>
      </c>
      <c r="C193">
        <f>IF(ISTEXT('Questionnaires '!A195),IF('Questionnaires '!F195="Yes",1,0),0)</f>
        <v>0</v>
      </c>
      <c r="D193">
        <f>IF(ISTEXT('Questionnaires '!A195),IF('Questionnaires '!J195&gt;0,1,0),0)</f>
        <v>0</v>
      </c>
      <c r="E193" s="73" t="str">
        <f>IF(ISNUMBER('Questionnaires '!$G195),'Questionnaires '!T195+'Questionnaires '!G195,"")</f>
        <v/>
      </c>
      <c r="F193" s="73" t="str">
        <f>IF(ISNUMBER('Questionnaires '!$G195),SUM(G193:H193),"")</f>
        <v/>
      </c>
      <c r="G193" s="73" t="str">
        <f>IF(ISNUMBER('Questionnaires '!$G195),'Questionnaires '!R195-'Questionnaires '!P195,"")</f>
        <v/>
      </c>
      <c r="H193" s="73" t="str">
        <f>IF(ISNUMBER('Questionnaires '!$G195),'Questionnaires '!P195,"")</f>
        <v/>
      </c>
      <c r="I193" s="73" t="str">
        <f>IF(ISNUMBER('Questionnaires '!$G195),'Questionnaires '!$G195,"")</f>
        <v/>
      </c>
      <c r="J193" s="73" t="str">
        <f>IF(ISNUMBER('Questionnaires '!$G195),'Questionnaires '!$G195,"")</f>
        <v/>
      </c>
      <c r="K193" s="73" t="str">
        <f>IF(ISNUMBER('Questionnaires '!$R195),'Questionnaires '!$R195,"")</f>
        <v/>
      </c>
      <c r="L193" s="73" t="str">
        <f>IF(ISNUMBER('Questionnaires '!$P195),'Questionnaires '!$P195,"")</f>
        <v/>
      </c>
      <c r="M193" s="73" t="str">
        <f>IF(ISNUMBER('Questionnaires '!$O195),'Questionnaires '!$O195,"")</f>
        <v/>
      </c>
      <c r="N193" s="73" t="str">
        <f>IF(ISNUMBER('Questionnaires '!$N195),'Questionnaires '!$N195,"")</f>
        <v/>
      </c>
      <c r="O193" s="73" t="str">
        <f>IF(ISNUMBER('Questionnaires '!$T195),'Questionnaires '!$T195,"")</f>
        <v/>
      </c>
      <c r="P193" s="73" t="str">
        <f>IF(ISTEXT('Questionnaires '!A195),'Questionnaires '!G195,"")</f>
        <v/>
      </c>
      <c r="Q193">
        <f>IF(ISTEXT('Questionnaires '!A195),IF('Questionnaires '!S195="Yes",1,""),0)</f>
        <v>0</v>
      </c>
    </row>
    <row r="194" spans="1:17" x14ac:dyDescent="0.3">
      <c r="A194" s="73">
        <f>IF(ISTEXT('Questionnaires '!A196),IF('Questionnaires '!G196&lt;270,1,0),0)</f>
        <v>0</v>
      </c>
      <c r="B194">
        <f>IF(ISTEXT('Questionnaires '!A196),IF('Questionnaires '!E196="Yes",1,0),0)</f>
        <v>0</v>
      </c>
      <c r="C194">
        <f>IF(ISTEXT('Questionnaires '!A196),IF('Questionnaires '!F196="Yes",1,0),0)</f>
        <v>0</v>
      </c>
      <c r="D194">
        <f>IF(ISTEXT('Questionnaires '!A196),IF('Questionnaires '!J196&gt;0,1,0),0)</f>
        <v>0</v>
      </c>
      <c r="E194" s="73" t="str">
        <f>IF(ISNUMBER('Questionnaires '!$G196),'Questionnaires '!T196+'Questionnaires '!G196,"")</f>
        <v/>
      </c>
      <c r="F194" s="73" t="str">
        <f>IF(ISNUMBER('Questionnaires '!$G196),SUM(G194:H194),"")</f>
        <v/>
      </c>
      <c r="G194" s="73" t="str">
        <f>IF(ISNUMBER('Questionnaires '!$G196),'Questionnaires '!R196-'Questionnaires '!P196,"")</f>
        <v/>
      </c>
      <c r="H194" s="73" t="str">
        <f>IF(ISNUMBER('Questionnaires '!$G196),'Questionnaires '!P196,"")</f>
        <v/>
      </c>
      <c r="I194" s="73" t="str">
        <f>IF(ISNUMBER('Questionnaires '!$G196),'Questionnaires '!$G196,"")</f>
        <v/>
      </c>
      <c r="J194" s="73" t="str">
        <f>IF(ISNUMBER('Questionnaires '!$G196),'Questionnaires '!$G196,"")</f>
        <v/>
      </c>
      <c r="K194" s="73" t="str">
        <f>IF(ISNUMBER('Questionnaires '!$R196),'Questionnaires '!$R196,"")</f>
        <v/>
      </c>
      <c r="L194" s="73" t="str">
        <f>IF(ISNUMBER('Questionnaires '!$P196),'Questionnaires '!$P196,"")</f>
        <v/>
      </c>
      <c r="M194" s="73" t="str">
        <f>IF(ISNUMBER('Questionnaires '!$O196),'Questionnaires '!$O196,"")</f>
        <v/>
      </c>
      <c r="N194" s="73" t="str">
        <f>IF(ISNUMBER('Questionnaires '!$N196),'Questionnaires '!$N196,"")</f>
        <v/>
      </c>
      <c r="O194" s="73" t="str">
        <f>IF(ISNUMBER('Questionnaires '!$T196),'Questionnaires '!$T196,"")</f>
        <v/>
      </c>
      <c r="P194" s="73" t="str">
        <f>IF(ISTEXT('Questionnaires '!A196),'Questionnaires '!G196,"")</f>
        <v/>
      </c>
      <c r="Q194">
        <f>IF(ISTEXT('Questionnaires '!A196),IF('Questionnaires '!S196="Yes",1,""),0)</f>
        <v>0</v>
      </c>
    </row>
    <row r="195" spans="1:17" x14ac:dyDescent="0.3">
      <c r="A195" s="73">
        <f>IF(ISTEXT('Questionnaires '!A197),IF('Questionnaires '!G197&lt;270,1,0),0)</f>
        <v>0</v>
      </c>
      <c r="B195">
        <f>IF(ISTEXT('Questionnaires '!A197),IF('Questionnaires '!E197="Yes",1,0),0)</f>
        <v>0</v>
      </c>
      <c r="C195">
        <f>IF(ISTEXT('Questionnaires '!A197),IF('Questionnaires '!F197="Yes",1,0),0)</f>
        <v>0</v>
      </c>
      <c r="D195">
        <f>IF(ISTEXT('Questionnaires '!A197),IF('Questionnaires '!J197&gt;0,1,0),0)</f>
        <v>0</v>
      </c>
      <c r="E195" s="73" t="str">
        <f>IF(ISNUMBER('Questionnaires '!$G197),'Questionnaires '!T197+'Questionnaires '!G197,"")</f>
        <v/>
      </c>
      <c r="F195" s="73" t="str">
        <f>IF(ISNUMBER('Questionnaires '!$G197),SUM(G195:H195),"")</f>
        <v/>
      </c>
      <c r="G195" s="73" t="str">
        <f>IF(ISNUMBER('Questionnaires '!$G197),'Questionnaires '!R197-'Questionnaires '!P197,"")</f>
        <v/>
      </c>
      <c r="H195" s="73" t="str">
        <f>IF(ISNUMBER('Questionnaires '!$G197),'Questionnaires '!P197,"")</f>
        <v/>
      </c>
      <c r="I195" s="73" t="str">
        <f>IF(ISNUMBER('Questionnaires '!$G197),'Questionnaires '!$G197,"")</f>
        <v/>
      </c>
      <c r="J195" s="73" t="str">
        <f>IF(ISNUMBER('Questionnaires '!$G197),'Questionnaires '!$G197,"")</f>
        <v/>
      </c>
      <c r="K195" s="73" t="str">
        <f>IF(ISNUMBER('Questionnaires '!$R197),'Questionnaires '!$R197,"")</f>
        <v/>
      </c>
      <c r="L195" s="73" t="str">
        <f>IF(ISNUMBER('Questionnaires '!$P197),'Questionnaires '!$P197,"")</f>
        <v/>
      </c>
      <c r="M195" s="73" t="str">
        <f>IF(ISNUMBER('Questionnaires '!$O197),'Questionnaires '!$O197,"")</f>
        <v/>
      </c>
      <c r="N195" s="73" t="str">
        <f>IF(ISNUMBER('Questionnaires '!$N197),'Questionnaires '!$N197,"")</f>
        <v/>
      </c>
      <c r="O195" s="73" t="str">
        <f>IF(ISNUMBER('Questionnaires '!$T197),'Questionnaires '!$T197,"")</f>
        <v/>
      </c>
      <c r="P195" s="73" t="str">
        <f>IF(ISTEXT('Questionnaires '!A197),'Questionnaires '!G197,"")</f>
        <v/>
      </c>
      <c r="Q195">
        <f>IF(ISTEXT('Questionnaires '!A197),IF('Questionnaires '!S197="Yes",1,""),0)</f>
        <v>0</v>
      </c>
    </row>
    <row r="196" spans="1:17" x14ac:dyDescent="0.3">
      <c r="A196" s="73">
        <f>IF(ISTEXT('Questionnaires '!A198),IF('Questionnaires '!G198&lt;270,1,0),0)</f>
        <v>0</v>
      </c>
      <c r="B196">
        <f>IF(ISTEXT('Questionnaires '!A198),IF('Questionnaires '!E198="Yes",1,0),0)</f>
        <v>0</v>
      </c>
      <c r="C196">
        <f>IF(ISTEXT('Questionnaires '!A198),IF('Questionnaires '!F198="Yes",1,0),0)</f>
        <v>0</v>
      </c>
      <c r="D196">
        <f>IF(ISTEXT('Questionnaires '!A198),IF('Questionnaires '!J198&gt;0,1,0),0)</f>
        <v>0</v>
      </c>
      <c r="E196" s="73" t="str">
        <f>IF(ISNUMBER('Questionnaires '!$G198),'Questionnaires '!T198+'Questionnaires '!G198,"")</f>
        <v/>
      </c>
      <c r="F196" s="73" t="str">
        <f>IF(ISNUMBER('Questionnaires '!$G198),SUM(G196:H196),"")</f>
        <v/>
      </c>
      <c r="G196" s="73" t="str">
        <f>IF(ISNUMBER('Questionnaires '!$G198),'Questionnaires '!R198-'Questionnaires '!P198,"")</f>
        <v/>
      </c>
      <c r="H196" s="73" t="str">
        <f>IF(ISNUMBER('Questionnaires '!$G198),'Questionnaires '!P198,"")</f>
        <v/>
      </c>
      <c r="I196" s="73" t="str">
        <f>IF(ISNUMBER('Questionnaires '!$G198),'Questionnaires '!$G198,"")</f>
        <v/>
      </c>
      <c r="J196" s="73" t="str">
        <f>IF(ISNUMBER('Questionnaires '!$G198),'Questionnaires '!$G198,"")</f>
        <v/>
      </c>
      <c r="K196" s="73" t="str">
        <f>IF(ISNUMBER('Questionnaires '!$R198),'Questionnaires '!$R198,"")</f>
        <v/>
      </c>
      <c r="L196" s="73" t="str">
        <f>IF(ISNUMBER('Questionnaires '!$P198),'Questionnaires '!$P198,"")</f>
        <v/>
      </c>
      <c r="M196" s="73" t="str">
        <f>IF(ISNUMBER('Questionnaires '!$O198),'Questionnaires '!$O198,"")</f>
        <v/>
      </c>
      <c r="N196" s="73" t="str">
        <f>IF(ISNUMBER('Questionnaires '!$N198),'Questionnaires '!$N198,"")</f>
        <v/>
      </c>
      <c r="O196" s="73" t="str">
        <f>IF(ISNUMBER('Questionnaires '!$T198),'Questionnaires '!$T198,"")</f>
        <v/>
      </c>
      <c r="P196" s="73" t="str">
        <f>IF(ISTEXT('Questionnaires '!A198),'Questionnaires '!G198,"")</f>
        <v/>
      </c>
      <c r="Q196">
        <f>IF(ISTEXT('Questionnaires '!A198),IF('Questionnaires '!S198="Yes",1,""),0)</f>
        <v>0</v>
      </c>
    </row>
    <row r="197" spans="1:17" x14ac:dyDescent="0.3">
      <c r="A197" s="73">
        <f>IF(ISTEXT('Questionnaires '!A199),IF('Questionnaires '!G199&lt;270,1,0),0)</f>
        <v>0</v>
      </c>
      <c r="B197">
        <f>IF(ISTEXT('Questionnaires '!A199),IF('Questionnaires '!E199="Yes",1,0),0)</f>
        <v>0</v>
      </c>
      <c r="C197">
        <f>IF(ISTEXT('Questionnaires '!A199),IF('Questionnaires '!F199="Yes",1,0),0)</f>
        <v>0</v>
      </c>
      <c r="D197">
        <f>IF(ISTEXT('Questionnaires '!A199),IF('Questionnaires '!J199&gt;0,1,0),0)</f>
        <v>0</v>
      </c>
      <c r="E197" s="73" t="str">
        <f>IF(ISNUMBER('Questionnaires '!$G199),'Questionnaires '!T199+'Questionnaires '!G199,"")</f>
        <v/>
      </c>
      <c r="F197" s="73" t="str">
        <f>IF(ISNUMBER('Questionnaires '!$G199),SUM(G197:H197),"")</f>
        <v/>
      </c>
      <c r="G197" s="73" t="str">
        <f>IF(ISNUMBER('Questionnaires '!$G199),'Questionnaires '!R199-'Questionnaires '!P199,"")</f>
        <v/>
      </c>
      <c r="H197" s="73" t="str">
        <f>IF(ISNUMBER('Questionnaires '!$G199),'Questionnaires '!P199,"")</f>
        <v/>
      </c>
      <c r="I197" s="73" t="str">
        <f>IF(ISNUMBER('Questionnaires '!$G199),'Questionnaires '!$G199,"")</f>
        <v/>
      </c>
      <c r="J197" s="73" t="str">
        <f>IF(ISNUMBER('Questionnaires '!$G199),'Questionnaires '!$G199,"")</f>
        <v/>
      </c>
      <c r="K197" s="73" t="str">
        <f>IF(ISNUMBER('Questionnaires '!$R199),'Questionnaires '!$R199,"")</f>
        <v/>
      </c>
      <c r="L197" s="73" t="str">
        <f>IF(ISNUMBER('Questionnaires '!$P199),'Questionnaires '!$P199,"")</f>
        <v/>
      </c>
      <c r="M197" s="73" t="str">
        <f>IF(ISNUMBER('Questionnaires '!$O199),'Questionnaires '!$O199,"")</f>
        <v/>
      </c>
      <c r="N197" s="73" t="str">
        <f>IF(ISNUMBER('Questionnaires '!$N199),'Questionnaires '!$N199,"")</f>
        <v/>
      </c>
      <c r="O197" s="73" t="str">
        <f>IF(ISNUMBER('Questionnaires '!$T199),'Questionnaires '!$T199,"")</f>
        <v/>
      </c>
      <c r="P197" s="73" t="str">
        <f>IF(ISTEXT('Questionnaires '!A199),'Questionnaires '!G199,"")</f>
        <v/>
      </c>
      <c r="Q197">
        <f>IF(ISTEXT('Questionnaires '!A199),IF('Questionnaires '!S199="Yes",1,""),0)</f>
        <v>0</v>
      </c>
    </row>
    <row r="198" spans="1:17" x14ac:dyDescent="0.3">
      <c r="A198" s="73">
        <f>IF(ISTEXT('Questionnaires '!A200),IF('Questionnaires '!G200&lt;270,1,0),0)</f>
        <v>0</v>
      </c>
      <c r="B198">
        <f>IF(ISTEXT('Questionnaires '!A200),IF('Questionnaires '!E200="Yes",1,0),0)</f>
        <v>0</v>
      </c>
      <c r="C198">
        <f>IF(ISTEXT('Questionnaires '!A200),IF('Questionnaires '!F200="Yes",1,0),0)</f>
        <v>0</v>
      </c>
      <c r="D198">
        <f>IF(ISTEXT('Questionnaires '!A200),IF('Questionnaires '!J200&gt;0,1,0),0)</f>
        <v>0</v>
      </c>
      <c r="E198" s="73" t="str">
        <f>IF(ISNUMBER('Questionnaires '!$G200),'Questionnaires '!T200+'Questionnaires '!G200,"")</f>
        <v/>
      </c>
      <c r="F198" s="73" t="str">
        <f>IF(ISNUMBER('Questionnaires '!$G200),SUM(G198:H198),"")</f>
        <v/>
      </c>
      <c r="G198" s="73" t="str">
        <f>IF(ISNUMBER('Questionnaires '!$G200),'Questionnaires '!R200-'Questionnaires '!P200,"")</f>
        <v/>
      </c>
      <c r="H198" s="73" t="str">
        <f>IF(ISNUMBER('Questionnaires '!$G200),'Questionnaires '!P200,"")</f>
        <v/>
      </c>
      <c r="I198" s="73" t="str">
        <f>IF(ISNUMBER('Questionnaires '!$G200),'Questionnaires '!$G200,"")</f>
        <v/>
      </c>
      <c r="J198" s="73" t="str">
        <f>IF(ISNUMBER('Questionnaires '!$G200),'Questionnaires '!$G200,"")</f>
        <v/>
      </c>
      <c r="K198" s="73" t="str">
        <f>IF(ISNUMBER('Questionnaires '!$R200),'Questionnaires '!$R200,"")</f>
        <v/>
      </c>
      <c r="L198" s="73" t="str">
        <f>IF(ISNUMBER('Questionnaires '!$P200),'Questionnaires '!$P200,"")</f>
        <v/>
      </c>
      <c r="M198" s="73" t="str">
        <f>IF(ISNUMBER('Questionnaires '!$O200),'Questionnaires '!$O200,"")</f>
        <v/>
      </c>
      <c r="N198" s="73" t="str">
        <f>IF(ISNUMBER('Questionnaires '!$N200),'Questionnaires '!$N200,"")</f>
        <v/>
      </c>
      <c r="O198" s="73" t="str">
        <f>IF(ISNUMBER('Questionnaires '!$T200),'Questionnaires '!$T200,"")</f>
        <v/>
      </c>
      <c r="P198" s="73" t="str">
        <f>IF(ISTEXT('Questionnaires '!A200),'Questionnaires '!G200,"")</f>
        <v/>
      </c>
      <c r="Q198">
        <f>IF(ISTEXT('Questionnaires '!A200),IF('Questionnaires '!S200="Yes",1,""),0)</f>
        <v>0</v>
      </c>
    </row>
    <row r="199" spans="1:17" x14ac:dyDescent="0.3">
      <c r="A199" s="73">
        <f>IF(ISTEXT('Questionnaires '!A201),IF('Questionnaires '!G201&lt;270,1,0),0)</f>
        <v>0</v>
      </c>
      <c r="B199">
        <f>IF(ISTEXT('Questionnaires '!A201),IF('Questionnaires '!E201="Yes",1,0),0)</f>
        <v>0</v>
      </c>
      <c r="C199">
        <f>IF(ISTEXT('Questionnaires '!A201),IF('Questionnaires '!F201="Yes",1,0),0)</f>
        <v>0</v>
      </c>
      <c r="D199">
        <f>IF(ISTEXT('Questionnaires '!A201),IF('Questionnaires '!J201&gt;0,1,0),0)</f>
        <v>0</v>
      </c>
      <c r="E199" s="73" t="str">
        <f>IF(ISNUMBER('Questionnaires '!$G201),'Questionnaires '!T201+'Questionnaires '!G201,"")</f>
        <v/>
      </c>
      <c r="F199" s="73" t="str">
        <f>IF(ISNUMBER('Questionnaires '!$G201),SUM(G199:H199),"")</f>
        <v/>
      </c>
      <c r="G199" s="73" t="str">
        <f>IF(ISNUMBER('Questionnaires '!$G201),'Questionnaires '!R201-'Questionnaires '!P201,"")</f>
        <v/>
      </c>
      <c r="H199" s="73" t="str">
        <f>IF(ISNUMBER('Questionnaires '!$G201),'Questionnaires '!P201,"")</f>
        <v/>
      </c>
      <c r="I199" s="73" t="str">
        <f>IF(ISNUMBER('Questionnaires '!$G201),'Questionnaires '!$G201,"")</f>
        <v/>
      </c>
      <c r="J199" s="73" t="str">
        <f>IF(ISNUMBER('Questionnaires '!$G201),'Questionnaires '!$G201,"")</f>
        <v/>
      </c>
      <c r="K199" s="73" t="str">
        <f>IF(ISNUMBER('Questionnaires '!$R201),'Questionnaires '!$R201,"")</f>
        <v/>
      </c>
      <c r="L199" s="73" t="str">
        <f>IF(ISNUMBER('Questionnaires '!$P201),'Questionnaires '!$P201,"")</f>
        <v/>
      </c>
      <c r="M199" s="73" t="str">
        <f>IF(ISNUMBER('Questionnaires '!$O201),'Questionnaires '!$O201,"")</f>
        <v/>
      </c>
      <c r="N199" s="73" t="str">
        <f>IF(ISNUMBER('Questionnaires '!$N201),'Questionnaires '!$N201,"")</f>
        <v/>
      </c>
      <c r="O199" s="73" t="str">
        <f>IF(ISNUMBER('Questionnaires '!$T201),'Questionnaires '!$T201,"")</f>
        <v/>
      </c>
      <c r="P199" s="73" t="str">
        <f>IF(ISTEXT('Questionnaires '!A201),'Questionnaires '!G201,"")</f>
        <v/>
      </c>
      <c r="Q199">
        <f>IF(ISTEXT('Questionnaires '!A201),IF('Questionnaires '!S201="Yes",1,""),0)</f>
        <v>0</v>
      </c>
    </row>
    <row r="200" spans="1:17" x14ac:dyDescent="0.3">
      <c r="A200" s="73">
        <f>IF(ISTEXT('Questionnaires '!A202),IF('Questionnaires '!G202&lt;270,1,0),0)</f>
        <v>0</v>
      </c>
      <c r="B200">
        <f>IF(ISTEXT('Questionnaires '!A202),IF('Questionnaires '!E202="Yes",1,0),0)</f>
        <v>0</v>
      </c>
      <c r="C200">
        <f>IF(ISTEXT('Questionnaires '!A202),IF('Questionnaires '!F202="Yes",1,0),0)</f>
        <v>0</v>
      </c>
      <c r="D200">
        <f>IF(ISTEXT('Questionnaires '!A202),IF('Questionnaires '!J202&gt;0,1,0),0)</f>
        <v>0</v>
      </c>
      <c r="E200" s="73" t="str">
        <f>IF(ISNUMBER('Questionnaires '!$G202),'Questionnaires '!T202+'Questionnaires '!G202,"")</f>
        <v/>
      </c>
      <c r="F200" s="73" t="str">
        <f>IF(ISNUMBER('Questionnaires '!$G202),SUM(G200:H200),"")</f>
        <v/>
      </c>
      <c r="G200" s="73" t="str">
        <f>IF(ISNUMBER('Questionnaires '!$G202),'Questionnaires '!R202-'Questionnaires '!P202,"")</f>
        <v/>
      </c>
      <c r="H200" s="73" t="str">
        <f>IF(ISNUMBER('Questionnaires '!$G202),'Questionnaires '!P202,"")</f>
        <v/>
      </c>
      <c r="I200" s="73" t="str">
        <f>IF(ISNUMBER('Questionnaires '!$G202),'Questionnaires '!$G202,"")</f>
        <v/>
      </c>
      <c r="J200" s="73" t="str">
        <f>IF(ISNUMBER('Questionnaires '!$G202),'Questionnaires '!$G202,"")</f>
        <v/>
      </c>
      <c r="K200" s="73" t="str">
        <f>IF(ISNUMBER('Questionnaires '!$R202),'Questionnaires '!$R202,"")</f>
        <v/>
      </c>
      <c r="L200" s="73" t="str">
        <f>IF(ISNUMBER('Questionnaires '!$P202),'Questionnaires '!$P202,"")</f>
        <v/>
      </c>
      <c r="M200" s="73" t="str">
        <f>IF(ISNUMBER('Questionnaires '!$O202),'Questionnaires '!$O202,"")</f>
        <v/>
      </c>
      <c r="N200" s="73" t="str">
        <f>IF(ISNUMBER('Questionnaires '!$N202),'Questionnaires '!$N202,"")</f>
        <v/>
      </c>
      <c r="O200" s="73" t="str">
        <f>IF(ISNUMBER('Questionnaires '!$T202),'Questionnaires '!$T202,"")</f>
        <v/>
      </c>
      <c r="P200" s="73" t="str">
        <f>IF(ISTEXT('Questionnaires '!A202),'Questionnaires '!G202,"")</f>
        <v/>
      </c>
      <c r="Q200">
        <f>IF(ISTEXT('Questionnaires '!A202),IF('Questionnaires '!S202="Yes",1,""),0)</f>
        <v>0</v>
      </c>
    </row>
    <row r="201" spans="1:17" x14ac:dyDescent="0.3">
      <c r="A201" s="73">
        <f>IF(ISTEXT('Questionnaires '!A203),IF('Questionnaires '!G203&lt;270,1,0),0)</f>
        <v>0</v>
      </c>
      <c r="B201">
        <f>IF(ISTEXT('Questionnaires '!A203),IF('Questionnaires '!E203="Yes",1,0),0)</f>
        <v>0</v>
      </c>
      <c r="C201">
        <f>IF(ISTEXT('Questionnaires '!A203),IF('Questionnaires '!F203="Yes",1,0),0)</f>
        <v>0</v>
      </c>
      <c r="D201">
        <f>IF(ISTEXT('Questionnaires '!A203),IF('Questionnaires '!J203&gt;0,1,0),0)</f>
        <v>0</v>
      </c>
      <c r="E201" s="73" t="str">
        <f>IF(ISNUMBER('Questionnaires '!$G203),'Questionnaires '!T203+'Questionnaires '!G203,"")</f>
        <v/>
      </c>
      <c r="F201" s="73" t="str">
        <f>IF(ISNUMBER('Questionnaires '!$G203),SUM(G201:H201),"")</f>
        <v/>
      </c>
      <c r="G201" s="73" t="str">
        <f>IF(ISNUMBER('Questionnaires '!$G203),'Questionnaires '!R203-'Questionnaires '!P203,"")</f>
        <v/>
      </c>
      <c r="H201" s="73" t="str">
        <f>IF(ISNUMBER('Questionnaires '!$G203),'Questionnaires '!P203,"")</f>
        <v/>
      </c>
      <c r="I201" s="73" t="str">
        <f>IF(ISNUMBER('Questionnaires '!$G203),'Questionnaires '!$G203,"")</f>
        <v/>
      </c>
      <c r="J201" s="73" t="str">
        <f>IF(ISNUMBER('Questionnaires '!$G203),'Questionnaires '!$G203,"")</f>
        <v/>
      </c>
      <c r="K201" s="73" t="str">
        <f>IF(ISNUMBER('Questionnaires '!$R203),'Questionnaires '!$R203,"")</f>
        <v/>
      </c>
      <c r="L201" s="73" t="str">
        <f>IF(ISNUMBER('Questionnaires '!$P203),'Questionnaires '!$P203,"")</f>
        <v/>
      </c>
      <c r="M201" s="73" t="str">
        <f>IF(ISNUMBER('Questionnaires '!$O203),'Questionnaires '!$O203,"")</f>
        <v/>
      </c>
      <c r="N201" s="73" t="str">
        <f>IF(ISNUMBER('Questionnaires '!$N203),'Questionnaires '!$N203,"")</f>
        <v/>
      </c>
      <c r="O201" s="73" t="str">
        <f>IF(ISNUMBER('Questionnaires '!$T203),'Questionnaires '!$T203,"")</f>
        <v/>
      </c>
      <c r="P201" s="73" t="str">
        <f>IF(ISTEXT('Questionnaires '!A203),'Questionnaires '!G203,"")</f>
        <v/>
      </c>
      <c r="Q201">
        <f>IF(ISTEXT('Questionnaires '!A203),IF('Questionnaires '!S203="Yes",1,""),0)</f>
        <v>0</v>
      </c>
    </row>
    <row r="202" spans="1:17" x14ac:dyDescent="0.3">
      <c r="A202" s="73">
        <f>IF(ISTEXT('Questionnaires '!A204),IF('Questionnaires '!G204&lt;270,1,0),0)</f>
        <v>0</v>
      </c>
      <c r="B202">
        <f>IF(ISTEXT('Questionnaires '!A204),IF('Questionnaires '!E204="Yes",1,0),0)</f>
        <v>0</v>
      </c>
      <c r="C202">
        <f>IF(ISTEXT('Questionnaires '!A204),IF('Questionnaires '!F204="Yes",1,0),0)</f>
        <v>0</v>
      </c>
      <c r="D202">
        <f>IF(ISTEXT('Questionnaires '!A204),IF('Questionnaires '!J204&gt;0,1,0),0)</f>
        <v>0</v>
      </c>
      <c r="E202" s="73" t="str">
        <f>IF(ISNUMBER('Questionnaires '!$G204),'Questionnaires '!T204+'Questionnaires '!G204,"")</f>
        <v/>
      </c>
      <c r="F202" s="73" t="str">
        <f>IF(ISNUMBER('Questionnaires '!$G204),SUM(G202:H202),"")</f>
        <v/>
      </c>
      <c r="G202" s="73" t="str">
        <f>IF(ISNUMBER('Questionnaires '!$G204),'Questionnaires '!R204-'Questionnaires '!P204,"")</f>
        <v/>
      </c>
      <c r="H202" s="73" t="str">
        <f>IF(ISNUMBER('Questionnaires '!$G204),'Questionnaires '!P204,"")</f>
        <v/>
      </c>
      <c r="I202" s="73" t="str">
        <f>IF(ISNUMBER('Questionnaires '!$G204),'Questionnaires '!$G204,"")</f>
        <v/>
      </c>
      <c r="J202" s="73" t="str">
        <f>IF(ISNUMBER('Questionnaires '!$G204),'Questionnaires '!$G204,"")</f>
        <v/>
      </c>
      <c r="K202" s="73" t="str">
        <f>IF(ISNUMBER('Questionnaires '!$R204),'Questionnaires '!$R204,"")</f>
        <v/>
      </c>
      <c r="L202" s="73" t="str">
        <f>IF(ISNUMBER('Questionnaires '!$P204),'Questionnaires '!$P204,"")</f>
        <v/>
      </c>
      <c r="M202" s="73" t="str">
        <f>IF(ISNUMBER('Questionnaires '!$O204),'Questionnaires '!$O204,"")</f>
        <v/>
      </c>
      <c r="N202" s="73" t="str">
        <f>IF(ISNUMBER('Questionnaires '!$N204),'Questionnaires '!$N204,"")</f>
        <v/>
      </c>
      <c r="O202" s="73" t="str">
        <f>IF(ISNUMBER('Questionnaires '!$T204),'Questionnaires '!$T204,"")</f>
        <v/>
      </c>
      <c r="P202" s="73" t="str">
        <f>IF(ISTEXT('Questionnaires '!A204),'Questionnaires '!G204,"")</f>
        <v/>
      </c>
      <c r="Q202">
        <f>IF(ISTEXT('Questionnaires '!A204),IF('Questionnaires '!S204="Yes",1,""),0)</f>
        <v>0</v>
      </c>
    </row>
    <row r="203" spans="1:17" x14ac:dyDescent="0.3">
      <c r="A203" s="73">
        <f>IF(ISTEXT('Questionnaires '!A205),IF('Questionnaires '!G205&lt;270,1,0),0)</f>
        <v>0</v>
      </c>
      <c r="B203">
        <f>IF(ISTEXT('Questionnaires '!A205),IF('Questionnaires '!E205="Yes",1,0),0)</f>
        <v>0</v>
      </c>
      <c r="C203">
        <f>IF(ISTEXT('Questionnaires '!A205),IF('Questionnaires '!F205="Yes",1,0),0)</f>
        <v>0</v>
      </c>
      <c r="D203">
        <f>IF(ISTEXT('Questionnaires '!A205),IF('Questionnaires '!J205&gt;0,1,0),0)</f>
        <v>0</v>
      </c>
      <c r="E203" s="73" t="str">
        <f>IF(ISNUMBER('Questionnaires '!$G205),'Questionnaires '!T205+'Questionnaires '!G205,"")</f>
        <v/>
      </c>
      <c r="F203" s="73" t="str">
        <f>IF(ISNUMBER('Questionnaires '!$G205),SUM(G203:H203),"")</f>
        <v/>
      </c>
      <c r="G203" s="73" t="str">
        <f>IF(ISNUMBER('Questionnaires '!$G205),'Questionnaires '!R205-'Questionnaires '!P205,"")</f>
        <v/>
      </c>
      <c r="H203" s="73" t="str">
        <f>IF(ISNUMBER('Questionnaires '!$G205),'Questionnaires '!P205,"")</f>
        <v/>
      </c>
      <c r="I203" s="73" t="str">
        <f>IF(ISNUMBER('Questionnaires '!$G205),'Questionnaires '!$G205,"")</f>
        <v/>
      </c>
      <c r="J203" s="73" t="str">
        <f>IF(ISNUMBER('Questionnaires '!$G205),'Questionnaires '!$G205,"")</f>
        <v/>
      </c>
      <c r="K203" s="73" t="str">
        <f>IF(ISNUMBER('Questionnaires '!$R205),'Questionnaires '!$R205,"")</f>
        <v/>
      </c>
      <c r="L203" s="73" t="str">
        <f>IF(ISNUMBER('Questionnaires '!$P205),'Questionnaires '!$P205,"")</f>
        <v/>
      </c>
      <c r="M203" s="73" t="str">
        <f>IF(ISNUMBER('Questionnaires '!$O205),'Questionnaires '!$O205,"")</f>
        <v/>
      </c>
      <c r="N203" s="73" t="str">
        <f>IF(ISNUMBER('Questionnaires '!$N205),'Questionnaires '!$N205,"")</f>
        <v/>
      </c>
      <c r="O203" s="73" t="str">
        <f>IF(ISNUMBER('Questionnaires '!$T205),'Questionnaires '!$T205,"")</f>
        <v/>
      </c>
      <c r="P203" s="73" t="str">
        <f>IF(ISTEXT('Questionnaires '!A205),'Questionnaires '!G205,"")</f>
        <v/>
      </c>
      <c r="Q203">
        <f>IF(ISTEXT('Questionnaires '!A205),IF('Questionnaires '!S205="Yes",1,""),0)</f>
        <v>0</v>
      </c>
    </row>
    <row r="204" spans="1:17" x14ac:dyDescent="0.3">
      <c r="A204" s="73">
        <f>IF(ISTEXT('Questionnaires '!A206),IF('Questionnaires '!G206&lt;270,1,0),0)</f>
        <v>0</v>
      </c>
      <c r="B204">
        <f>IF(ISTEXT('Questionnaires '!A206),IF('Questionnaires '!E206="Yes",1,0),0)</f>
        <v>0</v>
      </c>
      <c r="C204">
        <f>IF(ISTEXT('Questionnaires '!A206),IF('Questionnaires '!F206="Yes",1,0),0)</f>
        <v>0</v>
      </c>
      <c r="D204">
        <f>IF(ISTEXT('Questionnaires '!A206),IF('Questionnaires '!J206&gt;0,1,0),0)</f>
        <v>0</v>
      </c>
      <c r="E204" s="73" t="str">
        <f>IF(ISNUMBER('Questionnaires '!$G206),'Questionnaires '!T206+'Questionnaires '!G206,"")</f>
        <v/>
      </c>
      <c r="F204" s="73" t="str">
        <f>IF(ISNUMBER('Questionnaires '!$G206),SUM(G204:H204),"")</f>
        <v/>
      </c>
      <c r="G204" s="73" t="str">
        <f>IF(ISNUMBER('Questionnaires '!$G206),'Questionnaires '!R206-'Questionnaires '!P206,"")</f>
        <v/>
      </c>
      <c r="H204" s="73" t="str">
        <f>IF(ISNUMBER('Questionnaires '!$G206),'Questionnaires '!P206,"")</f>
        <v/>
      </c>
      <c r="I204" s="73" t="str">
        <f>IF(ISNUMBER('Questionnaires '!$G206),'Questionnaires '!$G206,"")</f>
        <v/>
      </c>
      <c r="J204" s="73" t="str">
        <f>IF(ISNUMBER('Questionnaires '!$G206),'Questionnaires '!$G206,"")</f>
        <v/>
      </c>
      <c r="K204" s="73" t="str">
        <f>IF(ISNUMBER('Questionnaires '!$R206),'Questionnaires '!$R206,"")</f>
        <v/>
      </c>
      <c r="L204" s="73" t="str">
        <f>IF(ISNUMBER('Questionnaires '!$P206),'Questionnaires '!$P206,"")</f>
        <v/>
      </c>
      <c r="M204" s="73" t="str">
        <f>IF(ISNUMBER('Questionnaires '!$O206),'Questionnaires '!$O206,"")</f>
        <v/>
      </c>
      <c r="N204" s="73" t="str">
        <f>IF(ISNUMBER('Questionnaires '!$N206),'Questionnaires '!$N206,"")</f>
        <v/>
      </c>
      <c r="O204" s="73" t="str">
        <f>IF(ISNUMBER('Questionnaires '!$T206),'Questionnaires '!$T206,"")</f>
        <v/>
      </c>
      <c r="P204" s="73" t="str">
        <f>IF(ISTEXT('Questionnaires '!A206),'Questionnaires '!G206,"")</f>
        <v/>
      </c>
      <c r="Q204">
        <f>IF(ISTEXT('Questionnaires '!A206),IF('Questionnaires '!S206="Yes",1,""),0)</f>
        <v>0</v>
      </c>
    </row>
    <row r="205" spans="1:17" x14ac:dyDescent="0.3">
      <c r="A205" s="73">
        <f>IF(ISTEXT('Questionnaires '!A207),IF('Questionnaires '!G207&lt;270,1,0),0)</f>
        <v>0</v>
      </c>
      <c r="B205">
        <f>IF(ISTEXT('Questionnaires '!A207),IF('Questionnaires '!E207="Yes",1,0),0)</f>
        <v>0</v>
      </c>
      <c r="C205">
        <f>IF(ISTEXT('Questionnaires '!A207),IF('Questionnaires '!F207="Yes",1,0),0)</f>
        <v>0</v>
      </c>
      <c r="D205">
        <f>IF(ISTEXT('Questionnaires '!A207),IF('Questionnaires '!J207&gt;0,1,0),0)</f>
        <v>0</v>
      </c>
      <c r="E205" s="73" t="str">
        <f>IF(ISNUMBER('Questionnaires '!$G207),'Questionnaires '!T207+'Questionnaires '!G207,"")</f>
        <v/>
      </c>
      <c r="F205" s="73" t="str">
        <f>IF(ISNUMBER('Questionnaires '!$G207),SUM(G205:H205),"")</f>
        <v/>
      </c>
      <c r="G205" s="73" t="str">
        <f>IF(ISNUMBER('Questionnaires '!$G207),'Questionnaires '!R207-'Questionnaires '!P207,"")</f>
        <v/>
      </c>
      <c r="H205" s="73" t="str">
        <f>IF(ISNUMBER('Questionnaires '!$G207),'Questionnaires '!P207,"")</f>
        <v/>
      </c>
      <c r="I205" s="73" t="str">
        <f>IF(ISNUMBER('Questionnaires '!$G207),'Questionnaires '!$G207,"")</f>
        <v/>
      </c>
      <c r="J205" s="73" t="str">
        <f>IF(ISNUMBER('Questionnaires '!$G207),'Questionnaires '!$G207,"")</f>
        <v/>
      </c>
      <c r="K205" s="73" t="str">
        <f>IF(ISNUMBER('Questionnaires '!$R207),'Questionnaires '!$R207,"")</f>
        <v/>
      </c>
      <c r="L205" s="73" t="str">
        <f>IF(ISNUMBER('Questionnaires '!$P207),'Questionnaires '!$P207,"")</f>
        <v/>
      </c>
      <c r="M205" s="73" t="str">
        <f>IF(ISNUMBER('Questionnaires '!$O207),'Questionnaires '!$O207,"")</f>
        <v/>
      </c>
      <c r="N205" s="73" t="str">
        <f>IF(ISNUMBER('Questionnaires '!$N207),'Questionnaires '!$N207,"")</f>
        <v/>
      </c>
      <c r="O205" s="73" t="str">
        <f>IF(ISNUMBER('Questionnaires '!$T207),'Questionnaires '!$T207,"")</f>
        <v/>
      </c>
      <c r="P205" s="73" t="str">
        <f>IF(ISTEXT('Questionnaires '!A207),'Questionnaires '!G207,"")</f>
        <v/>
      </c>
      <c r="Q205">
        <f>IF(ISTEXT('Questionnaires '!A207),IF('Questionnaires '!S207="Yes",1,""),0)</f>
        <v>0</v>
      </c>
    </row>
    <row r="206" spans="1:17" x14ac:dyDescent="0.3">
      <c r="A206" s="73">
        <f>IF(ISTEXT('Questionnaires '!A208),IF('Questionnaires '!G208&lt;270,1,0),0)</f>
        <v>0</v>
      </c>
      <c r="B206">
        <f>IF(ISTEXT('Questionnaires '!A208),IF('Questionnaires '!E208="Yes",1,0),0)</f>
        <v>0</v>
      </c>
      <c r="C206">
        <f>IF(ISTEXT('Questionnaires '!A208),IF('Questionnaires '!F208="Yes",1,0),0)</f>
        <v>0</v>
      </c>
      <c r="D206">
        <f>IF(ISTEXT('Questionnaires '!A208),IF('Questionnaires '!J208&gt;0,1,0),0)</f>
        <v>0</v>
      </c>
      <c r="E206" s="73" t="str">
        <f>IF(ISNUMBER('Questionnaires '!$G208),'Questionnaires '!T208+'Questionnaires '!G208,"")</f>
        <v/>
      </c>
      <c r="F206" s="73" t="str">
        <f>IF(ISNUMBER('Questionnaires '!$G208),SUM(G206:H206),"")</f>
        <v/>
      </c>
      <c r="G206" s="73" t="str">
        <f>IF(ISNUMBER('Questionnaires '!$G208),'Questionnaires '!R208-'Questionnaires '!P208,"")</f>
        <v/>
      </c>
      <c r="H206" s="73" t="str">
        <f>IF(ISNUMBER('Questionnaires '!$G208),'Questionnaires '!P208,"")</f>
        <v/>
      </c>
      <c r="I206" s="73" t="str">
        <f>IF(ISNUMBER('Questionnaires '!$G208),'Questionnaires '!$G208,"")</f>
        <v/>
      </c>
      <c r="J206" s="73" t="str">
        <f>IF(ISNUMBER('Questionnaires '!$G208),'Questionnaires '!$G208,"")</f>
        <v/>
      </c>
      <c r="K206" s="73" t="str">
        <f>IF(ISNUMBER('Questionnaires '!$R208),'Questionnaires '!$R208,"")</f>
        <v/>
      </c>
      <c r="L206" s="73" t="str">
        <f>IF(ISNUMBER('Questionnaires '!$P208),'Questionnaires '!$P208,"")</f>
        <v/>
      </c>
      <c r="M206" s="73" t="str">
        <f>IF(ISNUMBER('Questionnaires '!$O208),'Questionnaires '!$O208,"")</f>
        <v/>
      </c>
      <c r="N206" s="73" t="str">
        <f>IF(ISNUMBER('Questionnaires '!$N208),'Questionnaires '!$N208,"")</f>
        <v/>
      </c>
      <c r="O206" s="73" t="str">
        <f>IF(ISNUMBER('Questionnaires '!$T208),'Questionnaires '!$T208,"")</f>
        <v/>
      </c>
      <c r="P206" s="73" t="str">
        <f>IF(ISTEXT('Questionnaires '!A208),'Questionnaires '!G208,"")</f>
        <v/>
      </c>
      <c r="Q206">
        <f>IF(ISTEXT('Questionnaires '!A208),IF('Questionnaires '!S208="Yes",1,""),0)</f>
        <v>0</v>
      </c>
    </row>
    <row r="207" spans="1:17" x14ac:dyDescent="0.3">
      <c r="A207" s="73">
        <f>IF(ISTEXT('Questionnaires '!A209),IF('Questionnaires '!G209&lt;270,1,0),0)</f>
        <v>0</v>
      </c>
      <c r="B207">
        <f>IF(ISTEXT('Questionnaires '!A209),IF('Questionnaires '!E209="Yes",1,0),0)</f>
        <v>0</v>
      </c>
      <c r="C207">
        <f>IF(ISTEXT('Questionnaires '!A209),IF('Questionnaires '!F209="Yes",1,0),0)</f>
        <v>0</v>
      </c>
      <c r="D207">
        <f>IF(ISTEXT('Questionnaires '!A209),IF('Questionnaires '!J209&gt;0,1,0),0)</f>
        <v>0</v>
      </c>
      <c r="E207" s="73" t="str">
        <f>IF(ISNUMBER('Questionnaires '!$G209),'Questionnaires '!T209+'Questionnaires '!G209,"")</f>
        <v/>
      </c>
      <c r="F207" s="73" t="str">
        <f>IF(ISNUMBER('Questionnaires '!$G209),SUM(G207:H207),"")</f>
        <v/>
      </c>
      <c r="G207" s="73" t="str">
        <f>IF(ISNUMBER('Questionnaires '!$G209),'Questionnaires '!R209-'Questionnaires '!P209,"")</f>
        <v/>
      </c>
      <c r="H207" s="73" t="str">
        <f>IF(ISNUMBER('Questionnaires '!$G209),'Questionnaires '!P209,"")</f>
        <v/>
      </c>
      <c r="I207" s="73" t="str">
        <f>IF(ISNUMBER('Questionnaires '!$G209),'Questionnaires '!$G209,"")</f>
        <v/>
      </c>
      <c r="J207" s="73" t="str">
        <f>IF(ISNUMBER('Questionnaires '!$G209),'Questionnaires '!$G209,"")</f>
        <v/>
      </c>
      <c r="K207" s="73" t="str">
        <f>IF(ISNUMBER('Questionnaires '!$R209),'Questionnaires '!$R209,"")</f>
        <v/>
      </c>
      <c r="L207" s="73" t="str">
        <f>IF(ISNUMBER('Questionnaires '!$P209),'Questionnaires '!$P209,"")</f>
        <v/>
      </c>
      <c r="M207" s="73" t="str">
        <f>IF(ISNUMBER('Questionnaires '!$O209),'Questionnaires '!$O209,"")</f>
        <v/>
      </c>
      <c r="N207" s="73" t="str">
        <f>IF(ISNUMBER('Questionnaires '!$N209),'Questionnaires '!$N209,"")</f>
        <v/>
      </c>
      <c r="O207" s="73" t="str">
        <f>IF(ISNUMBER('Questionnaires '!$T209),'Questionnaires '!$T209,"")</f>
        <v/>
      </c>
      <c r="P207" s="73" t="str">
        <f>IF(ISTEXT('Questionnaires '!A209),'Questionnaires '!G209,"")</f>
        <v/>
      </c>
      <c r="Q207">
        <f>IF(ISTEXT('Questionnaires '!A209),IF('Questionnaires '!S209="Yes",1,""),0)</f>
        <v>0</v>
      </c>
    </row>
    <row r="208" spans="1:17" x14ac:dyDescent="0.3">
      <c r="A208" s="73">
        <f>IF(ISTEXT('Questionnaires '!A210),IF('Questionnaires '!G210&lt;270,1,0),0)</f>
        <v>0</v>
      </c>
      <c r="B208">
        <f>IF(ISTEXT('Questionnaires '!A210),IF('Questionnaires '!E210="Yes",1,0),0)</f>
        <v>0</v>
      </c>
      <c r="C208">
        <f>IF(ISTEXT('Questionnaires '!A210),IF('Questionnaires '!F210="Yes",1,0),0)</f>
        <v>0</v>
      </c>
      <c r="D208">
        <f>IF(ISTEXT('Questionnaires '!A210),IF('Questionnaires '!J210&gt;0,1,0),0)</f>
        <v>0</v>
      </c>
      <c r="E208" s="73" t="str">
        <f>IF(ISNUMBER('Questionnaires '!$G210),'Questionnaires '!T210+'Questionnaires '!G210,"")</f>
        <v/>
      </c>
      <c r="F208" s="73" t="str">
        <f>IF(ISNUMBER('Questionnaires '!$G210),SUM(G208:H208),"")</f>
        <v/>
      </c>
      <c r="G208" s="73" t="str">
        <f>IF(ISNUMBER('Questionnaires '!$G210),'Questionnaires '!R210-'Questionnaires '!P210,"")</f>
        <v/>
      </c>
      <c r="H208" s="73" t="str">
        <f>IF(ISNUMBER('Questionnaires '!$G210),'Questionnaires '!P210,"")</f>
        <v/>
      </c>
      <c r="I208" s="73" t="str">
        <f>IF(ISNUMBER('Questionnaires '!$G210),'Questionnaires '!$G210,"")</f>
        <v/>
      </c>
      <c r="J208" s="73" t="str">
        <f>IF(ISNUMBER('Questionnaires '!$G210),'Questionnaires '!$G210,"")</f>
        <v/>
      </c>
      <c r="K208" s="73" t="str">
        <f>IF(ISNUMBER('Questionnaires '!$R210),'Questionnaires '!$R210,"")</f>
        <v/>
      </c>
      <c r="L208" s="73" t="str">
        <f>IF(ISNUMBER('Questionnaires '!$P210),'Questionnaires '!$P210,"")</f>
        <v/>
      </c>
      <c r="M208" s="73" t="str">
        <f>IF(ISNUMBER('Questionnaires '!$O210),'Questionnaires '!$O210,"")</f>
        <v/>
      </c>
      <c r="N208" s="73" t="str">
        <f>IF(ISNUMBER('Questionnaires '!$N210),'Questionnaires '!$N210,"")</f>
        <v/>
      </c>
      <c r="O208" s="73" t="str">
        <f>IF(ISNUMBER('Questionnaires '!$T210),'Questionnaires '!$T210,"")</f>
        <v/>
      </c>
      <c r="P208" s="73" t="str">
        <f>IF(ISTEXT('Questionnaires '!A210),'Questionnaires '!G210,"")</f>
        <v/>
      </c>
      <c r="Q208">
        <f>IF(ISTEXT('Questionnaires '!A210),IF('Questionnaires '!S210="Yes",1,""),0)</f>
        <v>0</v>
      </c>
    </row>
    <row r="209" spans="1:17" x14ac:dyDescent="0.3">
      <c r="A209" s="73">
        <f>IF(ISTEXT('Questionnaires '!A211),IF('Questionnaires '!G211&lt;270,1,0),0)</f>
        <v>0</v>
      </c>
      <c r="B209">
        <f>IF(ISTEXT('Questionnaires '!A211),IF('Questionnaires '!E211="Yes",1,0),0)</f>
        <v>0</v>
      </c>
      <c r="C209">
        <f>IF(ISTEXT('Questionnaires '!A211),IF('Questionnaires '!F211="Yes",1,0),0)</f>
        <v>0</v>
      </c>
      <c r="D209">
        <f>IF(ISTEXT('Questionnaires '!A211),IF('Questionnaires '!J211&gt;0,1,0),0)</f>
        <v>0</v>
      </c>
      <c r="E209" s="73" t="str">
        <f>IF(ISNUMBER('Questionnaires '!$G211),'Questionnaires '!T211+'Questionnaires '!G211,"")</f>
        <v/>
      </c>
      <c r="F209" s="73" t="str">
        <f>IF(ISNUMBER('Questionnaires '!$G211),SUM(G209:H209),"")</f>
        <v/>
      </c>
      <c r="G209" s="73" t="str">
        <f>IF(ISNUMBER('Questionnaires '!$G211),'Questionnaires '!R211-'Questionnaires '!P211,"")</f>
        <v/>
      </c>
      <c r="H209" s="73" t="str">
        <f>IF(ISNUMBER('Questionnaires '!$G211),'Questionnaires '!P211,"")</f>
        <v/>
      </c>
      <c r="I209" s="73" t="str">
        <f>IF(ISNUMBER('Questionnaires '!$G211),'Questionnaires '!$G211,"")</f>
        <v/>
      </c>
      <c r="J209" s="73" t="str">
        <f>IF(ISNUMBER('Questionnaires '!$G211),'Questionnaires '!$G211,"")</f>
        <v/>
      </c>
      <c r="K209" s="73" t="str">
        <f>IF(ISNUMBER('Questionnaires '!$R211),'Questionnaires '!$R211,"")</f>
        <v/>
      </c>
      <c r="L209" s="73" t="str">
        <f>IF(ISNUMBER('Questionnaires '!$P211),'Questionnaires '!$P211,"")</f>
        <v/>
      </c>
      <c r="M209" s="73" t="str">
        <f>IF(ISNUMBER('Questionnaires '!$O211),'Questionnaires '!$O211,"")</f>
        <v/>
      </c>
      <c r="N209" s="73" t="str">
        <f>IF(ISNUMBER('Questionnaires '!$N211),'Questionnaires '!$N211,"")</f>
        <v/>
      </c>
      <c r="O209" s="73" t="str">
        <f>IF(ISNUMBER('Questionnaires '!$T211),'Questionnaires '!$T211,"")</f>
        <v/>
      </c>
      <c r="P209" s="73" t="str">
        <f>IF(ISTEXT('Questionnaires '!A211),'Questionnaires '!G211,"")</f>
        <v/>
      </c>
      <c r="Q209">
        <f>IF(ISTEXT('Questionnaires '!A211),IF('Questionnaires '!S211="Yes",1,""),0)</f>
        <v>0</v>
      </c>
    </row>
    <row r="210" spans="1:17" x14ac:dyDescent="0.3">
      <c r="A210" s="73">
        <f>IF(ISTEXT('Questionnaires '!A212),IF('Questionnaires '!G212&lt;270,1,0),0)</f>
        <v>0</v>
      </c>
      <c r="B210">
        <f>IF(ISTEXT('Questionnaires '!A212),IF('Questionnaires '!E212="Yes",1,0),0)</f>
        <v>0</v>
      </c>
      <c r="C210">
        <f>IF(ISTEXT('Questionnaires '!A212),IF('Questionnaires '!F212="Yes",1,0),0)</f>
        <v>0</v>
      </c>
      <c r="D210">
        <f>IF(ISTEXT('Questionnaires '!A212),IF('Questionnaires '!J212&gt;0,1,0),0)</f>
        <v>0</v>
      </c>
      <c r="E210" s="73" t="str">
        <f>IF(ISNUMBER('Questionnaires '!$G212),'Questionnaires '!T212+'Questionnaires '!G212,"")</f>
        <v/>
      </c>
      <c r="F210" s="73" t="str">
        <f>IF(ISNUMBER('Questionnaires '!$G212),SUM(G210:H210),"")</f>
        <v/>
      </c>
      <c r="G210" s="73" t="str">
        <f>IF(ISNUMBER('Questionnaires '!$G212),'Questionnaires '!R212-'Questionnaires '!P212,"")</f>
        <v/>
      </c>
      <c r="H210" s="73" t="str">
        <f>IF(ISNUMBER('Questionnaires '!$G212),'Questionnaires '!P212,"")</f>
        <v/>
      </c>
      <c r="I210" s="73" t="str">
        <f>IF(ISNUMBER('Questionnaires '!$G212),'Questionnaires '!$G212,"")</f>
        <v/>
      </c>
      <c r="J210" s="73" t="str">
        <f>IF(ISNUMBER('Questionnaires '!$G212),'Questionnaires '!$G212,"")</f>
        <v/>
      </c>
      <c r="K210" s="73" t="str">
        <f>IF(ISNUMBER('Questionnaires '!$R212),'Questionnaires '!$R212,"")</f>
        <v/>
      </c>
      <c r="L210" s="73" t="str">
        <f>IF(ISNUMBER('Questionnaires '!$P212),'Questionnaires '!$P212,"")</f>
        <v/>
      </c>
      <c r="M210" s="73" t="str">
        <f>IF(ISNUMBER('Questionnaires '!$O212),'Questionnaires '!$O212,"")</f>
        <v/>
      </c>
      <c r="N210" s="73" t="str">
        <f>IF(ISNUMBER('Questionnaires '!$N212),'Questionnaires '!$N212,"")</f>
        <v/>
      </c>
      <c r="O210" s="73" t="str">
        <f>IF(ISNUMBER('Questionnaires '!$T212),'Questionnaires '!$T212,"")</f>
        <v/>
      </c>
      <c r="P210" s="73" t="str">
        <f>IF(ISTEXT('Questionnaires '!A212),'Questionnaires '!G212,"")</f>
        <v/>
      </c>
      <c r="Q210">
        <f>IF(ISTEXT('Questionnaires '!A212),IF('Questionnaires '!S212="Yes",1,""),0)</f>
        <v>0</v>
      </c>
    </row>
    <row r="211" spans="1:17" x14ac:dyDescent="0.3">
      <c r="A211" s="73">
        <f>IF(ISTEXT('Questionnaires '!A213),IF('Questionnaires '!G213&lt;270,1,0),0)</f>
        <v>0</v>
      </c>
      <c r="B211">
        <f>IF(ISTEXT('Questionnaires '!A213),IF('Questionnaires '!E213="Yes",1,0),0)</f>
        <v>0</v>
      </c>
      <c r="C211">
        <f>IF(ISTEXT('Questionnaires '!A213),IF('Questionnaires '!F213="Yes",1,0),0)</f>
        <v>0</v>
      </c>
      <c r="D211">
        <f>IF(ISTEXT('Questionnaires '!A213),IF('Questionnaires '!J213&gt;0,1,0),0)</f>
        <v>0</v>
      </c>
      <c r="E211" s="73" t="str">
        <f>IF(ISNUMBER('Questionnaires '!$G213),'Questionnaires '!T213+'Questionnaires '!G213,"")</f>
        <v/>
      </c>
      <c r="F211" s="73" t="str">
        <f>IF(ISNUMBER('Questionnaires '!$G213),SUM(G211:H211),"")</f>
        <v/>
      </c>
      <c r="G211" s="73" t="str">
        <f>IF(ISNUMBER('Questionnaires '!$G213),'Questionnaires '!R213-'Questionnaires '!P213,"")</f>
        <v/>
      </c>
      <c r="H211" s="73" t="str">
        <f>IF(ISNUMBER('Questionnaires '!$G213),'Questionnaires '!P213,"")</f>
        <v/>
      </c>
      <c r="I211" s="73" t="str">
        <f>IF(ISNUMBER('Questionnaires '!$G213),'Questionnaires '!$G213,"")</f>
        <v/>
      </c>
      <c r="J211" s="73" t="str">
        <f>IF(ISNUMBER('Questionnaires '!$G213),'Questionnaires '!$G213,"")</f>
        <v/>
      </c>
      <c r="K211" s="73" t="str">
        <f>IF(ISNUMBER('Questionnaires '!$R213),'Questionnaires '!$R213,"")</f>
        <v/>
      </c>
      <c r="L211" s="73" t="str">
        <f>IF(ISNUMBER('Questionnaires '!$P213),'Questionnaires '!$P213,"")</f>
        <v/>
      </c>
      <c r="M211" s="73" t="str">
        <f>IF(ISNUMBER('Questionnaires '!$O213),'Questionnaires '!$O213,"")</f>
        <v/>
      </c>
      <c r="N211" s="73" t="str">
        <f>IF(ISNUMBER('Questionnaires '!$N213),'Questionnaires '!$N213,"")</f>
        <v/>
      </c>
      <c r="O211" s="73" t="str">
        <f>IF(ISNUMBER('Questionnaires '!$T213),'Questionnaires '!$T213,"")</f>
        <v/>
      </c>
      <c r="P211" s="73" t="str">
        <f>IF(ISTEXT('Questionnaires '!A213),'Questionnaires '!G213,"")</f>
        <v/>
      </c>
      <c r="Q211">
        <f>IF(ISTEXT('Questionnaires '!A213),IF('Questionnaires '!S213="Yes",1,""),0)</f>
        <v>0</v>
      </c>
    </row>
    <row r="212" spans="1:17" x14ac:dyDescent="0.3">
      <c r="A212" s="73">
        <f>IF(ISTEXT('Questionnaires '!A214),IF('Questionnaires '!G214&lt;270,1,0),0)</f>
        <v>0</v>
      </c>
      <c r="B212">
        <f>IF(ISTEXT('Questionnaires '!A214),IF('Questionnaires '!E214="Yes",1,0),0)</f>
        <v>0</v>
      </c>
      <c r="C212">
        <f>IF(ISTEXT('Questionnaires '!A214),IF('Questionnaires '!F214="Yes",1,0),0)</f>
        <v>0</v>
      </c>
      <c r="D212">
        <f>IF(ISTEXT('Questionnaires '!A214),IF('Questionnaires '!J214&gt;0,1,0),0)</f>
        <v>0</v>
      </c>
      <c r="E212" s="73" t="str">
        <f>IF(ISNUMBER('Questionnaires '!$G214),'Questionnaires '!T214+'Questionnaires '!G214,"")</f>
        <v/>
      </c>
      <c r="F212" s="73" t="str">
        <f>IF(ISNUMBER('Questionnaires '!$G214),SUM(G212:H212),"")</f>
        <v/>
      </c>
      <c r="G212" s="73" t="str">
        <f>IF(ISNUMBER('Questionnaires '!$G214),'Questionnaires '!R214-'Questionnaires '!P214,"")</f>
        <v/>
      </c>
      <c r="H212" s="73" t="str">
        <f>IF(ISNUMBER('Questionnaires '!$G214),'Questionnaires '!P214,"")</f>
        <v/>
      </c>
      <c r="I212" s="73" t="str">
        <f>IF(ISNUMBER('Questionnaires '!$G214),'Questionnaires '!$G214,"")</f>
        <v/>
      </c>
      <c r="J212" s="73" t="str">
        <f>IF(ISNUMBER('Questionnaires '!$G214),'Questionnaires '!$G214,"")</f>
        <v/>
      </c>
      <c r="K212" s="73" t="str">
        <f>IF(ISNUMBER('Questionnaires '!$R214),'Questionnaires '!$R214,"")</f>
        <v/>
      </c>
      <c r="L212" s="73" t="str">
        <f>IF(ISNUMBER('Questionnaires '!$P214),'Questionnaires '!$P214,"")</f>
        <v/>
      </c>
      <c r="M212" s="73" t="str">
        <f>IF(ISNUMBER('Questionnaires '!$O214),'Questionnaires '!$O214,"")</f>
        <v/>
      </c>
      <c r="N212" s="73" t="str">
        <f>IF(ISNUMBER('Questionnaires '!$N214),'Questionnaires '!$N214,"")</f>
        <v/>
      </c>
      <c r="O212" s="73" t="str">
        <f>IF(ISNUMBER('Questionnaires '!$T214),'Questionnaires '!$T214,"")</f>
        <v/>
      </c>
      <c r="P212" s="73" t="str">
        <f>IF(ISTEXT('Questionnaires '!A214),'Questionnaires '!G214,"")</f>
        <v/>
      </c>
      <c r="Q212">
        <f>IF(ISTEXT('Questionnaires '!A214),IF('Questionnaires '!S214="Yes",1,""),0)</f>
        <v>0</v>
      </c>
    </row>
    <row r="213" spans="1:17" x14ac:dyDescent="0.3">
      <c r="A213" s="73">
        <f>IF(ISTEXT('Questionnaires '!A215),IF('Questionnaires '!G215&lt;270,1,0),0)</f>
        <v>0</v>
      </c>
      <c r="B213">
        <f>IF(ISTEXT('Questionnaires '!A215),IF('Questionnaires '!E215="Yes",1,0),0)</f>
        <v>0</v>
      </c>
      <c r="C213">
        <f>IF(ISTEXT('Questionnaires '!A215),IF('Questionnaires '!F215="Yes",1,0),0)</f>
        <v>0</v>
      </c>
      <c r="D213">
        <f>IF(ISTEXT('Questionnaires '!A215),IF('Questionnaires '!J215&gt;0,1,0),0)</f>
        <v>0</v>
      </c>
      <c r="E213" s="73" t="str">
        <f>IF(ISNUMBER('Questionnaires '!$G215),'Questionnaires '!T215+'Questionnaires '!G215,"")</f>
        <v/>
      </c>
      <c r="F213" s="73" t="str">
        <f>IF(ISNUMBER('Questionnaires '!$G215),SUM(G213:H213),"")</f>
        <v/>
      </c>
      <c r="G213" s="73" t="str">
        <f>IF(ISNUMBER('Questionnaires '!$G215),'Questionnaires '!R215-'Questionnaires '!P215,"")</f>
        <v/>
      </c>
      <c r="H213" s="73" t="str">
        <f>IF(ISNUMBER('Questionnaires '!$G215),'Questionnaires '!P215,"")</f>
        <v/>
      </c>
      <c r="I213" s="73" t="str">
        <f>IF(ISNUMBER('Questionnaires '!$G215),'Questionnaires '!$G215,"")</f>
        <v/>
      </c>
      <c r="J213" s="73" t="str">
        <f>IF(ISNUMBER('Questionnaires '!$G215),'Questionnaires '!$G215,"")</f>
        <v/>
      </c>
      <c r="K213" s="73" t="str">
        <f>IF(ISNUMBER('Questionnaires '!$R215),'Questionnaires '!$R215,"")</f>
        <v/>
      </c>
      <c r="L213" s="73" t="str">
        <f>IF(ISNUMBER('Questionnaires '!$P215),'Questionnaires '!$P215,"")</f>
        <v/>
      </c>
      <c r="M213" s="73" t="str">
        <f>IF(ISNUMBER('Questionnaires '!$O215),'Questionnaires '!$O215,"")</f>
        <v/>
      </c>
      <c r="N213" s="73" t="str">
        <f>IF(ISNUMBER('Questionnaires '!$N215),'Questionnaires '!$N215,"")</f>
        <v/>
      </c>
      <c r="O213" s="73" t="str">
        <f>IF(ISNUMBER('Questionnaires '!$T215),'Questionnaires '!$T215,"")</f>
        <v/>
      </c>
      <c r="P213" s="73" t="str">
        <f>IF(ISTEXT('Questionnaires '!A215),'Questionnaires '!G215,"")</f>
        <v/>
      </c>
      <c r="Q213">
        <f>IF(ISTEXT('Questionnaires '!A215),IF('Questionnaires '!S215="Yes",1,""),0)</f>
        <v>0</v>
      </c>
    </row>
    <row r="214" spans="1:17" x14ac:dyDescent="0.3">
      <c r="A214" s="73">
        <f>IF(ISTEXT('Questionnaires '!A216),IF('Questionnaires '!G216&lt;270,1,0),0)</f>
        <v>0</v>
      </c>
      <c r="B214">
        <f>IF(ISTEXT('Questionnaires '!A216),IF('Questionnaires '!E216="Yes",1,0),0)</f>
        <v>0</v>
      </c>
      <c r="C214">
        <f>IF(ISTEXT('Questionnaires '!A216),IF('Questionnaires '!F216="Yes",1,0),0)</f>
        <v>0</v>
      </c>
      <c r="D214">
        <f>IF(ISTEXT('Questionnaires '!A216),IF('Questionnaires '!J216&gt;0,1,0),0)</f>
        <v>0</v>
      </c>
      <c r="E214" s="73" t="str">
        <f>IF(ISNUMBER('Questionnaires '!$G216),'Questionnaires '!T216+'Questionnaires '!G216,"")</f>
        <v/>
      </c>
      <c r="F214" s="73" t="str">
        <f>IF(ISNUMBER('Questionnaires '!$G216),SUM(G214:H214),"")</f>
        <v/>
      </c>
      <c r="G214" s="73" t="str">
        <f>IF(ISNUMBER('Questionnaires '!$G216),'Questionnaires '!R216-'Questionnaires '!P216,"")</f>
        <v/>
      </c>
      <c r="H214" s="73" t="str">
        <f>IF(ISNUMBER('Questionnaires '!$G216),'Questionnaires '!P216,"")</f>
        <v/>
      </c>
      <c r="I214" s="73" t="str">
        <f>IF(ISNUMBER('Questionnaires '!$G216),'Questionnaires '!$G216,"")</f>
        <v/>
      </c>
      <c r="J214" s="73" t="str">
        <f>IF(ISNUMBER('Questionnaires '!$G216),'Questionnaires '!$G216,"")</f>
        <v/>
      </c>
      <c r="K214" s="73" t="str">
        <f>IF(ISNUMBER('Questionnaires '!$R216),'Questionnaires '!$R216,"")</f>
        <v/>
      </c>
      <c r="L214" s="73" t="str">
        <f>IF(ISNUMBER('Questionnaires '!$P216),'Questionnaires '!$P216,"")</f>
        <v/>
      </c>
      <c r="M214" s="73" t="str">
        <f>IF(ISNUMBER('Questionnaires '!$O216),'Questionnaires '!$O216,"")</f>
        <v/>
      </c>
      <c r="N214" s="73" t="str">
        <f>IF(ISNUMBER('Questionnaires '!$N216),'Questionnaires '!$N216,"")</f>
        <v/>
      </c>
      <c r="O214" s="73" t="str">
        <f>IF(ISNUMBER('Questionnaires '!$T216),'Questionnaires '!$T216,"")</f>
        <v/>
      </c>
      <c r="P214" s="73" t="str">
        <f>IF(ISTEXT('Questionnaires '!A216),'Questionnaires '!G216,"")</f>
        <v/>
      </c>
      <c r="Q214">
        <f>IF(ISTEXT('Questionnaires '!A216),IF('Questionnaires '!S216="Yes",1,""),0)</f>
        <v>0</v>
      </c>
    </row>
    <row r="215" spans="1:17" x14ac:dyDescent="0.3">
      <c r="A215" s="73">
        <f>IF(ISTEXT('Questionnaires '!A217),IF('Questionnaires '!G217&lt;270,1,0),0)</f>
        <v>0</v>
      </c>
      <c r="B215">
        <f>IF(ISTEXT('Questionnaires '!A217),IF('Questionnaires '!E217="Yes",1,0),0)</f>
        <v>0</v>
      </c>
      <c r="C215">
        <f>IF(ISTEXT('Questionnaires '!A217),IF('Questionnaires '!F217="Yes",1,0),0)</f>
        <v>0</v>
      </c>
      <c r="D215">
        <f>IF(ISTEXT('Questionnaires '!A217),IF('Questionnaires '!J217&gt;0,1,0),0)</f>
        <v>0</v>
      </c>
      <c r="E215" s="73" t="str">
        <f>IF(ISNUMBER('Questionnaires '!$G217),'Questionnaires '!T217+'Questionnaires '!G217,"")</f>
        <v/>
      </c>
      <c r="F215" s="73" t="str">
        <f>IF(ISNUMBER('Questionnaires '!$G217),SUM(G215:H215),"")</f>
        <v/>
      </c>
      <c r="G215" s="73" t="str">
        <f>IF(ISNUMBER('Questionnaires '!$G217),'Questionnaires '!R217-'Questionnaires '!P217,"")</f>
        <v/>
      </c>
      <c r="H215" s="73" t="str">
        <f>IF(ISNUMBER('Questionnaires '!$G217),'Questionnaires '!P217,"")</f>
        <v/>
      </c>
      <c r="I215" s="73" t="str">
        <f>IF(ISNUMBER('Questionnaires '!$G217),'Questionnaires '!$G217,"")</f>
        <v/>
      </c>
      <c r="J215" s="73" t="str">
        <f>IF(ISNUMBER('Questionnaires '!$G217),'Questionnaires '!$G217,"")</f>
        <v/>
      </c>
      <c r="K215" s="73" t="str">
        <f>IF(ISNUMBER('Questionnaires '!$R217),'Questionnaires '!$R217,"")</f>
        <v/>
      </c>
      <c r="L215" s="73" t="str">
        <f>IF(ISNUMBER('Questionnaires '!$P217),'Questionnaires '!$P217,"")</f>
        <v/>
      </c>
      <c r="M215" s="73" t="str">
        <f>IF(ISNUMBER('Questionnaires '!$O217),'Questionnaires '!$O217,"")</f>
        <v/>
      </c>
      <c r="N215" s="73" t="str">
        <f>IF(ISNUMBER('Questionnaires '!$N217),'Questionnaires '!$N217,"")</f>
        <v/>
      </c>
      <c r="O215" s="73" t="str">
        <f>IF(ISNUMBER('Questionnaires '!$T217),'Questionnaires '!$T217,"")</f>
        <v/>
      </c>
      <c r="P215" s="73" t="str">
        <f>IF(ISTEXT('Questionnaires '!A217),'Questionnaires '!G217,"")</f>
        <v/>
      </c>
      <c r="Q215">
        <f>IF(ISTEXT('Questionnaires '!A217),IF('Questionnaires '!S217="Yes",1,""),0)</f>
        <v>0</v>
      </c>
    </row>
    <row r="216" spans="1:17" x14ac:dyDescent="0.3">
      <c r="A216" s="73">
        <f>IF(ISTEXT('Questionnaires '!A218),IF('Questionnaires '!G218&lt;270,1,0),0)</f>
        <v>0</v>
      </c>
      <c r="B216">
        <f>IF(ISTEXT('Questionnaires '!A218),IF('Questionnaires '!E218="Yes",1,0),0)</f>
        <v>0</v>
      </c>
      <c r="C216">
        <f>IF(ISTEXT('Questionnaires '!A218),IF('Questionnaires '!F218="Yes",1,0),0)</f>
        <v>0</v>
      </c>
      <c r="D216">
        <f>IF(ISTEXT('Questionnaires '!A218),IF('Questionnaires '!J218&gt;0,1,0),0)</f>
        <v>0</v>
      </c>
      <c r="E216" s="73" t="str">
        <f>IF(ISNUMBER('Questionnaires '!$G218),'Questionnaires '!T218+'Questionnaires '!G218,"")</f>
        <v/>
      </c>
      <c r="F216" s="73" t="str">
        <f>IF(ISNUMBER('Questionnaires '!$G218),SUM(G216:H216),"")</f>
        <v/>
      </c>
      <c r="G216" s="73" t="str">
        <f>IF(ISNUMBER('Questionnaires '!$G218),'Questionnaires '!R218-'Questionnaires '!P218,"")</f>
        <v/>
      </c>
      <c r="H216" s="73" t="str">
        <f>IF(ISNUMBER('Questionnaires '!$G218),'Questionnaires '!P218,"")</f>
        <v/>
      </c>
      <c r="I216" s="73" t="str">
        <f>IF(ISNUMBER('Questionnaires '!$G218),'Questionnaires '!$G218,"")</f>
        <v/>
      </c>
      <c r="J216" s="73" t="str">
        <f>IF(ISNUMBER('Questionnaires '!$G218),'Questionnaires '!$G218,"")</f>
        <v/>
      </c>
      <c r="K216" s="73" t="str">
        <f>IF(ISNUMBER('Questionnaires '!$R218),'Questionnaires '!$R218,"")</f>
        <v/>
      </c>
      <c r="L216" s="73" t="str">
        <f>IF(ISNUMBER('Questionnaires '!$P218),'Questionnaires '!$P218,"")</f>
        <v/>
      </c>
      <c r="M216" s="73" t="str">
        <f>IF(ISNUMBER('Questionnaires '!$O218),'Questionnaires '!$O218,"")</f>
        <v/>
      </c>
      <c r="N216" s="73" t="str">
        <f>IF(ISNUMBER('Questionnaires '!$N218),'Questionnaires '!$N218,"")</f>
        <v/>
      </c>
      <c r="O216" s="73" t="str">
        <f>IF(ISNUMBER('Questionnaires '!$T218),'Questionnaires '!$T218,"")</f>
        <v/>
      </c>
      <c r="P216" s="73" t="str">
        <f>IF(ISTEXT('Questionnaires '!A218),'Questionnaires '!G218,"")</f>
        <v/>
      </c>
      <c r="Q216">
        <f>IF(ISTEXT('Questionnaires '!A218),IF('Questionnaires '!S218="Yes",1,""),0)</f>
        <v>0</v>
      </c>
    </row>
    <row r="217" spans="1:17" x14ac:dyDescent="0.3">
      <c r="A217" s="73">
        <f>IF(ISTEXT('Questionnaires '!A219),IF('Questionnaires '!G219&lt;270,1,0),0)</f>
        <v>0</v>
      </c>
      <c r="B217">
        <f>IF(ISTEXT('Questionnaires '!A219),IF('Questionnaires '!E219="Yes",1,0),0)</f>
        <v>0</v>
      </c>
      <c r="C217">
        <f>IF(ISTEXT('Questionnaires '!A219),IF('Questionnaires '!F219="Yes",1,0),0)</f>
        <v>0</v>
      </c>
      <c r="D217">
        <f>IF(ISTEXT('Questionnaires '!A219),IF('Questionnaires '!J219&gt;0,1,0),0)</f>
        <v>0</v>
      </c>
      <c r="E217" s="73" t="str">
        <f>IF(ISNUMBER('Questionnaires '!$G219),'Questionnaires '!T219+'Questionnaires '!G219,"")</f>
        <v/>
      </c>
      <c r="F217" s="73" t="str">
        <f>IF(ISNUMBER('Questionnaires '!$G219),SUM(G217:H217),"")</f>
        <v/>
      </c>
      <c r="G217" s="73" t="str">
        <f>IF(ISNUMBER('Questionnaires '!$G219),'Questionnaires '!R219-'Questionnaires '!P219,"")</f>
        <v/>
      </c>
      <c r="H217" s="73" t="str">
        <f>IF(ISNUMBER('Questionnaires '!$G219),'Questionnaires '!P219,"")</f>
        <v/>
      </c>
      <c r="I217" s="73" t="str">
        <f>IF(ISNUMBER('Questionnaires '!$G219),'Questionnaires '!$G219,"")</f>
        <v/>
      </c>
      <c r="J217" s="73" t="str">
        <f>IF(ISNUMBER('Questionnaires '!$G219),'Questionnaires '!$G219,"")</f>
        <v/>
      </c>
      <c r="K217" s="73" t="str">
        <f>IF(ISNUMBER('Questionnaires '!$R219),'Questionnaires '!$R219,"")</f>
        <v/>
      </c>
      <c r="L217" s="73" t="str">
        <f>IF(ISNUMBER('Questionnaires '!$P219),'Questionnaires '!$P219,"")</f>
        <v/>
      </c>
      <c r="M217" s="73" t="str">
        <f>IF(ISNUMBER('Questionnaires '!$O219),'Questionnaires '!$O219,"")</f>
        <v/>
      </c>
      <c r="N217" s="73" t="str">
        <f>IF(ISNUMBER('Questionnaires '!$N219),'Questionnaires '!$N219,"")</f>
        <v/>
      </c>
      <c r="O217" s="73" t="str">
        <f>IF(ISNUMBER('Questionnaires '!$T219),'Questionnaires '!$T219,"")</f>
        <v/>
      </c>
      <c r="P217" s="73" t="str">
        <f>IF(ISTEXT('Questionnaires '!A219),'Questionnaires '!G219,"")</f>
        <v/>
      </c>
      <c r="Q217">
        <f>IF(ISTEXT('Questionnaires '!A219),IF('Questionnaires '!S219="Yes",1,""),0)</f>
        <v>0</v>
      </c>
    </row>
    <row r="218" spans="1:17" x14ac:dyDescent="0.3">
      <c r="A218" s="73">
        <f>IF(ISTEXT('Questionnaires '!A220),IF('Questionnaires '!G220&lt;270,1,0),0)</f>
        <v>0</v>
      </c>
      <c r="B218">
        <f>IF(ISTEXT('Questionnaires '!A220),IF('Questionnaires '!E220="Yes",1,0),0)</f>
        <v>0</v>
      </c>
      <c r="C218">
        <f>IF(ISTEXT('Questionnaires '!A220),IF('Questionnaires '!F220="Yes",1,0),0)</f>
        <v>0</v>
      </c>
      <c r="D218">
        <f>IF(ISTEXT('Questionnaires '!A220),IF('Questionnaires '!J220&gt;0,1,0),0)</f>
        <v>0</v>
      </c>
      <c r="E218" s="73" t="str">
        <f>IF(ISNUMBER('Questionnaires '!$G220),'Questionnaires '!T220+'Questionnaires '!G220,"")</f>
        <v/>
      </c>
      <c r="F218" s="73" t="str">
        <f>IF(ISNUMBER('Questionnaires '!$G220),SUM(G218:H218),"")</f>
        <v/>
      </c>
      <c r="G218" s="73" t="str">
        <f>IF(ISNUMBER('Questionnaires '!$G220),'Questionnaires '!R220-'Questionnaires '!P220,"")</f>
        <v/>
      </c>
      <c r="H218" s="73" t="str">
        <f>IF(ISNUMBER('Questionnaires '!$G220),'Questionnaires '!P220,"")</f>
        <v/>
      </c>
      <c r="I218" s="73" t="str">
        <f>IF(ISNUMBER('Questionnaires '!$G220),'Questionnaires '!$G220,"")</f>
        <v/>
      </c>
      <c r="J218" s="73" t="str">
        <f>IF(ISNUMBER('Questionnaires '!$G220),'Questionnaires '!$G220,"")</f>
        <v/>
      </c>
      <c r="K218" s="73" t="str">
        <f>IF(ISNUMBER('Questionnaires '!$R220),'Questionnaires '!$R220,"")</f>
        <v/>
      </c>
      <c r="L218" s="73" t="str">
        <f>IF(ISNUMBER('Questionnaires '!$P220),'Questionnaires '!$P220,"")</f>
        <v/>
      </c>
      <c r="M218" s="73" t="str">
        <f>IF(ISNUMBER('Questionnaires '!$O220),'Questionnaires '!$O220,"")</f>
        <v/>
      </c>
      <c r="N218" s="73" t="str">
        <f>IF(ISNUMBER('Questionnaires '!$N220),'Questionnaires '!$N220,"")</f>
        <v/>
      </c>
      <c r="O218" s="73" t="str">
        <f>IF(ISNUMBER('Questionnaires '!$T220),'Questionnaires '!$T220,"")</f>
        <v/>
      </c>
      <c r="P218" s="73" t="str">
        <f>IF(ISTEXT('Questionnaires '!A220),'Questionnaires '!G220,"")</f>
        <v/>
      </c>
      <c r="Q218">
        <f>IF(ISTEXT('Questionnaires '!A220),IF('Questionnaires '!S220="Yes",1,""),0)</f>
        <v>0</v>
      </c>
    </row>
    <row r="219" spans="1:17" x14ac:dyDescent="0.3">
      <c r="A219" s="73">
        <f>IF(ISTEXT('Questionnaires '!A221),IF('Questionnaires '!G221&lt;270,1,0),0)</f>
        <v>0</v>
      </c>
      <c r="B219">
        <f>IF(ISTEXT('Questionnaires '!A221),IF('Questionnaires '!E221="Yes",1,0),0)</f>
        <v>0</v>
      </c>
      <c r="C219">
        <f>IF(ISTEXT('Questionnaires '!A221),IF('Questionnaires '!F221="Yes",1,0),0)</f>
        <v>0</v>
      </c>
      <c r="D219">
        <f>IF(ISTEXT('Questionnaires '!A221),IF('Questionnaires '!J221&gt;0,1,0),0)</f>
        <v>0</v>
      </c>
      <c r="E219" s="73" t="str">
        <f>IF(ISNUMBER('Questionnaires '!$G221),'Questionnaires '!T221+'Questionnaires '!G221,"")</f>
        <v/>
      </c>
      <c r="F219" s="73" t="str">
        <f>IF(ISNUMBER('Questionnaires '!$G221),SUM(G219:H219),"")</f>
        <v/>
      </c>
      <c r="G219" s="73" t="str">
        <f>IF(ISNUMBER('Questionnaires '!$G221),'Questionnaires '!R221-'Questionnaires '!P221,"")</f>
        <v/>
      </c>
      <c r="H219" s="73" t="str">
        <f>IF(ISNUMBER('Questionnaires '!$G221),'Questionnaires '!P221,"")</f>
        <v/>
      </c>
      <c r="I219" s="73" t="str">
        <f>IF(ISNUMBER('Questionnaires '!$G221),'Questionnaires '!$G221,"")</f>
        <v/>
      </c>
      <c r="J219" s="73" t="str">
        <f>IF(ISNUMBER('Questionnaires '!$G221),'Questionnaires '!$G221,"")</f>
        <v/>
      </c>
      <c r="K219" s="73" t="str">
        <f>IF(ISNUMBER('Questionnaires '!$R221),'Questionnaires '!$R221,"")</f>
        <v/>
      </c>
      <c r="L219" s="73" t="str">
        <f>IF(ISNUMBER('Questionnaires '!$P221),'Questionnaires '!$P221,"")</f>
        <v/>
      </c>
      <c r="M219" s="73" t="str">
        <f>IF(ISNUMBER('Questionnaires '!$O221),'Questionnaires '!$O221,"")</f>
        <v/>
      </c>
      <c r="N219" s="73" t="str">
        <f>IF(ISNUMBER('Questionnaires '!$N221),'Questionnaires '!$N221,"")</f>
        <v/>
      </c>
      <c r="O219" s="73" t="str">
        <f>IF(ISNUMBER('Questionnaires '!$T221),'Questionnaires '!$T221,"")</f>
        <v/>
      </c>
      <c r="P219" s="73" t="str">
        <f>IF(ISTEXT('Questionnaires '!A221),'Questionnaires '!G221,"")</f>
        <v/>
      </c>
      <c r="Q219">
        <f>IF(ISTEXT('Questionnaires '!A221),IF('Questionnaires '!S221="Yes",1,""),0)</f>
        <v>0</v>
      </c>
    </row>
    <row r="220" spans="1:17" x14ac:dyDescent="0.3">
      <c r="A220" s="73">
        <f>IF(ISTEXT('Questionnaires '!A222),IF('Questionnaires '!G222&lt;270,1,0),0)</f>
        <v>0</v>
      </c>
      <c r="B220">
        <f>IF(ISTEXT('Questionnaires '!A222),IF('Questionnaires '!E222="Yes",1,0),0)</f>
        <v>0</v>
      </c>
      <c r="C220">
        <f>IF(ISTEXT('Questionnaires '!A222),IF('Questionnaires '!F222="Yes",1,0),0)</f>
        <v>0</v>
      </c>
      <c r="D220">
        <f>IF(ISTEXT('Questionnaires '!A222),IF('Questionnaires '!J222&gt;0,1,0),0)</f>
        <v>0</v>
      </c>
      <c r="E220" s="73" t="str">
        <f>IF(ISNUMBER('Questionnaires '!$G222),'Questionnaires '!T222+'Questionnaires '!G222,"")</f>
        <v/>
      </c>
      <c r="F220" s="73" t="str">
        <f>IF(ISNUMBER('Questionnaires '!$G222),SUM(G220:H220),"")</f>
        <v/>
      </c>
      <c r="G220" s="73" t="str">
        <f>IF(ISNUMBER('Questionnaires '!$G222),'Questionnaires '!R222-'Questionnaires '!P222,"")</f>
        <v/>
      </c>
      <c r="H220" s="73" t="str">
        <f>IF(ISNUMBER('Questionnaires '!$G222),'Questionnaires '!P222,"")</f>
        <v/>
      </c>
      <c r="I220" s="73" t="str">
        <f>IF(ISNUMBER('Questionnaires '!$G222),'Questionnaires '!$G222,"")</f>
        <v/>
      </c>
      <c r="J220" s="73" t="str">
        <f>IF(ISNUMBER('Questionnaires '!$G222),'Questionnaires '!$G222,"")</f>
        <v/>
      </c>
      <c r="K220" s="73" t="str">
        <f>IF(ISNUMBER('Questionnaires '!$R222),'Questionnaires '!$R222,"")</f>
        <v/>
      </c>
      <c r="L220" s="73" t="str">
        <f>IF(ISNUMBER('Questionnaires '!$P222),'Questionnaires '!$P222,"")</f>
        <v/>
      </c>
      <c r="M220" s="73" t="str">
        <f>IF(ISNUMBER('Questionnaires '!$O222),'Questionnaires '!$O222,"")</f>
        <v/>
      </c>
      <c r="N220" s="73" t="str">
        <f>IF(ISNUMBER('Questionnaires '!$N222),'Questionnaires '!$N222,"")</f>
        <v/>
      </c>
      <c r="O220" s="73" t="str">
        <f>IF(ISNUMBER('Questionnaires '!$T222),'Questionnaires '!$T222,"")</f>
        <v/>
      </c>
      <c r="P220" s="73" t="str">
        <f>IF(ISTEXT('Questionnaires '!A222),'Questionnaires '!G222,"")</f>
        <v/>
      </c>
      <c r="Q220">
        <f>IF(ISTEXT('Questionnaires '!A222),IF('Questionnaires '!S222="Yes",1,""),0)</f>
        <v>0</v>
      </c>
    </row>
    <row r="221" spans="1:17" x14ac:dyDescent="0.3">
      <c r="A221" s="73">
        <f>IF(ISTEXT('Questionnaires '!A223),IF('Questionnaires '!G223&lt;270,1,0),0)</f>
        <v>0</v>
      </c>
      <c r="B221">
        <f>IF(ISTEXT('Questionnaires '!A223),IF('Questionnaires '!E223="Yes",1,0),0)</f>
        <v>0</v>
      </c>
      <c r="C221">
        <f>IF(ISTEXT('Questionnaires '!A223),IF('Questionnaires '!F223="Yes",1,0),0)</f>
        <v>0</v>
      </c>
      <c r="D221">
        <f>IF(ISTEXT('Questionnaires '!A223),IF('Questionnaires '!J223&gt;0,1,0),0)</f>
        <v>0</v>
      </c>
      <c r="E221" s="73" t="str">
        <f>IF(ISNUMBER('Questionnaires '!$G223),'Questionnaires '!T223+'Questionnaires '!G223,"")</f>
        <v/>
      </c>
      <c r="F221" s="73" t="str">
        <f>IF(ISNUMBER('Questionnaires '!$G223),SUM(G221:H221),"")</f>
        <v/>
      </c>
      <c r="G221" s="73" t="str">
        <f>IF(ISNUMBER('Questionnaires '!$G223),'Questionnaires '!R223-'Questionnaires '!P223,"")</f>
        <v/>
      </c>
      <c r="H221" s="73" t="str">
        <f>IF(ISNUMBER('Questionnaires '!$G223),'Questionnaires '!P223,"")</f>
        <v/>
      </c>
      <c r="I221" s="73" t="str">
        <f>IF(ISNUMBER('Questionnaires '!$G223),'Questionnaires '!$G223,"")</f>
        <v/>
      </c>
      <c r="J221" s="73" t="str">
        <f>IF(ISNUMBER('Questionnaires '!$G223),'Questionnaires '!$G223,"")</f>
        <v/>
      </c>
      <c r="K221" s="73" t="str">
        <f>IF(ISNUMBER('Questionnaires '!$R223),'Questionnaires '!$R223,"")</f>
        <v/>
      </c>
      <c r="L221" s="73" t="str">
        <f>IF(ISNUMBER('Questionnaires '!$P223),'Questionnaires '!$P223,"")</f>
        <v/>
      </c>
      <c r="M221" s="73" t="str">
        <f>IF(ISNUMBER('Questionnaires '!$O223),'Questionnaires '!$O223,"")</f>
        <v/>
      </c>
      <c r="N221" s="73" t="str">
        <f>IF(ISNUMBER('Questionnaires '!$N223),'Questionnaires '!$N223,"")</f>
        <v/>
      </c>
      <c r="O221" s="73" t="str">
        <f>IF(ISNUMBER('Questionnaires '!$T223),'Questionnaires '!$T223,"")</f>
        <v/>
      </c>
      <c r="P221" s="73" t="str">
        <f>IF(ISTEXT('Questionnaires '!A223),'Questionnaires '!G223,"")</f>
        <v/>
      </c>
      <c r="Q221">
        <f>IF(ISTEXT('Questionnaires '!A223),IF('Questionnaires '!S223="Yes",1,""),0)</f>
        <v>0</v>
      </c>
    </row>
    <row r="222" spans="1:17" x14ac:dyDescent="0.3">
      <c r="A222" s="73">
        <f>IF(ISTEXT('Questionnaires '!A224),IF('Questionnaires '!G224&lt;270,1,0),0)</f>
        <v>0</v>
      </c>
      <c r="B222">
        <f>IF(ISTEXT('Questionnaires '!A224),IF('Questionnaires '!E224="Yes",1,0),0)</f>
        <v>0</v>
      </c>
      <c r="C222">
        <f>IF(ISTEXT('Questionnaires '!A224),IF('Questionnaires '!F224="Yes",1,0),0)</f>
        <v>0</v>
      </c>
      <c r="D222">
        <f>IF(ISTEXT('Questionnaires '!A224),IF('Questionnaires '!J224&gt;0,1,0),0)</f>
        <v>0</v>
      </c>
      <c r="E222" s="73" t="str">
        <f>IF(ISNUMBER('Questionnaires '!$G224),'Questionnaires '!T224+'Questionnaires '!G224,"")</f>
        <v/>
      </c>
      <c r="F222" s="73" t="str">
        <f>IF(ISNUMBER('Questionnaires '!$G224),SUM(G222:H222),"")</f>
        <v/>
      </c>
      <c r="G222" s="73" t="str">
        <f>IF(ISNUMBER('Questionnaires '!$G224),'Questionnaires '!R224-'Questionnaires '!P224,"")</f>
        <v/>
      </c>
      <c r="H222" s="73" t="str">
        <f>IF(ISNUMBER('Questionnaires '!$G224),'Questionnaires '!P224,"")</f>
        <v/>
      </c>
      <c r="I222" s="73" t="str">
        <f>IF(ISNUMBER('Questionnaires '!$G224),'Questionnaires '!$G224,"")</f>
        <v/>
      </c>
      <c r="J222" s="73" t="str">
        <f>IF(ISNUMBER('Questionnaires '!$G224),'Questionnaires '!$G224,"")</f>
        <v/>
      </c>
      <c r="K222" s="73" t="str">
        <f>IF(ISNUMBER('Questionnaires '!$R224),'Questionnaires '!$R224,"")</f>
        <v/>
      </c>
      <c r="L222" s="73" t="str">
        <f>IF(ISNUMBER('Questionnaires '!$P224),'Questionnaires '!$P224,"")</f>
        <v/>
      </c>
      <c r="M222" s="73" t="str">
        <f>IF(ISNUMBER('Questionnaires '!$O224),'Questionnaires '!$O224,"")</f>
        <v/>
      </c>
      <c r="N222" s="73" t="str">
        <f>IF(ISNUMBER('Questionnaires '!$N224),'Questionnaires '!$N224,"")</f>
        <v/>
      </c>
      <c r="O222" s="73" t="str">
        <f>IF(ISNUMBER('Questionnaires '!$T224),'Questionnaires '!$T224,"")</f>
        <v/>
      </c>
      <c r="P222" s="73" t="str">
        <f>IF(ISTEXT('Questionnaires '!A224),'Questionnaires '!G224,"")</f>
        <v/>
      </c>
      <c r="Q222">
        <f>IF(ISTEXT('Questionnaires '!A224),IF('Questionnaires '!S224="Yes",1,""),0)</f>
        <v>0</v>
      </c>
    </row>
    <row r="223" spans="1:17" x14ac:dyDescent="0.3">
      <c r="A223" s="73">
        <f>IF(ISTEXT('Questionnaires '!A225),IF('Questionnaires '!G225&lt;270,1,0),0)</f>
        <v>0</v>
      </c>
      <c r="B223">
        <f>IF(ISTEXT('Questionnaires '!A225),IF('Questionnaires '!E225="Yes",1,0),0)</f>
        <v>0</v>
      </c>
      <c r="C223">
        <f>IF(ISTEXT('Questionnaires '!A225),IF('Questionnaires '!F225="Yes",1,0),0)</f>
        <v>0</v>
      </c>
      <c r="D223">
        <f>IF(ISTEXT('Questionnaires '!A225),IF('Questionnaires '!J225&gt;0,1,0),0)</f>
        <v>0</v>
      </c>
      <c r="E223" s="73" t="str">
        <f>IF(ISNUMBER('Questionnaires '!$G225),'Questionnaires '!T225+'Questionnaires '!G225,"")</f>
        <v/>
      </c>
      <c r="F223" s="73" t="str">
        <f>IF(ISNUMBER('Questionnaires '!$G225),SUM(G223:H223),"")</f>
        <v/>
      </c>
      <c r="G223" s="73" t="str">
        <f>IF(ISNUMBER('Questionnaires '!$G225),'Questionnaires '!R225-'Questionnaires '!P225,"")</f>
        <v/>
      </c>
      <c r="H223" s="73" t="str">
        <f>IF(ISNUMBER('Questionnaires '!$G225),'Questionnaires '!P225,"")</f>
        <v/>
      </c>
      <c r="I223" s="73" t="str">
        <f>IF(ISNUMBER('Questionnaires '!$G225),'Questionnaires '!$G225,"")</f>
        <v/>
      </c>
      <c r="J223" s="73" t="str">
        <f>IF(ISNUMBER('Questionnaires '!$G225),'Questionnaires '!$G225,"")</f>
        <v/>
      </c>
      <c r="K223" s="73" t="str">
        <f>IF(ISNUMBER('Questionnaires '!$R225),'Questionnaires '!$R225,"")</f>
        <v/>
      </c>
      <c r="L223" s="73" t="str">
        <f>IF(ISNUMBER('Questionnaires '!$P225),'Questionnaires '!$P225,"")</f>
        <v/>
      </c>
      <c r="M223" s="73" t="str">
        <f>IF(ISNUMBER('Questionnaires '!$O225),'Questionnaires '!$O225,"")</f>
        <v/>
      </c>
      <c r="N223" s="73" t="str">
        <f>IF(ISNUMBER('Questionnaires '!$N225),'Questionnaires '!$N225,"")</f>
        <v/>
      </c>
      <c r="O223" s="73" t="str">
        <f>IF(ISNUMBER('Questionnaires '!$T225),'Questionnaires '!$T225,"")</f>
        <v/>
      </c>
      <c r="P223" s="73" t="str">
        <f>IF(ISTEXT('Questionnaires '!A225),'Questionnaires '!G225,"")</f>
        <v/>
      </c>
      <c r="Q223">
        <f>IF(ISTEXT('Questionnaires '!A225),IF('Questionnaires '!S225="Yes",1,""),0)</f>
        <v>0</v>
      </c>
    </row>
    <row r="224" spans="1:17" x14ac:dyDescent="0.3">
      <c r="A224" s="73">
        <f>IF(ISTEXT('Questionnaires '!A226),IF('Questionnaires '!G226&lt;270,1,0),0)</f>
        <v>0</v>
      </c>
      <c r="B224">
        <f>IF(ISTEXT('Questionnaires '!A226),IF('Questionnaires '!E226="Yes",1,0),0)</f>
        <v>0</v>
      </c>
      <c r="C224">
        <f>IF(ISTEXT('Questionnaires '!A226),IF('Questionnaires '!F226="Yes",1,0),0)</f>
        <v>0</v>
      </c>
      <c r="D224">
        <f>IF(ISTEXT('Questionnaires '!A226),IF('Questionnaires '!J226&gt;0,1,0),0)</f>
        <v>0</v>
      </c>
      <c r="E224" s="73" t="str">
        <f>IF(ISNUMBER('Questionnaires '!$G226),'Questionnaires '!T226+'Questionnaires '!G226,"")</f>
        <v/>
      </c>
      <c r="F224" s="73" t="str">
        <f>IF(ISNUMBER('Questionnaires '!$G226),SUM(G224:H224),"")</f>
        <v/>
      </c>
      <c r="G224" s="73" t="str">
        <f>IF(ISNUMBER('Questionnaires '!$G226),'Questionnaires '!R226-'Questionnaires '!P226,"")</f>
        <v/>
      </c>
      <c r="H224" s="73" t="str">
        <f>IF(ISNUMBER('Questionnaires '!$G226),'Questionnaires '!P226,"")</f>
        <v/>
      </c>
      <c r="I224" s="73" t="str">
        <f>IF(ISNUMBER('Questionnaires '!$G226),'Questionnaires '!$G226,"")</f>
        <v/>
      </c>
      <c r="J224" s="73" t="str">
        <f>IF(ISNUMBER('Questionnaires '!$G226),'Questionnaires '!$G226,"")</f>
        <v/>
      </c>
      <c r="K224" s="73" t="str">
        <f>IF(ISNUMBER('Questionnaires '!$R226),'Questionnaires '!$R226,"")</f>
        <v/>
      </c>
      <c r="L224" s="73" t="str">
        <f>IF(ISNUMBER('Questionnaires '!$P226),'Questionnaires '!$P226,"")</f>
        <v/>
      </c>
      <c r="M224" s="73" t="str">
        <f>IF(ISNUMBER('Questionnaires '!$O226),'Questionnaires '!$O226,"")</f>
        <v/>
      </c>
      <c r="N224" s="73" t="str">
        <f>IF(ISNUMBER('Questionnaires '!$N226),'Questionnaires '!$N226,"")</f>
        <v/>
      </c>
      <c r="O224" s="73" t="str">
        <f>IF(ISNUMBER('Questionnaires '!$T226),'Questionnaires '!$T226,"")</f>
        <v/>
      </c>
      <c r="P224" s="73" t="str">
        <f>IF(ISTEXT('Questionnaires '!A226),'Questionnaires '!G226,"")</f>
        <v/>
      </c>
      <c r="Q224">
        <f>IF(ISTEXT('Questionnaires '!A226),IF('Questionnaires '!S226="Yes",1,""),0)</f>
        <v>0</v>
      </c>
    </row>
    <row r="225" spans="1:17" x14ac:dyDescent="0.3">
      <c r="A225" s="73">
        <f>IF(ISTEXT('Questionnaires '!A227),IF('Questionnaires '!G227&lt;270,1,0),0)</f>
        <v>0</v>
      </c>
      <c r="B225">
        <f>IF(ISTEXT('Questionnaires '!A227),IF('Questionnaires '!E227="Yes",1,0),0)</f>
        <v>0</v>
      </c>
      <c r="C225">
        <f>IF(ISTEXT('Questionnaires '!A227),IF('Questionnaires '!F227="Yes",1,0),0)</f>
        <v>0</v>
      </c>
      <c r="D225">
        <f>IF(ISTEXT('Questionnaires '!A227),IF('Questionnaires '!J227&gt;0,1,0),0)</f>
        <v>0</v>
      </c>
      <c r="E225" s="73" t="str">
        <f>IF(ISNUMBER('Questionnaires '!$G227),'Questionnaires '!T227+'Questionnaires '!G227,"")</f>
        <v/>
      </c>
      <c r="F225" s="73" t="str">
        <f>IF(ISNUMBER('Questionnaires '!$G227),SUM(G225:H225),"")</f>
        <v/>
      </c>
      <c r="G225" s="73" t="str">
        <f>IF(ISNUMBER('Questionnaires '!$G227),'Questionnaires '!R227-'Questionnaires '!P227,"")</f>
        <v/>
      </c>
      <c r="H225" s="73" t="str">
        <f>IF(ISNUMBER('Questionnaires '!$G227),'Questionnaires '!P227,"")</f>
        <v/>
      </c>
      <c r="I225" s="73" t="str">
        <f>IF(ISNUMBER('Questionnaires '!$G227),'Questionnaires '!$G227,"")</f>
        <v/>
      </c>
      <c r="J225" s="73" t="str">
        <f>IF(ISNUMBER('Questionnaires '!$G227),'Questionnaires '!$G227,"")</f>
        <v/>
      </c>
      <c r="K225" s="73" t="str">
        <f>IF(ISNUMBER('Questionnaires '!$R227),'Questionnaires '!$R227,"")</f>
        <v/>
      </c>
      <c r="L225" s="73" t="str">
        <f>IF(ISNUMBER('Questionnaires '!$P227),'Questionnaires '!$P227,"")</f>
        <v/>
      </c>
      <c r="M225" s="73" t="str">
        <f>IF(ISNUMBER('Questionnaires '!$O227),'Questionnaires '!$O227,"")</f>
        <v/>
      </c>
      <c r="N225" s="73" t="str">
        <f>IF(ISNUMBER('Questionnaires '!$N227),'Questionnaires '!$N227,"")</f>
        <v/>
      </c>
      <c r="O225" s="73" t="str">
        <f>IF(ISNUMBER('Questionnaires '!$T227),'Questionnaires '!$T227,"")</f>
        <v/>
      </c>
      <c r="P225" s="73" t="str">
        <f>IF(ISTEXT('Questionnaires '!A227),'Questionnaires '!G227,"")</f>
        <v/>
      </c>
      <c r="Q225">
        <f>IF(ISTEXT('Questionnaires '!A227),IF('Questionnaires '!S227="Yes",1,""),0)</f>
        <v>0</v>
      </c>
    </row>
    <row r="226" spans="1:17" x14ac:dyDescent="0.3">
      <c r="A226" s="73">
        <f>IF(ISTEXT('Questionnaires '!A228),IF('Questionnaires '!G228&lt;270,1,0),0)</f>
        <v>0</v>
      </c>
      <c r="B226">
        <f>IF(ISTEXT('Questionnaires '!A228),IF('Questionnaires '!E228="Yes",1,0),0)</f>
        <v>0</v>
      </c>
      <c r="C226">
        <f>IF(ISTEXT('Questionnaires '!A228),IF('Questionnaires '!F228="Yes",1,0),0)</f>
        <v>0</v>
      </c>
      <c r="D226">
        <f>IF(ISTEXT('Questionnaires '!A228),IF('Questionnaires '!J228&gt;0,1,0),0)</f>
        <v>0</v>
      </c>
      <c r="E226" s="73" t="str">
        <f>IF(ISNUMBER('Questionnaires '!$G228),'Questionnaires '!T228+'Questionnaires '!G228,"")</f>
        <v/>
      </c>
      <c r="F226" s="73" t="str">
        <f>IF(ISNUMBER('Questionnaires '!$G228),SUM(G226:H226),"")</f>
        <v/>
      </c>
      <c r="G226" s="73" t="str">
        <f>IF(ISNUMBER('Questionnaires '!$G228),'Questionnaires '!R228-'Questionnaires '!P228,"")</f>
        <v/>
      </c>
      <c r="H226" s="73" t="str">
        <f>IF(ISNUMBER('Questionnaires '!$G228),'Questionnaires '!P228,"")</f>
        <v/>
      </c>
      <c r="I226" s="73" t="str">
        <f>IF(ISNUMBER('Questionnaires '!$G228),'Questionnaires '!$G228,"")</f>
        <v/>
      </c>
      <c r="J226" s="73" t="str">
        <f>IF(ISNUMBER('Questionnaires '!$G228),'Questionnaires '!$G228,"")</f>
        <v/>
      </c>
      <c r="K226" s="73" t="str">
        <f>IF(ISNUMBER('Questionnaires '!$R228),'Questionnaires '!$R228,"")</f>
        <v/>
      </c>
      <c r="L226" s="73" t="str">
        <f>IF(ISNUMBER('Questionnaires '!$P228),'Questionnaires '!$P228,"")</f>
        <v/>
      </c>
      <c r="M226" s="73" t="str">
        <f>IF(ISNUMBER('Questionnaires '!$O228),'Questionnaires '!$O228,"")</f>
        <v/>
      </c>
      <c r="N226" s="73" t="str">
        <f>IF(ISNUMBER('Questionnaires '!$N228),'Questionnaires '!$N228,"")</f>
        <v/>
      </c>
      <c r="O226" s="73" t="str">
        <f>IF(ISNUMBER('Questionnaires '!$T228),'Questionnaires '!$T228,"")</f>
        <v/>
      </c>
      <c r="P226" s="73" t="str">
        <f>IF(ISTEXT('Questionnaires '!A228),'Questionnaires '!G228,"")</f>
        <v/>
      </c>
      <c r="Q226">
        <f>IF(ISTEXT('Questionnaires '!A228),IF('Questionnaires '!S228="Yes",1,""),0)</f>
        <v>0</v>
      </c>
    </row>
    <row r="227" spans="1:17" x14ac:dyDescent="0.3">
      <c r="A227" s="73">
        <f>IF(ISTEXT('Questionnaires '!A229),IF('Questionnaires '!G229&lt;270,1,0),0)</f>
        <v>0</v>
      </c>
      <c r="B227">
        <f>IF(ISTEXT('Questionnaires '!A229),IF('Questionnaires '!E229="Yes",1,0),0)</f>
        <v>0</v>
      </c>
      <c r="C227">
        <f>IF(ISTEXT('Questionnaires '!A229),IF('Questionnaires '!F229="Yes",1,0),0)</f>
        <v>0</v>
      </c>
      <c r="D227">
        <f>IF(ISTEXT('Questionnaires '!A229),IF('Questionnaires '!J229&gt;0,1,0),0)</f>
        <v>0</v>
      </c>
      <c r="E227" s="73" t="str">
        <f>IF(ISNUMBER('Questionnaires '!$G229),'Questionnaires '!T229+'Questionnaires '!G229,"")</f>
        <v/>
      </c>
      <c r="F227" s="73" t="str">
        <f>IF(ISNUMBER('Questionnaires '!$G229),SUM(G227:H227),"")</f>
        <v/>
      </c>
      <c r="G227" s="73" t="str">
        <f>IF(ISNUMBER('Questionnaires '!$G229),'Questionnaires '!R229-'Questionnaires '!P229,"")</f>
        <v/>
      </c>
      <c r="H227" s="73" t="str">
        <f>IF(ISNUMBER('Questionnaires '!$G229),'Questionnaires '!P229,"")</f>
        <v/>
      </c>
      <c r="I227" s="73" t="str">
        <f>IF(ISNUMBER('Questionnaires '!$G229),'Questionnaires '!$G229,"")</f>
        <v/>
      </c>
      <c r="J227" s="73" t="str">
        <f>IF(ISNUMBER('Questionnaires '!$G229),'Questionnaires '!$G229,"")</f>
        <v/>
      </c>
      <c r="K227" s="73" t="str">
        <f>IF(ISNUMBER('Questionnaires '!$R229),'Questionnaires '!$R229,"")</f>
        <v/>
      </c>
      <c r="L227" s="73" t="str">
        <f>IF(ISNUMBER('Questionnaires '!$P229),'Questionnaires '!$P229,"")</f>
        <v/>
      </c>
      <c r="M227" s="73" t="str">
        <f>IF(ISNUMBER('Questionnaires '!$O229),'Questionnaires '!$O229,"")</f>
        <v/>
      </c>
      <c r="N227" s="73" t="str">
        <f>IF(ISNUMBER('Questionnaires '!$N229),'Questionnaires '!$N229,"")</f>
        <v/>
      </c>
      <c r="O227" s="73" t="str">
        <f>IF(ISNUMBER('Questionnaires '!$T229),'Questionnaires '!$T229,"")</f>
        <v/>
      </c>
      <c r="P227" s="73" t="str">
        <f>IF(ISTEXT('Questionnaires '!A229),'Questionnaires '!G229,"")</f>
        <v/>
      </c>
      <c r="Q227">
        <f>IF(ISTEXT('Questionnaires '!A229),IF('Questionnaires '!S229="Yes",1,""),0)</f>
        <v>0</v>
      </c>
    </row>
    <row r="228" spans="1:17" x14ac:dyDescent="0.3">
      <c r="A228" s="73">
        <f>IF(ISTEXT('Questionnaires '!A230),IF('Questionnaires '!G230&lt;270,1,0),0)</f>
        <v>0</v>
      </c>
      <c r="B228">
        <f>IF(ISTEXT('Questionnaires '!A230),IF('Questionnaires '!E230="Yes",1,0),0)</f>
        <v>0</v>
      </c>
      <c r="C228">
        <f>IF(ISTEXT('Questionnaires '!A230),IF('Questionnaires '!F230="Yes",1,0),0)</f>
        <v>0</v>
      </c>
      <c r="D228">
        <f>IF(ISTEXT('Questionnaires '!A230),IF('Questionnaires '!J230&gt;0,1,0),0)</f>
        <v>0</v>
      </c>
      <c r="E228" s="73" t="str">
        <f>IF(ISNUMBER('Questionnaires '!$G230),'Questionnaires '!T230+'Questionnaires '!G230,"")</f>
        <v/>
      </c>
      <c r="F228" s="73" t="str">
        <f>IF(ISNUMBER('Questionnaires '!$G230),SUM(G228:H228),"")</f>
        <v/>
      </c>
      <c r="G228" s="73" t="str">
        <f>IF(ISNUMBER('Questionnaires '!$G230),'Questionnaires '!R230-'Questionnaires '!P230,"")</f>
        <v/>
      </c>
      <c r="H228" s="73" t="str">
        <f>IF(ISNUMBER('Questionnaires '!$G230),'Questionnaires '!P230,"")</f>
        <v/>
      </c>
      <c r="I228" s="73" t="str">
        <f>IF(ISNUMBER('Questionnaires '!$G230),'Questionnaires '!$G230,"")</f>
        <v/>
      </c>
      <c r="J228" s="73" t="str">
        <f>IF(ISNUMBER('Questionnaires '!$G230),'Questionnaires '!$G230,"")</f>
        <v/>
      </c>
      <c r="K228" s="73" t="str">
        <f>IF(ISNUMBER('Questionnaires '!$R230),'Questionnaires '!$R230,"")</f>
        <v/>
      </c>
      <c r="L228" s="73" t="str">
        <f>IF(ISNUMBER('Questionnaires '!$P230),'Questionnaires '!$P230,"")</f>
        <v/>
      </c>
      <c r="M228" s="73" t="str">
        <f>IF(ISNUMBER('Questionnaires '!$O230),'Questionnaires '!$O230,"")</f>
        <v/>
      </c>
      <c r="N228" s="73" t="str">
        <f>IF(ISNUMBER('Questionnaires '!$N230),'Questionnaires '!$N230,"")</f>
        <v/>
      </c>
      <c r="O228" s="73" t="str">
        <f>IF(ISNUMBER('Questionnaires '!$T230),'Questionnaires '!$T230,"")</f>
        <v/>
      </c>
      <c r="P228" s="73" t="str">
        <f>IF(ISTEXT('Questionnaires '!A230),'Questionnaires '!G230,"")</f>
        <v/>
      </c>
      <c r="Q228">
        <f>IF(ISTEXT('Questionnaires '!A230),IF('Questionnaires '!S230="Yes",1,""),0)</f>
        <v>0</v>
      </c>
    </row>
    <row r="229" spans="1:17" x14ac:dyDescent="0.3">
      <c r="A229" s="73">
        <f>IF(ISTEXT('Questionnaires '!A231),IF('Questionnaires '!G231&lt;270,1,0),0)</f>
        <v>0</v>
      </c>
      <c r="B229">
        <f>IF(ISTEXT('Questionnaires '!A231),IF('Questionnaires '!E231="Yes",1,0),0)</f>
        <v>0</v>
      </c>
      <c r="C229">
        <f>IF(ISTEXT('Questionnaires '!A231),IF('Questionnaires '!F231="Yes",1,0),0)</f>
        <v>0</v>
      </c>
      <c r="D229">
        <f>IF(ISTEXT('Questionnaires '!A231),IF('Questionnaires '!J231&gt;0,1,0),0)</f>
        <v>0</v>
      </c>
      <c r="E229" s="73" t="str">
        <f>IF(ISNUMBER('Questionnaires '!$G231),'Questionnaires '!T231+'Questionnaires '!G231,"")</f>
        <v/>
      </c>
      <c r="F229" s="73" t="str">
        <f>IF(ISNUMBER('Questionnaires '!$G231),SUM(G229:H229),"")</f>
        <v/>
      </c>
      <c r="G229" s="73" t="str">
        <f>IF(ISNUMBER('Questionnaires '!$G231),'Questionnaires '!R231-'Questionnaires '!P231,"")</f>
        <v/>
      </c>
      <c r="H229" s="73" t="str">
        <f>IF(ISNUMBER('Questionnaires '!$G231),'Questionnaires '!P231,"")</f>
        <v/>
      </c>
      <c r="I229" s="73" t="str">
        <f>IF(ISNUMBER('Questionnaires '!$G231),'Questionnaires '!$G231,"")</f>
        <v/>
      </c>
      <c r="J229" s="73" t="str">
        <f>IF(ISNUMBER('Questionnaires '!$G231),'Questionnaires '!$G231,"")</f>
        <v/>
      </c>
      <c r="K229" s="73" t="str">
        <f>IF(ISNUMBER('Questionnaires '!$R231),'Questionnaires '!$R231,"")</f>
        <v/>
      </c>
      <c r="L229" s="73" t="str">
        <f>IF(ISNUMBER('Questionnaires '!$P231),'Questionnaires '!$P231,"")</f>
        <v/>
      </c>
      <c r="M229" s="73" t="str">
        <f>IF(ISNUMBER('Questionnaires '!$O231),'Questionnaires '!$O231,"")</f>
        <v/>
      </c>
      <c r="N229" s="73" t="str">
        <f>IF(ISNUMBER('Questionnaires '!$N231),'Questionnaires '!$N231,"")</f>
        <v/>
      </c>
      <c r="O229" s="73" t="str">
        <f>IF(ISNUMBER('Questionnaires '!$T231),'Questionnaires '!$T231,"")</f>
        <v/>
      </c>
      <c r="P229" s="73" t="str">
        <f>IF(ISTEXT('Questionnaires '!A231),'Questionnaires '!G231,"")</f>
        <v/>
      </c>
      <c r="Q229">
        <f>IF(ISTEXT('Questionnaires '!A231),IF('Questionnaires '!S231="Yes",1,""),0)</f>
        <v>0</v>
      </c>
    </row>
    <row r="230" spans="1:17" x14ac:dyDescent="0.3">
      <c r="A230" s="73">
        <f>IF(ISTEXT('Questionnaires '!A232),IF('Questionnaires '!G232&lt;270,1,0),0)</f>
        <v>0</v>
      </c>
      <c r="B230">
        <f>IF(ISTEXT('Questionnaires '!A232),IF('Questionnaires '!E232="Yes",1,0),0)</f>
        <v>0</v>
      </c>
      <c r="C230">
        <f>IF(ISTEXT('Questionnaires '!A232),IF('Questionnaires '!F232="Yes",1,0),0)</f>
        <v>0</v>
      </c>
      <c r="D230">
        <f>IF(ISTEXT('Questionnaires '!A232),IF('Questionnaires '!J232&gt;0,1,0),0)</f>
        <v>0</v>
      </c>
      <c r="E230" s="73" t="str">
        <f>IF(ISNUMBER('Questionnaires '!$G232),'Questionnaires '!T232+'Questionnaires '!G232,"")</f>
        <v/>
      </c>
      <c r="F230" s="73" t="str">
        <f>IF(ISNUMBER('Questionnaires '!$G232),SUM(G230:H230),"")</f>
        <v/>
      </c>
      <c r="G230" s="73" t="str">
        <f>IF(ISNUMBER('Questionnaires '!$G232),'Questionnaires '!R232-'Questionnaires '!P232,"")</f>
        <v/>
      </c>
      <c r="H230" s="73" t="str">
        <f>IF(ISNUMBER('Questionnaires '!$G232),'Questionnaires '!P232,"")</f>
        <v/>
      </c>
      <c r="I230" s="73" t="str">
        <f>IF(ISNUMBER('Questionnaires '!$G232),'Questionnaires '!$G232,"")</f>
        <v/>
      </c>
      <c r="J230" s="73" t="str">
        <f>IF(ISNUMBER('Questionnaires '!$G232),'Questionnaires '!$G232,"")</f>
        <v/>
      </c>
      <c r="K230" s="73" t="str">
        <f>IF(ISNUMBER('Questionnaires '!$R232),'Questionnaires '!$R232,"")</f>
        <v/>
      </c>
      <c r="L230" s="73" t="str">
        <f>IF(ISNUMBER('Questionnaires '!$P232),'Questionnaires '!$P232,"")</f>
        <v/>
      </c>
      <c r="M230" s="73" t="str">
        <f>IF(ISNUMBER('Questionnaires '!$O232),'Questionnaires '!$O232,"")</f>
        <v/>
      </c>
      <c r="N230" s="73" t="str">
        <f>IF(ISNUMBER('Questionnaires '!$N232),'Questionnaires '!$N232,"")</f>
        <v/>
      </c>
      <c r="O230" s="73" t="str">
        <f>IF(ISNUMBER('Questionnaires '!$T232),'Questionnaires '!$T232,"")</f>
        <v/>
      </c>
      <c r="P230" s="73" t="str">
        <f>IF(ISTEXT('Questionnaires '!A232),'Questionnaires '!G232,"")</f>
        <v/>
      </c>
      <c r="Q230">
        <f>IF(ISTEXT('Questionnaires '!A232),IF('Questionnaires '!S232="Yes",1,""),0)</f>
        <v>0</v>
      </c>
    </row>
    <row r="231" spans="1:17" x14ac:dyDescent="0.3">
      <c r="A231" s="73">
        <f>IF(ISTEXT('Questionnaires '!A233),IF('Questionnaires '!G233&lt;270,1,0),0)</f>
        <v>0</v>
      </c>
      <c r="B231">
        <f>IF(ISTEXT('Questionnaires '!A233),IF('Questionnaires '!E233="Yes",1,0),0)</f>
        <v>0</v>
      </c>
      <c r="C231">
        <f>IF(ISTEXT('Questionnaires '!A233),IF('Questionnaires '!F233="Yes",1,0),0)</f>
        <v>0</v>
      </c>
      <c r="D231">
        <f>IF(ISTEXT('Questionnaires '!A233),IF('Questionnaires '!J233&gt;0,1,0),0)</f>
        <v>0</v>
      </c>
      <c r="E231" s="73" t="str">
        <f>IF(ISNUMBER('Questionnaires '!$G233),'Questionnaires '!T233+'Questionnaires '!G233,"")</f>
        <v/>
      </c>
      <c r="F231" s="73" t="str">
        <f>IF(ISNUMBER('Questionnaires '!$G233),SUM(G231:H231),"")</f>
        <v/>
      </c>
      <c r="G231" s="73" t="str">
        <f>IF(ISNUMBER('Questionnaires '!$G233),'Questionnaires '!R233-'Questionnaires '!P233,"")</f>
        <v/>
      </c>
      <c r="H231" s="73" t="str">
        <f>IF(ISNUMBER('Questionnaires '!$G233),'Questionnaires '!P233,"")</f>
        <v/>
      </c>
      <c r="I231" s="73" t="str">
        <f>IF(ISNUMBER('Questionnaires '!$G233),'Questionnaires '!$G233,"")</f>
        <v/>
      </c>
      <c r="J231" s="73" t="str">
        <f>IF(ISNUMBER('Questionnaires '!$G233),'Questionnaires '!$G233,"")</f>
        <v/>
      </c>
      <c r="K231" s="73" t="str">
        <f>IF(ISNUMBER('Questionnaires '!$R233),'Questionnaires '!$R233,"")</f>
        <v/>
      </c>
      <c r="L231" s="73" t="str">
        <f>IF(ISNUMBER('Questionnaires '!$P233),'Questionnaires '!$P233,"")</f>
        <v/>
      </c>
      <c r="M231" s="73" t="str">
        <f>IF(ISNUMBER('Questionnaires '!$O233),'Questionnaires '!$O233,"")</f>
        <v/>
      </c>
      <c r="N231" s="73" t="str">
        <f>IF(ISNUMBER('Questionnaires '!$N233),'Questionnaires '!$N233,"")</f>
        <v/>
      </c>
      <c r="O231" s="73" t="str">
        <f>IF(ISNUMBER('Questionnaires '!$T233),'Questionnaires '!$T233,"")</f>
        <v/>
      </c>
      <c r="P231" s="73" t="str">
        <f>IF(ISTEXT('Questionnaires '!A233),'Questionnaires '!G233,"")</f>
        <v/>
      </c>
      <c r="Q231">
        <f>IF(ISTEXT('Questionnaires '!A233),IF('Questionnaires '!S233="Yes",1,""),0)</f>
        <v>0</v>
      </c>
    </row>
    <row r="232" spans="1:17" x14ac:dyDescent="0.3">
      <c r="A232" s="73">
        <f>IF(ISTEXT('Questionnaires '!A234),IF('Questionnaires '!G234&lt;270,1,0),0)</f>
        <v>0</v>
      </c>
      <c r="B232">
        <f>IF(ISTEXT('Questionnaires '!A234),IF('Questionnaires '!E234="Yes",1,0),0)</f>
        <v>0</v>
      </c>
      <c r="C232">
        <f>IF(ISTEXT('Questionnaires '!A234),IF('Questionnaires '!F234="Yes",1,0),0)</f>
        <v>0</v>
      </c>
      <c r="D232">
        <f>IF(ISTEXT('Questionnaires '!A234),IF('Questionnaires '!J234&gt;0,1,0),0)</f>
        <v>0</v>
      </c>
      <c r="E232" s="73" t="str">
        <f>IF(ISNUMBER('Questionnaires '!$G234),'Questionnaires '!T234+'Questionnaires '!G234,"")</f>
        <v/>
      </c>
      <c r="F232" s="73" t="str">
        <f>IF(ISNUMBER('Questionnaires '!$G234),SUM(G232:H232),"")</f>
        <v/>
      </c>
      <c r="G232" s="73" t="str">
        <f>IF(ISNUMBER('Questionnaires '!$G234),'Questionnaires '!R234-'Questionnaires '!P234,"")</f>
        <v/>
      </c>
      <c r="H232" s="73" t="str">
        <f>IF(ISNUMBER('Questionnaires '!$G234),'Questionnaires '!P234,"")</f>
        <v/>
      </c>
      <c r="I232" s="73" t="str">
        <f>IF(ISNUMBER('Questionnaires '!$G234),'Questionnaires '!$G234,"")</f>
        <v/>
      </c>
      <c r="J232" s="73" t="str">
        <f>IF(ISNUMBER('Questionnaires '!$G234),'Questionnaires '!$G234,"")</f>
        <v/>
      </c>
      <c r="K232" s="73" t="str">
        <f>IF(ISNUMBER('Questionnaires '!$R234),'Questionnaires '!$R234,"")</f>
        <v/>
      </c>
      <c r="L232" s="73" t="str">
        <f>IF(ISNUMBER('Questionnaires '!$P234),'Questionnaires '!$P234,"")</f>
        <v/>
      </c>
      <c r="M232" s="73" t="str">
        <f>IF(ISNUMBER('Questionnaires '!$O234),'Questionnaires '!$O234,"")</f>
        <v/>
      </c>
      <c r="N232" s="73" t="str">
        <f>IF(ISNUMBER('Questionnaires '!$N234),'Questionnaires '!$N234,"")</f>
        <v/>
      </c>
      <c r="O232" s="73" t="str">
        <f>IF(ISNUMBER('Questionnaires '!$T234),'Questionnaires '!$T234,"")</f>
        <v/>
      </c>
      <c r="P232" s="73" t="str">
        <f>IF(ISTEXT('Questionnaires '!A234),'Questionnaires '!G234,"")</f>
        <v/>
      </c>
      <c r="Q232">
        <f>IF(ISTEXT('Questionnaires '!A234),IF('Questionnaires '!S234="Yes",1,""),0)</f>
        <v>0</v>
      </c>
    </row>
    <row r="233" spans="1:17" x14ac:dyDescent="0.3">
      <c r="A233" s="73">
        <f>IF(ISTEXT('Questionnaires '!A235),IF('Questionnaires '!G235&lt;270,1,0),0)</f>
        <v>0</v>
      </c>
      <c r="B233">
        <f>IF(ISTEXT('Questionnaires '!A235),IF('Questionnaires '!E235="Yes",1,0),0)</f>
        <v>0</v>
      </c>
      <c r="C233">
        <f>IF(ISTEXT('Questionnaires '!A235),IF('Questionnaires '!F235="Yes",1,0),0)</f>
        <v>0</v>
      </c>
      <c r="D233">
        <f>IF(ISTEXT('Questionnaires '!A235),IF('Questionnaires '!J235&gt;0,1,0),0)</f>
        <v>0</v>
      </c>
      <c r="E233" s="73" t="str">
        <f>IF(ISNUMBER('Questionnaires '!$G235),'Questionnaires '!T235+'Questionnaires '!G235,"")</f>
        <v/>
      </c>
      <c r="F233" s="73" t="str">
        <f>IF(ISNUMBER('Questionnaires '!$G235),SUM(G233:H233),"")</f>
        <v/>
      </c>
      <c r="G233" s="73" t="str">
        <f>IF(ISNUMBER('Questionnaires '!$G235),'Questionnaires '!R235-'Questionnaires '!P235,"")</f>
        <v/>
      </c>
      <c r="H233" s="73" t="str">
        <f>IF(ISNUMBER('Questionnaires '!$G235),'Questionnaires '!P235,"")</f>
        <v/>
      </c>
      <c r="I233" s="73" t="str">
        <f>IF(ISNUMBER('Questionnaires '!$G235),'Questionnaires '!$G235,"")</f>
        <v/>
      </c>
      <c r="J233" s="73" t="str">
        <f>IF(ISNUMBER('Questionnaires '!$G235),'Questionnaires '!$G235,"")</f>
        <v/>
      </c>
      <c r="K233" s="73" t="str">
        <f>IF(ISNUMBER('Questionnaires '!$R235),'Questionnaires '!$R235,"")</f>
        <v/>
      </c>
      <c r="L233" s="73" t="str">
        <f>IF(ISNUMBER('Questionnaires '!$P235),'Questionnaires '!$P235,"")</f>
        <v/>
      </c>
      <c r="M233" s="73" t="str">
        <f>IF(ISNUMBER('Questionnaires '!$O235),'Questionnaires '!$O235,"")</f>
        <v/>
      </c>
      <c r="N233" s="73" t="str">
        <f>IF(ISNUMBER('Questionnaires '!$N235),'Questionnaires '!$N235,"")</f>
        <v/>
      </c>
      <c r="O233" s="73" t="str">
        <f>IF(ISNUMBER('Questionnaires '!$T235),'Questionnaires '!$T235,"")</f>
        <v/>
      </c>
      <c r="P233" s="73" t="str">
        <f>IF(ISTEXT('Questionnaires '!A235),'Questionnaires '!G235,"")</f>
        <v/>
      </c>
      <c r="Q233">
        <f>IF(ISTEXT('Questionnaires '!A235),IF('Questionnaires '!S235="Yes",1,""),0)</f>
        <v>0</v>
      </c>
    </row>
    <row r="234" spans="1:17" x14ac:dyDescent="0.3">
      <c r="A234" s="73">
        <f>IF(ISTEXT('Questionnaires '!A236),IF('Questionnaires '!G236&lt;270,1,0),0)</f>
        <v>0</v>
      </c>
      <c r="B234">
        <f>IF(ISTEXT('Questionnaires '!A236),IF('Questionnaires '!E236="Yes",1,0),0)</f>
        <v>0</v>
      </c>
      <c r="C234">
        <f>IF(ISTEXT('Questionnaires '!A236),IF('Questionnaires '!F236="Yes",1,0),0)</f>
        <v>0</v>
      </c>
      <c r="D234">
        <f>IF(ISTEXT('Questionnaires '!A236),IF('Questionnaires '!J236&gt;0,1,0),0)</f>
        <v>0</v>
      </c>
      <c r="E234" s="73" t="str">
        <f>IF(ISNUMBER('Questionnaires '!$G236),'Questionnaires '!T236+'Questionnaires '!G236,"")</f>
        <v/>
      </c>
      <c r="F234" s="73" t="str">
        <f>IF(ISNUMBER('Questionnaires '!$G236),SUM(G234:H234),"")</f>
        <v/>
      </c>
      <c r="G234" s="73" t="str">
        <f>IF(ISNUMBER('Questionnaires '!$G236),'Questionnaires '!R236-'Questionnaires '!P236,"")</f>
        <v/>
      </c>
      <c r="H234" s="73" t="str">
        <f>IF(ISNUMBER('Questionnaires '!$G236),'Questionnaires '!P236,"")</f>
        <v/>
      </c>
      <c r="I234" s="73" t="str">
        <f>IF(ISNUMBER('Questionnaires '!$G236),'Questionnaires '!$G236,"")</f>
        <v/>
      </c>
      <c r="J234" s="73" t="str">
        <f>IF(ISNUMBER('Questionnaires '!$G236),'Questionnaires '!$G236,"")</f>
        <v/>
      </c>
      <c r="K234" s="73" t="str">
        <f>IF(ISNUMBER('Questionnaires '!$R236),'Questionnaires '!$R236,"")</f>
        <v/>
      </c>
      <c r="L234" s="73" t="str">
        <f>IF(ISNUMBER('Questionnaires '!$P236),'Questionnaires '!$P236,"")</f>
        <v/>
      </c>
      <c r="M234" s="73" t="str">
        <f>IF(ISNUMBER('Questionnaires '!$O236),'Questionnaires '!$O236,"")</f>
        <v/>
      </c>
      <c r="N234" s="73" t="str">
        <f>IF(ISNUMBER('Questionnaires '!$N236),'Questionnaires '!$N236,"")</f>
        <v/>
      </c>
      <c r="O234" s="73" t="str">
        <f>IF(ISNUMBER('Questionnaires '!$T236),'Questionnaires '!$T236,"")</f>
        <v/>
      </c>
      <c r="P234" s="73" t="str">
        <f>IF(ISTEXT('Questionnaires '!A236),'Questionnaires '!G236,"")</f>
        <v/>
      </c>
      <c r="Q234">
        <f>IF(ISTEXT('Questionnaires '!A236),IF('Questionnaires '!S236="Yes",1,""),0)</f>
        <v>0</v>
      </c>
    </row>
    <row r="235" spans="1:17" x14ac:dyDescent="0.3">
      <c r="A235" s="73">
        <f>IF(ISTEXT('Questionnaires '!A237),IF('Questionnaires '!G237&lt;270,1,0),0)</f>
        <v>0</v>
      </c>
      <c r="B235">
        <f>IF(ISTEXT('Questionnaires '!A237),IF('Questionnaires '!E237="Yes",1,0),0)</f>
        <v>0</v>
      </c>
      <c r="C235">
        <f>IF(ISTEXT('Questionnaires '!A237),IF('Questionnaires '!F237="Yes",1,0),0)</f>
        <v>0</v>
      </c>
      <c r="D235">
        <f>IF(ISTEXT('Questionnaires '!A237),IF('Questionnaires '!J237&gt;0,1,0),0)</f>
        <v>0</v>
      </c>
      <c r="E235" s="73" t="str">
        <f>IF(ISNUMBER('Questionnaires '!$G237),'Questionnaires '!T237+'Questionnaires '!G237,"")</f>
        <v/>
      </c>
      <c r="F235" s="73" t="str">
        <f>IF(ISNUMBER('Questionnaires '!$G237),SUM(G235:H235),"")</f>
        <v/>
      </c>
      <c r="G235" s="73" t="str">
        <f>IF(ISNUMBER('Questionnaires '!$G237),'Questionnaires '!R237-'Questionnaires '!P237,"")</f>
        <v/>
      </c>
      <c r="H235" s="73" t="str">
        <f>IF(ISNUMBER('Questionnaires '!$G237),'Questionnaires '!P237,"")</f>
        <v/>
      </c>
      <c r="I235" s="73" t="str">
        <f>IF(ISNUMBER('Questionnaires '!$G237),'Questionnaires '!$G237,"")</f>
        <v/>
      </c>
      <c r="J235" s="73" t="str">
        <f>IF(ISNUMBER('Questionnaires '!$G237),'Questionnaires '!$G237,"")</f>
        <v/>
      </c>
      <c r="K235" s="73" t="str">
        <f>IF(ISNUMBER('Questionnaires '!$R237),'Questionnaires '!$R237,"")</f>
        <v/>
      </c>
      <c r="L235" s="73" t="str">
        <f>IF(ISNUMBER('Questionnaires '!$P237),'Questionnaires '!$P237,"")</f>
        <v/>
      </c>
      <c r="M235" s="73" t="str">
        <f>IF(ISNUMBER('Questionnaires '!$O237),'Questionnaires '!$O237,"")</f>
        <v/>
      </c>
      <c r="N235" s="73" t="str">
        <f>IF(ISNUMBER('Questionnaires '!$N237),'Questionnaires '!$N237,"")</f>
        <v/>
      </c>
      <c r="O235" s="73" t="str">
        <f>IF(ISNUMBER('Questionnaires '!$T237),'Questionnaires '!$T237,"")</f>
        <v/>
      </c>
      <c r="P235" s="73" t="str">
        <f>IF(ISTEXT('Questionnaires '!A237),'Questionnaires '!G237,"")</f>
        <v/>
      </c>
      <c r="Q235">
        <f>IF(ISTEXT('Questionnaires '!A237),IF('Questionnaires '!S237="Yes",1,""),0)</f>
        <v>0</v>
      </c>
    </row>
    <row r="236" spans="1:17" x14ac:dyDescent="0.3">
      <c r="A236" s="73">
        <f>IF(ISTEXT('Questionnaires '!A238),IF('Questionnaires '!G238&lt;270,1,0),0)</f>
        <v>0</v>
      </c>
      <c r="B236">
        <f>IF(ISTEXT('Questionnaires '!A238),IF('Questionnaires '!E238="Yes",1,0),0)</f>
        <v>0</v>
      </c>
      <c r="C236">
        <f>IF(ISTEXT('Questionnaires '!A238),IF('Questionnaires '!F238="Yes",1,0),0)</f>
        <v>0</v>
      </c>
      <c r="D236">
        <f>IF(ISTEXT('Questionnaires '!A238),IF('Questionnaires '!J238&gt;0,1,0),0)</f>
        <v>0</v>
      </c>
      <c r="E236" s="73" t="str">
        <f>IF(ISNUMBER('Questionnaires '!$G238),'Questionnaires '!T238+'Questionnaires '!G238,"")</f>
        <v/>
      </c>
      <c r="F236" s="73" t="str">
        <f>IF(ISNUMBER('Questionnaires '!$G238),SUM(G236:H236),"")</f>
        <v/>
      </c>
      <c r="G236" s="73" t="str">
        <f>IF(ISNUMBER('Questionnaires '!$G238),'Questionnaires '!R238-'Questionnaires '!P238,"")</f>
        <v/>
      </c>
      <c r="H236" s="73" t="str">
        <f>IF(ISNUMBER('Questionnaires '!$G238),'Questionnaires '!P238,"")</f>
        <v/>
      </c>
      <c r="I236" s="73" t="str">
        <f>IF(ISNUMBER('Questionnaires '!$G238),'Questionnaires '!$G238,"")</f>
        <v/>
      </c>
      <c r="J236" s="73" t="str">
        <f>IF(ISNUMBER('Questionnaires '!$G238),'Questionnaires '!$G238,"")</f>
        <v/>
      </c>
      <c r="K236" s="73" t="str">
        <f>IF(ISNUMBER('Questionnaires '!$R238),'Questionnaires '!$R238,"")</f>
        <v/>
      </c>
      <c r="L236" s="73" t="str">
        <f>IF(ISNUMBER('Questionnaires '!$P238),'Questionnaires '!$P238,"")</f>
        <v/>
      </c>
      <c r="M236" s="73" t="str">
        <f>IF(ISNUMBER('Questionnaires '!$O238),'Questionnaires '!$O238,"")</f>
        <v/>
      </c>
      <c r="N236" s="73" t="str">
        <f>IF(ISNUMBER('Questionnaires '!$N238),'Questionnaires '!$N238,"")</f>
        <v/>
      </c>
      <c r="O236" s="73" t="str">
        <f>IF(ISNUMBER('Questionnaires '!$T238),'Questionnaires '!$T238,"")</f>
        <v/>
      </c>
      <c r="P236" s="73" t="str">
        <f>IF(ISTEXT('Questionnaires '!A238),'Questionnaires '!G238,"")</f>
        <v/>
      </c>
      <c r="Q236">
        <f>IF(ISTEXT('Questionnaires '!A238),IF('Questionnaires '!S238="Yes",1,""),0)</f>
        <v>0</v>
      </c>
    </row>
    <row r="237" spans="1:17" x14ac:dyDescent="0.3">
      <c r="A237" s="73">
        <f>IF(ISTEXT('Questionnaires '!A239),IF('Questionnaires '!G239&lt;270,1,0),0)</f>
        <v>0</v>
      </c>
      <c r="B237">
        <f>IF(ISTEXT('Questionnaires '!A239),IF('Questionnaires '!E239="Yes",1,0),0)</f>
        <v>0</v>
      </c>
      <c r="C237">
        <f>IF(ISTEXT('Questionnaires '!A239),IF('Questionnaires '!F239="Yes",1,0),0)</f>
        <v>0</v>
      </c>
      <c r="D237">
        <f>IF(ISTEXT('Questionnaires '!A239),IF('Questionnaires '!J239&gt;0,1,0),0)</f>
        <v>0</v>
      </c>
      <c r="E237" s="73" t="str">
        <f>IF(ISNUMBER('Questionnaires '!$G239),'Questionnaires '!T239+'Questionnaires '!G239,"")</f>
        <v/>
      </c>
      <c r="F237" s="73" t="str">
        <f>IF(ISNUMBER('Questionnaires '!$G239),SUM(G237:H237),"")</f>
        <v/>
      </c>
      <c r="G237" s="73" t="str">
        <f>IF(ISNUMBER('Questionnaires '!$G239),'Questionnaires '!R239-'Questionnaires '!P239,"")</f>
        <v/>
      </c>
      <c r="H237" s="73" t="str">
        <f>IF(ISNUMBER('Questionnaires '!$G239),'Questionnaires '!P239,"")</f>
        <v/>
      </c>
      <c r="I237" s="73" t="str">
        <f>IF(ISNUMBER('Questionnaires '!$G239),'Questionnaires '!$G239,"")</f>
        <v/>
      </c>
      <c r="J237" s="73" t="str">
        <f>IF(ISNUMBER('Questionnaires '!$G239),'Questionnaires '!$G239,"")</f>
        <v/>
      </c>
      <c r="K237" s="73" t="str">
        <f>IF(ISNUMBER('Questionnaires '!$R239),'Questionnaires '!$R239,"")</f>
        <v/>
      </c>
      <c r="L237" s="73" t="str">
        <f>IF(ISNUMBER('Questionnaires '!$P239),'Questionnaires '!$P239,"")</f>
        <v/>
      </c>
      <c r="M237" s="73" t="str">
        <f>IF(ISNUMBER('Questionnaires '!$O239),'Questionnaires '!$O239,"")</f>
        <v/>
      </c>
      <c r="N237" s="73" t="str">
        <f>IF(ISNUMBER('Questionnaires '!$N239),'Questionnaires '!$N239,"")</f>
        <v/>
      </c>
      <c r="O237" s="73" t="str">
        <f>IF(ISNUMBER('Questionnaires '!$T239),'Questionnaires '!$T239,"")</f>
        <v/>
      </c>
      <c r="P237" s="73" t="str">
        <f>IF(ISTEXT('Questionnaires '!A239),'Questionnaires '!G239,"")</f>
        <v/>
      </c>
      <c r="Q237">
        <f>IF(ISTEXT('Questionnaires '!A239),IF('Questionnaires '!S239="Yes",1,""),0)</f>
        <v>0</v>
      </c>
    </row>
    <row r="238" spans="1:17" x14ac:dyDescent="0.3">
      <c r="A238" s="73">
        <f>IF(ISTEXT('Questionnaires '!A240),IF('Questionnaires '!G240&lt;270,1,0),0)</f>
        <v>0</v>
      </c>
      <c r="B238">
        <f>IF(ISTEXT('Questionnaires '!A240),IF('Questionnaires '!E240="Yes",1,0),0)</f>
        <v>0</v>
      </c>
      <c r="C238">
        <f>IF(ISTEXT('Questionnaires '!A240),IF('Questionnaires '!F240="Yes",1,0),0)</f>
        <v>0</v>
      </c>
      <c r="D238">
        <f>IF(ISTEXT('Questionnaires '!A240),IF('Questionnaires '!J240&gt;0,1,0),0)</f>
        <v>0</v>
      </c>
      <c r="E238" s="73" t="str">
        <f>IF(ISNUMBER('Questionnaires '!$G240),'Questionnaires '!T240+'Questionnaires '!G240,"")</f>
        <v/>
      </c>
      <c r="F238" s="73" t="str">
        <f>IF(ISNUMBER('Questionnaires '!$G240),SUM(G238:H238),"")</f>
        <v/>
      </c>
      <c r="G238" s="73" t="str">
        <f>IF(ISNUMBER('Questionnaires '!$G240),'Questionnaires '!R240-'Questionnaires '!P240,"")</f>
        <v/>
      </c>
      <c r="H238" s="73" t="str">
        <f>IF(ISNUMBER('Questionnaires '!$G240),'Questionnaires '!P240,"")</f>
        <v/>
      </c>
      <c r="I238" s="73" t="str">
        <f>IF(ISNUMBER('Questionnaires '!$G240),'Questionnaires '!$G240,"")</f>
        <v/>
      </c>
      <c r="J238" s="73" t="str">
        <f>IF(ISNUMBER('Questionnaires '!$G240),'Questionnaires '!$G240,"")</f>
        <v/>
      </c>
      <c r="K238" s="73" t="str">
        <f>IF(ISNUMBER('Questionnaires '!$R240),'Questionnaires '!$R240,"")</f>
        <v/>
      </c>
      <c r="L238" s="73" t="str">
        <f>IF(ISNUMBER('Questionnaires '!$P240),'Questionnaires '!$P240,"")</f>
        <v/>
      </c>
      <c r="M238" s="73" t="str">
        <f>IF(ISNUMBER('Questionnaires '!$O240),'Questionnaires '!$O240,"")</f>
        <v/>
      </c>
      <c r="N238" s="73" t="str">
        <f>IF(ISNUMBER('Questionnaires '!$N240),'Questionnaires '!$N240,"")</f>
        <v/>
      </c>
      <c r="O238" s="73" t="str">
        <f>IF(ISNUMBER('Questionnaires '!$T240),'Questionnaires '!$T240,"")</f>
        <v/>
      </c>
      <c r="P238" s="73" t="str">
        <f>IF(ISTEXT('Questionnaires '!A240),'Questionnaires '!G240,"")</f>
        <v/>
      </c>
      <c r="Q238">
        <f>IF(ISTEXT('Questionnaires '!A240),IF('Questionnaires '!S240="Yes",1,""),0)</f>
        <v>0</v>
      </c>
    </row>
    <row r="239" spans="1:17" x14ac:dyDescent="0.3">
      <c r="A239" s="73">
        <f>IF(ISTEXT('Questionnaires '!A241),IF('Questionnaires '!G241&lt;270,1,0),0)</f>
        <v>0</v>
      </c>
      <c r="B239">
        <f>IF(ISTEXT('Questionnaires '!A241),IF('Questionnaires '!E241="Yes",1,0),0)</f>
        <v>0</v>
      </c>
      <c r="C239">
        <f>IF(ISTEXT('Questionnaires '!A241),IF('Questionnaires '!F241="Yes",1,0),0)</f>
        <v>0</v>
      </c>
      <c r="D239">
        <f>IF(ISTEXT('Questionnaires '!A241),IF('Questionnaires '!J241&gt;0,1,0),0)</f>
        <v>0</v>
      </c>
      <c r="E239" s="73" t="str">
        <f>IF(ISNUMBER('Questionnaires '!$G241),'Questionnaires '!T241+'Questionnaires '!G241,"")</f>
        <v/>
      </c>
      <c r="F239" s="73" t="str">
        <f>IF(ISNUMBER('Questionnaires '!$G241),SUM(G239:H239),"")</f>
        <v/>
      </c>
      <c r="G239" s="73" t="str">
        <f>IF(ISNUMBER('Questionnaires '!$G241),'Questionnaires '!R241-'Questionnaires '!P241,"")</f>
        <v/>
      </c>
      <c r="H239" s="73" t="str">
        <f>IF(ISNUMBER('Questionnaires '!$G241),'Questionnaires '!P241,"")</f>
        <v/>
      </c>
      <c r="I239" s="73" t="str">
        <f>IF(ISNUMBER('Questionnaires '!$G241),'Questionnaires '!$G241,"")</f>
        <v/>
      </c>
      <c r="J239" s="73" t="str">
        <f>IF(ISNUMBER('Questionnaires '!$G241),'Questionnaires '!$G241,"")</f>
        <v/>
      </c>
      <c r="K239" s="73" t="str">
        <f>IF(ISNUMBER('Questionnaires '!$R241),'Questionnaires '!$R241,"")</f>
        <v/>
      </c>
      <c r="L239" s="73" t="str">
        <f>IF(ISNUMBER('Questionnaires '!$P241),'Questionnaires '!$P241,"")</f>
        <v/>
      </c>
      <c r="M239" s="73" t="str">
        <f>IF(ISNUMBER('Questionnaires '!$O241),'Questionnaires '!$O241,"")</f>
        <v/>
      </c>
      <c r="N239" s="73" t="str">
        <f>IF(ISNUMBER('Questionnaires '!$N241),'Questionnaires '!$N241,"")</f>
        <v/>
      </c>
      <c r="O239" s="73" t="str">
        <f>IF(ISNUMBER('Questionnaires '!$T241),'Questionnaires '!$T241,"")</f>
        <v/>
      </c>
      <c r="P239" s="73" t="str">
        <f>IF(ISTEXT('Questionnaires '!A241),'Questionnaires '!G241,"")</f>
        <v/>
      </c>
      <c r="Q239">
        <f>IF(ISTEXT('Questionnaires '!A241),IF('Questionnaires '!S241="Yes",1,""),0)</f>
        <v>0</v>
      </c>
    </row>
    <row r="240" spans="1:17" x14ac:dyDescent="0.3">
      <c r="A240" s="73">
        <f>IF(ISTEXT('Questionnaires '!A242),IF('Questionnaires '!G242&lt;270,1,0),0)</f>
        <v>0</v>
      </c>
      <c r="B240">
        <f>IF(ISTEXT('Questionnaires '!A242),IF('Questionnaires '!E242="Yes",1,0),0)</f>
        <v>0</v>
      </c>
      <c r="C240">
        <f>IF(ISTEXT('Questionnaires '!A242),IF('Questionnaires '!F242="Yes",1,0),0)</f>
        <v>0</v>
      </c>
      <c r="D240">
        <f>IF(ISTEXT('Questionnaires '!A242),IF('Questionnaires '!J242&gt;0,1,0),0)</f>
        <v>0</v>
      </c>
      <c r="E240" s="73" t="str">
        <f>IF(ISNUMBER('Questionnaires '!$G242),'Questionnaires '!T242+'Questionnaires '!G242,"")</f>
        <v/>
      </c>
      <c r="F240" s="73" t="str">
        <f>IF(ISNUMBER('Questionnaires '!$G242),SUM(G240:H240),"")</f>
        <v/>
      </c>
      <c r="G240" s="73" t="str">
        <f>IF(ISNUMBER('Questionnaires '!$G242),'Questionnaires '!R242-'Questionnaires '!P242,"")</f>
        <v/>
      </c>
      <c r="H240" s="73" t="str">
        <f>IF(ISNUMBER('Questionnaires '!$G242),'Questionnaires '!P242,"")</f>
        <v/>
      </c>
      <c r="I240" s="73" t="str">
        <f>IF(ISNUMBER('Questionnaires '!$G242),'Questionnaires '!$G242,"")</f>
        <v/>
      </c>
      <c r="J240" s="73" t="str">
        <f>IF(ISNUMBER('Questionnaires '!$G242),'Questionnaires '!$G242,"")</f>
        <v/>
      </c>
      <c r="K240" s="73" t="str">
        <f>IF(ISNUMBER('Questionnaires '!$R242),'Questionnaires '!$R242,"")</f>
        <v/>
      </c>
      <c r="L240" s="73" t="str">
        <f>IF(ISNUMBER('Questionnaires '!$P242),'Questionnaires '!$P242,"")</f>
        <v/>
      </c>
      <c r="M240" s="73" t="str">
        <f>IF(ISNUMBER('Questionnaires '!$O242),'Questionnaires '!$O242,"")</f>
        <v/>
      </c>
      <c r="N240" s="73" t="str">
        <f>IF(ISNUMBER('Questionnaires '!$N242),'Questionnaires '!$N242,"")</f>
        <v/>
      </c>
      <c r="O240" s="73" t="str">
        <f>IF(ISNUMBER('Questionnaires '!$T242),'Questionnaires '!$T242,"")</f>
        <v/>
      </c>
      <c r="P240" s="73" t="str">
        <f>IF(ISTEXT('Questionnaires '!A242),'Questionnaires '!G242,"")</f>
        <v/>
      </c>
      <c r="Q240">
        <f>IF(ISTEXT('Questionnaires '!A242),IF('Questionnaires '!S242="Yes",1,""),0)</f>
        <v>0</v>
      </c>
    </row>
    <row r="241" spans="1:17" x14ac:dyDescent="0.3">
      <c r="A241" s="73">
        <f>IF(ISTEXT('Questionnaires '!A243),IF('Questionnaires '!G243&lt;270,1,0),0)</f>
        <v>0</v>
      </c>
      <c r="B241">
        <f>IF(ISTEXT('Questionnaires '!A243),IF('Questionnaires '!E243="Yes",1,0),0)</f>
        <v>0</v>
      </c>
      <c r="C241">
        <f>IF(ISTEXT('Questionnaires '!A243),IF('Questionnaires '!F243="Yes",1,0),0)</f>
        <v>0</v>
      </c>
      <c r="D241">
        <f>IF(ISTEXT('Questionnaires '!A243),IF('Questionnaires '!J243&gt;0,1,0),0)</f>
        <v>0</v>
      </c>
      <c r="E241" s="73" t="str">
        <f>IF(ISNUMBER('Questionnaires '!$G243),'Questionnaires '!T243+'Questionnaires '!G243,"")</f>
        <v/>
      </c>
      <c r="F241" s="73" t="str">
        <f>IF(ISNUMBER('Questionnaires '!$G243),SUM(G241:H241),"")</f>
        <v/>
      </c>
      <c r="G241" s="73" t="str">
        <f>IF(ISNUMBER('Questionnaires '!$G243),'Questionnaires '!R243-'Questionnaires '!P243,"")</f>
        <v/>
      </c>
      <c r="H241" s="73" t="str">
        <f>IF(ISNUMBER('Questionnaires '!$G243),'Questionnaires '!P243,"")</f>
        <v/>
      </c>
      <c r="I241" s="73" t="str">
        <f>IF(ISNUMBER('Questionnaires '!$G243),'Questionnaires '!$G243,"")</f>
        <v/>
      </c>
      <c r="J241" s="73" t="str">
        <f>IF(ISNUMBER('Questionnaires '!$G243),'Questionnaires '!$G243,"")</f>
        <v/>
      </c>
      <c r="K241" s="73" t="str">
        <f>IF(ISNUMBER('Questionnaires '!$R243),'Questionnaires '!$R243,"")</f>
        <v/>
      </c>
      <c r="L241" s="73" t="str">
        <f>IF(ISNUMBER('Questionnaires '!$P243),'Questionnaires '!$P243,"")</f>
        <v/>
      </c>
      <c r="M241" s="73" t="str">
        <f>IF(ISNUMBER('Questionnaires '!$O243),'Questionnaires '!$O243,"")</f>
        <v/>
      </c>
      <c r="N241" s="73" t="str">
        <f>IF(ISNUMBER('Questionnaires '!$N243),'Questionnaires '!$N243,"")</f>
        <v/>
      </c>
      <c r="O241" s="73" t="str">
        <f>IF(ISNUMBER('Questionnaires '!$T243),'Questionnaires '!$T243,"")</f>
        <v/>
      </c>
      <c r="P241" s="73" t="str">
        <f>IF(ISTEXT('Questionnaires '!A243),'Questionnaires '!G243,"")</f>
        <v/>
      </c>
      <c r="Q241">
        <f>IF(ISTEXT('Questionnaires '!A243),IF('Questionnaires '!S243="Yes",1,""),0)</f>
        <v>0</v>
      </c>
    </row>
    <row r="242" spans="1:17" x14ac:dyDescent="0.3">
      <c r="A242" s="73">
        <f>IF(ISTEXT('Questionnaires '!A244),IF('Questionnaires '!G244&lt;270,1,0),0)</f>
        <v>0</v>
      </c>
      <c r="B242">
        <f>IF(ISTEXT('Questionnaires '!A244),IF('Questionnaires '!E244="Yes",1,0),0)</f>
        <v>0</v>
      </c>
      <c r="C242">
        <f>IF(ISTEXT('Questionnaires '!A244),IF('Questionnaires '!F244="Yes",1,0),0)</f>
        <v>0</v>
      </c>
      <c r="D242">
        <f>IF(ISTEXT('Questionnaires '!A244),IF('Questionnaires '!J244&gt;0,1,0),0)</f>
        <v>0</v>
      </c>
      <c r="E242" s="73" t="str">
        <f>IF(ISNUMBER('Questionnaires '!$G244),'Questionnaires '!T244+'Questionnaires '!G244,"")</f>
        <v/>
      </c>
      <c r="F242" s="73" t="str">
        <f>IF(ISNUMBER('Questionnaires '!$G244),SUM(G242:H242),"")</f>
        <v/>
      </c>
      <c r="G242" s="73" t="str">
        <f>IF(ISNUMBER('Questionnaires '!$G244),'Questionnaires '!R244-'Questionnaires '!P244,"")</f>
        <v/>
      </c>
      <c r="H242" s="73" t="str">
        <f>IF(ISNUMBER('Questionnaires '!$G244),'Questionnaires '!P244,"")</f>
        <v/>
      </c>
      <c r="I242" s="73" t="str">
        <f>IF(ISNUMBER('Questionnaires '!$G244),'Questionnaires '!$G244,"")</f>
        <v/>
      </c>
      <c r="J242" s="73" t="str">
        <f>IF(ISNUMBER('Questionnaires '!$G244),'Questionnaires '!$G244,"")</f>
        <v/>
      </c>
      <c r="K242" s="73" t="str">
        <f>IF(ISNUMBER('Questionnaires '!$R244),'Questionnaires '!$R244,"")</f>
        <v/>
      </c>
      <c r="L242" s="73" t="str">
        <f>IF(ISNUMBER('Questionnaires '!$P244),'Questionnaires '!$P244,"")</f>
        <v/>
      </c>
      <c r="M242" s="73" t="str">
        <f>IF(ISNUMBER('Questionnaires '!$O244),'Questionnaires '!$O244,"")</f>
        <v/>
      </c>
      <c r="N242" s="73" t="str">
        <f>IF(ISNUMBER('Questionnaires '!$N244),'Questionnaires '!$N244,"")</f>
        <v/>
      </c>
      <c r="O242" s="73" t="str">
        <f>IF(ISNUMBER('Questionnaires '!$T244),'Questionnaires '!$T244,"")</f>
        <v/>
      </c>
      <c r="P242" s="73" t="str">
        <f>IF(ISTEXT('Questionnaires '!A244),'Questionnaires '!G244,"")</f>
        <v/>
      </c>
      <c r="Q242">
        <f>IF(ISTEXT('Questionnaires '!A244),IF('Questionnaires '!S244="Yes",1,""),0)</f>
        <v>0</v>
      </c>
    </row>
    <row r="243" spans="1:17" x14ac:dyDescent="0.3">
      <c r="A243" s="73">
        <f>IF(ISTEXT('Questionnaires '!A245),IF('Questionnaires '!G245&lt;270,1,0),0)</f>
        <v>0</v>
      </c>
      <c r="B243">
        <f>IF(ISTEXT('Questionnaires '!A245),IF('Questionnaires '!E245="Yes",1,0),0)</f>
        <v>0</v>
      </c>
      <c r="C243">
        <f>IF(ISTEXT('Questionnaires '!A245),IF('Questionnaires '!F245="Yes",1,0),0)</f>
        <v>0</v>
      </c>
      <c r="D243">
        <f>IF(ISTEXT('Questionnaires '!A245),IF('Questionnaires '!J245&gt;0,1,0),0)</f>
        <v>0</v>
      </c>
      <c r="E243" s="73" t="str">
        <f>IF(ISNUMBER('Questionnaires '!$G245),'Questionnaires '!T245+'Questionnaires '!G245,"")</f>
        <v/>
      </c>
      <c r="F243" s="73" t="str">
        <f>IF(ISNUMBER('Questionnaires '!$G245),SUM(G243:H243),"")</f>
        <v/>
      </c>
      <c r="G243" s="73" t="str">
        <f>IF(ISNUMBER('Questionnaires '!$G245),'Questionnaires '!R245-'Questionnaires '!P245,"")</f>
        <v/>
      </c>
      <c r="H243" s="73" t="str">
        <f>IF(ISNUMBER('Questionnaires '!$G245),'Questionnaires '!P245,"")</f>
        <v/>
      </c>
      <c r="I243" s="73" t="str">
        <f>IF(ISNUMBER('Questionnaires '!$G245),'Questionnaires '!$G245,"")</f>
        <v/>
      </c>
      <c r="J243" s="73" t="str">
        <f>IF(ISNUMBER('Questionnaires '!$G245),'Questionnaires '!$G245,"")</f>
        <v/>
      </c>
      <c r="K243" s="73" t="str">
        <f>IF(ISNUMBER('Questionnaires '!$R245),'Questionnaires '!$R245,"")</f>
        <v/>
      </c>
      <c r="L243" s="73" t="str">
        <f>IF(ISNUMBER('Questionnaires '!$P245),'Questionnaires '!$P245,"")</f>
        <v/>
      </c>
      <c r="M243" s="73" t="str">
        <f>IF(ISNUMBER('Questionnaires '!$O245),'Questionnaires '!$O245,"")</f>
        <v/>
      </c>
      <c r="N243" s="73" t="str">
        <f>IF(ISNUMBER('Questionnaires '!$N245),'Questionnaires '!$N245,"")</f>
        <v/>
      </c>
      <c r="O243" s="73" t="str">
        <f>IF(ISNUMBER('Questionnaires '!$T245),'Questionnaires '!$T245,"")</f>
        <v/>
      </c>
      <c r="P243" s="73" t="str">
        <f>IF(ISTEXT('Questionnaires '!A245),'Questionnaires '!G245,"")</f>
        <v/>
      </c>
      <c r="Q243">
        <f>IF(ISTEXT('Questionnaires '!A245),IF('Questionnaires '!S245="Yes",1,""),0)</f>
        <v>0</v>
      </c>
    </row>
    <row r="244" spans="1:17" x14ac:dyDescent="0.3">
      <c r="A244" s="73">
        <f>IF(ISTEXT('Questionnaires '!A246),IF('Questionnaires '!G246&lt;270,1,0),0)</f>
        <v>0</v>
      </c>
      <c r="B244">
        <f>IF(ISTEXT('Questionnaires '!A246),IF('Questionnaires '!E246="Yes",1,0),0)</f>
        <v>0</v>
      </c>
      <c r="C244">
        <f>IF(ISTEXT('Questionnaires '!A246),IF('Questionnaires '!F246="Yes",1,0),0)</f>
        <v>0</v>
      </c>
      <c r="D244">
        <f>IF(ISTEXT('Questionnaires '!A246),IF('Questionnaires '!J246&gt;0,1,0),0)</f>
        <v>0</v>
      </c>
      <c r="E244" s="73" t="str">
        <f>IF(ISNUMBER('Questionnaires '!$G246),'Questionnaires '!T246+'Questionnaires '!G246,"")</f>
        <v/>
      </c>
      <c r="F244" s="73" t="str">
        <f>IF(ISNUMBER('Questionnaires '!$G246),SUM(G244:H244),"")</f>
        <v/>
      </c>
      <c r="G244" s="73" t="str">
        <f>IF(ISNUMBER('Questionnaires '!$G246),'Questionnaires '!R246-'Questionnaires '!P246,"")</f>
        <v/>
      </c>
      <c r="H244" s="73" t="str">
        <f>IF(ISNUMBER('Questionnaires '!$G246),'Questionnaires '!P246,"")</f>
        <v/>
      </c>
      <c r="I244" s="73" t="str">
        <f>IF(ISNUMBER('Questionnaires '!$G246),'Questionnaires '!$G246,"")</f>
        <v/>
      </c>
      <c r="J244" s="73" t="str">
        <f>IF(ISNUMBER('Questionnaires '!$G246),'Questionnaires '!$G246,"")</f>
        <v/>
      </c>
      <c r="K244" s="73" t="str">
        <f>IF(ISNUMBER('Questionnaires '!$R246),'Questionnaires '!$R246,"")</f>
        <v/>
      </c>
      <c r="L244" s="73" t="str">
        <f>IF(ISNUMBER('Questionnaires '!$P246),'Questionnaires '!$P246,"")</f>
        <v/>
      </c>
      <c r="M244" s="73" t="str">
        <f>IF(ISNUMBER('Questionnaires '!$O246),'Questionnaires '!$O246,"")</f>
        <v/>
      </c>
      <c r="N244" s="73" t="str">
        <f>IF(ISNUMBER('Questionnaires '!$N246),'Questionnaires '!$N246,"")</f>
        <v/>
      </c>
      <c r="O244" s="73" t="str">
        <f>IF(ISNUMBER('Questionnaires '!$T246),'Questionnaires '!$T246,"")</f>
        <v/>
      </c>
      <c r="P244" s="73" t="str">
        <f>IF(ISTEXT('Questionnaires '!A246),'Questionnaires '!G246,"")</f>
        <v/>
      </c>
      <c r="Q244">
        <f>IF(ISTEXT('Questionnaires '!A246),IF('Questionnaires '!S246="Yes",1,""),0)</f>
        <v>0</v>
      </c>
    </row>
    <row r="245" spans="1:17" x14ac:dyDescent="0.3">
      <c r="A245" s="73">
        <f>IF(ISTEXT('Questionnaires '!A247),IF('Questionnaires '!G247&lt;270,1,0),0)</f>
        <v>0</v>
      </c>
      <c r="B245">
        <f>IF(ISTEXT('Questionnaires '!A247),IF('Questionnaires '!E247="Yes",1,0),0)</f>
        <v>0</v>
      </c>
      <c r="C245">
        <f>IF(ISTEXT('Questionnaires '!A247),IF('Questionnaires '!F247="Yes",1,0),0)</f>
        <v>0</v>
      </c>
      <c r="D245">
        <f>IF(ISTEXT('Questionnaires '!A247),IF('Questionnaires '!J247&gt;0,1,0),0)</f>
        <v>0</v>
      </c>
      <c r="E245" s="73" t="str">
        <f>IF(ISNUMBER('Questionnaires '!$G247),'Questionnaires '!T247+'Questionnaires '!G247,"")</f>
        <v/>
      </c>
      <c r="F245" s="73" t="str">
        <f>IF(ISNUMBER('Questionnaires '!$G247),SUM(G245:H245),"")</f>
        <v/>
      </c>
      <c r="G245" s="73" t="str">
        <f>IF(ISNUMBER('Questionnaires '!$G247),'Questionnaires '!R247-'Questionnaires '!P247,"")</f>
        <v/>
      </c>
      <c r="H245" s="73" t="str">
        <f>IF(ISNUMBER('Questionnaires '!$G247),'Questionnaires '!P247,"")</f>
        <v/>
      </c>
      <c r="I245" s="73" t="str">
        <f>IF(ISNUMBER('Questionnaires '!$G247),'Questionnaires '!$G247,"")</f>
        <v/>
      </c>
      <c r="J245" s="73" t="str">
        <f>IF(ISNUMBER('Questionnaires '!$G247),'Questionnaires '!$G247,"")</f>
        <v/>
      </c>
      <c r="K245" s="73" t="str">
        <f>IF(ISNUMBER('Questionnaires '!$R247),'Questionnaires '!$R247,"")</f>
        <v/>
      </c>
      <c r="L245" s="73" t="str">
        <f>IF(ISNUMBER('Questionnaires '!$P247),'Questionnaires '!$P247,"")</f>
        <v/>
      </c>
      <c r="M245" s="73" t="str">
        <f>IF(ISNUMBER('Questionnaires '!$O247),'Questionnaires '!$O247,"")</f>
        <v/>
      </c>
      <c r="N245" s="73" t="str">
        <f>IF(ISNUMBER('Questionnaires '!$N247),'Questionnaires '!$N247,"")</f>
        <v/>
      </c>
      <c r="O245" s="73" t="str">
        <f>IF(ISNUMBER('Questionnaires '!$T247),'Questionnaires '!$T247,"")</f>
        <v/>
      </c>
      <c r="P245" s="73" t="str">
        <f>IF(ISTEXT('Questionnaires '!A247),'Questionnaires '!G247,"")</f>
        <v/>
      </c>
      <c r="Q245">
        <f>IF(ISTEXT('Questionnaires '!A247),IF('Questionnaires '!S247="Yes",1,""),0)</f>
        <v>0</v>
      </c>
    </row>
    <row r="246" spans="1:17" x14ac:dyDescent="0.3">
      <c r="A246" s="73">
        <f>IF(ISTEXT('Questionnaires '!A248),IF('Questionnaires '!G248&lt;270,1,0),0)</f>
        <v>0</v>
      </c>
      <c r="B246">
        <f>IF(ISTEXT('Questionnaires '!A248),IF('Questionnaires '!E248="Yes",1,0),0)</f>
        <v>0</v>
      </c>
      <c r="C246">
        <f>IF(ISTEXT('Questionnaires '!A248),IF('Questionnaires '!F248="Yes",1,0),0)</f>
        <v>0</v>
      </c>
      <c r="D246">
        <f>IF(ISTEXT('Questionnaires '!A248),IF('Questionnaires '!J248&gt;0,1,0),0)</f>
        <v>0</v>
      </c>
      <c r="E246" s="73" t="str">
        <f>IF(ISNUMBER('Questionnaires '!$G248),'Questionnaires '!T248+'Questionnaires '!G248,"")</f>
        <v/>
      </c>
      <c r="F246" s="73" t="str">
        <f>IF(ISNUMBER('Questionnaires '!$G248),SUM(G246:H246),"")</f>
        <v/>
      </c>
      <c r="G246" s="73" t="str">
        <f>IF(ISNUMBER('Questionnaires '!$G248),'Questionnaires '!R248-'Questionnaires '!P248,"")</f>
        <v/>
      </c>
      <c r="H246" s="73" t="str">
        <f>IF(ISNUMBER('Questionnaires '!$G248),'Questionnaires '!P248,"")</f>
        <v/>
      </c>
      <c r="I246" s="73" t="str">
        <f>IF(ISNUMBER('Questionnaires '!$G248),'Questionnaires '!$G248,"")</f>
        <v/>
      </c>
      <c r="J246" s="73" t="str">
        <f>IF(ISNUMBER('Questionnaires '!$G248),'Questionnaires '!$G248,"")</f>
        <v/>
      </c>
      <c r="K246" s="73" t="str">
        <f>IF(ISNUMBER('Questionnaires '!$R248),'Questionnaires '!$R248,"")</f>
        <v/>
      </c>
      <c r="L246" s="73" t="str">
        <f>IF(ISNUMBER('Questionnaires '!$P248),'Questionnaires '!$P248,"")</f>
        <v/>
      </c>
      <c r="M246" s="73" t="str">
        <f>IF(ISNUMBER('Questionnaires '!$O248),'Questionnaires '!$O248,"")</f>
        <v/>
      </c>
      <c r="N246" s="73" t="str">
        <f>IF(ISNUMBER('Questionnaires '!$N248),'Questionnaires '!$N248,"")</f>
        <v/>
      </c>
      <c r="O246" s="73" t="str">
        <f>IF(ISNUMBER('Questionnaires '!$T248),'Questionnaires '!$T248,"")</f>
        <v/>
      </c>
      <c r="P246" s="73" t="str">
        <f>IF(ISTEXT('Questionnaires '!A248),'Questionnaires '!G248,"")</f>
        <v/>
      </c>
      <c r="Q246">
        <f>IF(ISTEXT('Questionnaires '!A248),IF('Questionnaires '!S248="Yes",1,""),0)</f>
        <v>0</v>
      </c>
    </row>
    <row r="247" spans="1:17" x14ac:dyDescent="0.3">
      <c r="A247" s="73">
        <f>IF(ISTEXT('Questionnaires '!A249),IF('Questionnaires '!G249&lt;270,1,0),0)</f>
        <v>0</v>
      </c>
      <c r="B247">
        <f>IF(ISTEXT('Questionnaires '!A249),IF('Questionnaires '!E249="Yes",1,0),0)</f>
        <v>0</v>
      </c>
      <c r="C247">
        <f>IF(ISTEXT('Questionnaires '!A249),IF('Questionnaires '!F249="Yes",1,0),0)</f>
        <v>0</v>
      </c>
      <c r="D247">
        <f>IF(ISTEXT('Questionnaires '!A249),IF('Questionnaires '!J249&gt;0,1,0),0)</f>
        <v>0</v>
      </c>
      <c r="E247" s="73" t="str">
        <f>IF(ISNUMBER('Questionnaires '!$G249),'Questionnaires '!T249+'Questionnaires '!G249,"")</f>
        <v/>
      </c>
      <c r="F247" s="73" t="str">
        <f>IF(ISNUMBER('Questionnaires '!$G249),SUM(G247:H247),"")</f>
        <v/>
      </c>
      <c r="G247" s="73" t="str">
        <f>IF(ISNUMBER('Questionnaires '!$G249),'Questionnaires '!R249-'Questionnaires '!P249,"")</f>
        <v/>
      </c>
      <c r="H247" s="73" t="str">
        <f>IF(ISNUMBER('Questionnaires '!$G249),'Questionnaires '!P249,"")</f>
        <v/>
      </c>
      <c r="I247" s="73" t="str">
        <f>IF(ISNUMBER('Questionnaires '!$G249),'Questionnaires '!$G249,"")</f>
        <v/>
      </c>
      <c r="J247" s="73" t="str">
        <f>IF(ISNUMBER('Questionnaires '!$G249),'Questionnaires '!$G249,"")</f>
        <v/>
      </c>
      <c r="K247" s="73" t="str">
        <f>IF(ISNUMBER('Questionnaires '!$R249),'Questionnaires '!$R249,"")</f>
        <v/>
      </c>
      <c r="L247" s="73" t="str">
        <f>IF(ISNUMBER('Questionnaires '!$P249),'Questionnaires '!$P249,"")</f>
        <v/>
      </c>
      <c r="M247" s="73" t="str">
        <f>IF(ISNUMBER('Questionnaires '!$O249),'Questionnaires '!$O249,"")</f>
        <v/>
      </c>
      <c r="N247" s="73" t="str">
        <f>IF(ISNUMBER('Questionnaires '!$N249),'Questionnaires '!$N249,"")</f>
        <v/>
      </c>
      <c r="O247" s="73" t="str">
        <f>IF(ISNUMBER('Questionnaires '!$T249),'Questionnaires '!$T249,"")</f>
        <v/>
      </c>
      <c r="P247" s="73" t="str">
        <f>IF(ISTEXT('Questionnaires '!A249),'Questionnaires '!G249,"")</f>
        <v/>
      </c>
      <c r="Q247">
        <f>IF(ISTEXT('Questionnaires '!A249),IF('Questionnaires '!S249="Yes",1,""),0)</f>
        <v>0</v>
      </c>
    </row>
    <row r="248" spans="1:17" x14ac:dyDescent="0.3">
      <c r="A248" s="73">
        <f>IF(ISTEXT('Questionnaires '!A250),IF('Questionnaires '!G250&lt;270,1,0),0)</f>
        <v>0</v>
      </c>
      <c r="B248">
        <f>IF(ISTEXT('Questionnaires '!A250),IF('Questionnaires '!E250="Yes",1,0),0)</f>
        <v>0</v>
      </c>
      <c r="C248">
        <f>IF(ISTEXT('Questionnaires '!A250),IF('Questionnaires '!F250="Yes",1,0),0)</f>
        <v>0</v>
      </c>
      <c r="D248">
        <f>IF(ISTEXT('Questionnaires '!A250),IF('Questionnaires '!J250&gt;0,1,0),0)</f>
        <v>0</v>
      </c>
      <c r="E248" s="73" t="str">
        <f>IF(ISNUMBER('Questionnaires '!$G250),'Questionnaires '!T250+'Questionnaires '!G250,"")</f>
        <v/>
      </c>
      <c r="F248" s="73" t="str">
        <f>IF(ISNUMBER('Questionnaires '!$G250),SUM(G248:H248),"")</f>
        <v/>
      </c>
      <c r="G248" s="73" t="str">
        <f>IF(ISNUMBER('Questionnaires '!$G250),'Questionnaires '!R250-'Questionnaires '!P250,"")</f>
        <v/>
      </c>
      <c r="H248" s="73" t="str">
        <f>IF(ISNUMBER('Questionnaires '!$G250),'Questionnaires '!P250,"")</f>
        <v/>
      </c>
      <c r="I248" s="73" t="str">
        <f>IF(ISNUMBER('Questionnaires '!$G250),'Questionnaires '!$G250,"")</f>
        <v/>
      </c>
      <c r="J248" s="73" t="str">
        <f>IF(ISNUMBER('Questionnaires '!$G250),'Questionnaires '!$G250,"")</f>
        <v/>
      </c>
      <c r="K248" s="73" t="str">
        <f>IF(ISNUMBER('Questionnaires '!$R250),'Questionnaires '!$R250,"")</f>
        <v/>
      </c>
      <c r="L248" s="73" t="str">
        <f>IF(ISNUMBER('Questionnaires '!$P250),'Questionnaires '!$P250,"")</f>
        <v/>
      </c>
      <c r="M248" s="73" t="str">
        <f>IF(ISNUMBER('Questionnaires '!$O250),'Questionnaires '!$O250,"")</f>
        <v/>
      </c>
      <c r="N248" s="73" t="str">
        <f>IF(ISNUMBER('Questionnaires '!$N250),'Questionnaires '!$N250,"")</f>
        <v/>
      </c>
      <c r="O248" s="73" t="str">
        <f>IF(ISNUMBER('Questionnaires '!$T250),'Questionnaires '!$T250,"")</f>
        <v/>
      </c>
      <c r="P248" s="73" t="str">
        <f>IF(ISTEXT('Questionnaires '!A250),'Questionnaires '!G250,"")</f>
        <v/>
      </c>
      <c r="Q248">
        <f>IF(ISTEXT('Questionnaires '!A250),IF('Questionnaires '!S250="Yes",1,""),0)</f>
        <v>0</v>
      </c>
    </row>
    <row r="249" spans="1:17" x14ac:dyDescent="0.3">
      <c r="A249" s="73">
        <f>IF(ISTEXT('Questionnaires '!A251),IF('Questionnaires '!G251&lt;270,1,0),0)</f>
        <v>0</v>
      </c>
      <c r="B249">
        <f>IF(ISTEXT('Questionnaires '!A251),IF('Questionnaires '!E251="Yes",1,0),0)</f>
        <v>0</v>
      </c>
      <c r="C249">
        <f>IF(ISTEXT('Questionnaires '!A251),IF('Questionnaires '!F251="Yes",1,0),0)</f>
        <v>0</v>
      </c>
      <c r="D249">
        <f>IF(ISTEXT('Questionnaires '!A251),IF('Questionnaires '!J251&gt;0,1,0),0)</f>
        <v>0</v>
      </c>
      <c r="E249" s="73" t="str">
        <f>IF(ISNUMBER('Questionnaires '!$G251),'Questionnaires '!T251+'Questionnaires '!G251,"")</f>
        <v/>
      </c>
      <c r="F249" s="73" t="str">
        <f>IF(ISNUMBER('Questionnaires '!$G251),SUM(G249:H249),"")</f>
        <v/>
      </c>
      <c r="G249" s="73" t="str">
        <f>IF(ISNUMBER('Questionnaires '!$G251),'Questionnaires '!R251-'Questionnaires '!P251,"")</f>
        <v/>
      </c>
      <c r="H249" s="73" t="str">
        <f>IF(ISNUMBER('Questionnaires '!$G251),'Questionnaires '!P251,"")</f>
        <v/>
      </c>
      <c r="I249" s="73" t="str">
        <f>IF(ISNUMBER('Questionnaires '!$G251),'Questionnaires '!$G251,"")</f>
        <v/>
      </c>
      <c r="J249" s="73" t="str">
        <f>IF(ISNUMBER('Questionnaires '!$G251),'Questionnaires '!$G251,"")</f>
        <v/>
      </c>
      <c r="K249" s="73" t="str">
        <f>IF(ISNUMBER('Questionnaires '!$R251),'Questionnaires '!$R251,"")</f>
        <v/>
      </c>
      <c r="L249" s="73" t="str">
        <f>IF(ISNUMBER('Questionnaires '!$P251),'Questionnaires '!$P251,"")</f>
        <v/>
      </c>
      <c r="M249" s="73" t="str">
        <f>IF(ISNUMBER('Questionnaires '!$O251),'Questionnaires '!$O251,"")</f>
        <v/>
      </c>
      <c r="N249" s="73" t="str">
        <f>IF(ISNUMBER('Questionnaires '!$N251),'Questionnaires '!$N251,"")</f>
        <v/>
      </c>
      <c r="O249" s="73" t="str">
        <f>IF(ISNUMBER('Questionnaires '!$T251),'Questionnaires '!$T251,"")</f>
        <v/>
      </c>
      <c r="P249" s="73" t="str">
        <f>IF(ISTEXT('Questionnaires '!A251),'Questionnaires '!G251,"")</f>
        <v/>
      </c>
      <c r="Q249">
        <f>IF(ISTEXT('Questionnaires '!A251),IF('Questionnaires '!S251="Yes",1,""),0)</f>
        <v>0</v>
      </c>
    </row>
    <row r="250" spans="1:17" x14ac:dyDescent="0.3">
      <c r="A250" s="73">
        <f>IF(ISTEXT('Questionnaires '!A252),IF('Questionnaires '!G252&lt;270,1,0),0)</f>
        <v>0</v>
      </c>
      <c r="B250">
        <f>IF(ISTEXT('Questionnaires '!A252),IF('Questionnaires '!E252="Yes",1,0),0)</f>
        <v>0</v>
      </c>
      <c r="C250">
        <f>IF(ISTEXT('Questionnaires '!A252),IF('Questionnaires '!F252="Yes",1,0),0)</f>
        <v>0</v>
      </c>
      <c r="D250">
        <f>IF(ISTEXT('Questionnaires '!A252),IF('Questionnaires '!J252&gt;0,1,0),0)</f>
        <v>0</v>
      </c>
      <c r="E250" s="73" t="str">
        <f>IF(ISNUMBER('Questionnaires '!$G252),'Questionnaires '!T252+'Questionnaires '!G252,"")</f>
        <v/>
      </c>
      <c r="F250" s="73" t="str">
        <f>IF(ISNUMBER('Questionnaires '!$G252),SUM(G250:H250),"")</f>
        <v/>
      </c>
      <c r="G250" s="73" t="str">
        <f>IF(ISNUMBER('Questionnaires '!$G252),'Questionnaires '!R252-'Questionnaires '!P252,"")</f>
        <v/>
      </c>
      <c r="H250" s="73" t="str">
        <f>IF(ISNUMBER('Questionnaires '!$G252),'Questionnaires '!P252,"")</f>
        <v/>
      </c>
      <c r="I250" s="73" t="str">
        <f>IF(ISNUMBER('Questionnaires '!$G252),'Questionnaires '!$G252,"")</f>
        <v/>
      </c>
      <c r="J250" s="73" t="str">
        <f>IF(ISNUMBER('Questionnaires '!$G252),'Questionnaires '!$G252,"")</f>
        <v/>
      </c>
      <c r="K250" s="73" t="str">
        <f>IF(ISNUMBER('Questionnaires '!$R252),'Questionnaires '!$R252,"")</f>
        <v/>
      </c>
      <c r="L250" s="73" t="str">
        <f>IF(ISNUMBER('Questionnaires '!$P252),'Questionnaires '!$P252,"")</f>
        <v/>
      </c>
      <c r="M250" s="73" t="str">
        <f>IF(ISNUMBER('Questionnaires '!$O252),'Questionnaires '!$O252,"")</f>
        <v/>
      </c>
      <c r="N250" s="73" t="str">
        <f>IF(ISNUMBER('Questionnaires '!$N252),'Questionnaires '!$N252,"")</f>
        <v/>
      </c>
      <c r="O250" s="73" t="str">
        <f>IF(ISNUMBER('Questionnaires '!$T252),'Questionnaires '!$T252,"")</f>
        <v/>
      </c>
      <c r="P250" s="73" t="str">
        <f>IF(ISTEXT('Questionnaires '!A252),'Questionnaires '!G252,"")</f>
        <v/>
      </c>
      <c r="Q250">
        <f>IF(ISTEXT('Questionnaires '!A252),IF('Questionnaires '!S252="Yes",1,""),0)</f>
        <v>0</v>
      </c>
    </row>
    <row r="251" spans="1:17" x14ac:dyDescent="0.3">
      <c r="A251" s="73">
        <f>IF(ISTEXT('Questionnaires '!A253),IF('Questionnaires '!G253&lt;270,1,0),0)</f>
        <v>0</v>
      </c>
      <c r="B251">
        <f>IF(ISTEXT('Questionnaires '!A253),IF('Questionnaires '!E253="Yes",1,0),0)</f>
        <v>0</v>
      </c>
      <c r="C251">
        <f>IF(ISTEXT('Questionnaires '!A253),IF('Questionnaires '!F253="Yes",1,0),0)</f>
        <v>0</v>
      </c>
      <c r="D251">
        <f>IF(ISTEXT('Questionnaires '!A253),IF('Questionnaires '!J253&gt;0,1,0),0)</f>
        <v>0</v>
      </c>
      <c r="E251" s="73" t="str">
        <f>IF(ISNUMBER('Questionnaires '!$G253),'Questionnaires '!T253+'Questionnaires '!G253,"")</f>
        <v/>
      </c>
      <c r="F251" s="73" t="str">
        <f>IF(ISNUMBER('Questionnaires '!$G253),SUM(G251:H251),"")</f>
        <v/>
      </c>
      <c r="G251" s="73" t="str">
        <f>IF(ISNUMBER('Questionnaires '!$G253),'Questionnaires '!R253-'Questionnaires '!P253,"")</f>
        <v/>
      </c>
      <c r="H251" s="73" t="str">
        <f>IF(ISNUMBER('Questionnaires '!$G253),'Questionnaires '!P253,"")</f>
        <v/>
      </c>
      <c r="I251" s="73" t="str">
        <f>IF(ISNUMBER('Questionnaires '!$G253),'Questionnaires '!$G253,"")</f>
        <v/>
      </c>
      <c r="J251" s="73" t="str">
        <f>IF(ISNUMBER('Questionnaires '!$G253),'Questionnaires '!$G253,"")</f>
        <v/>
      </c>
      <c r="K251" s="73" t="str">
        <f>IF(ISNUMBER('Questionnaires '!$R253),'Questionnaires '!$R253,"")</f>
        <v/>
      </c>
      <c r="L251" s="73" t="str">
        <f>IF(ISNUMBER('Questionnaires '!$P253),'Questionnaires '!$P253,"")</f>
        <v/>
      </c>
      <c r="M251" s="73" t="str">
        <f>IF(ISNUMBER('Questionnaires '!$O253),'Questionnaires '!$O253,"")</f>
        <v/>
      </c>
      <c r="N251" s="73" t="str">
        <f>IF(ISNUMBER('Questionnaires '!$N253),'Questionnaires '!$N253,"")</f>
        <v/>
      </c>
      <c r="O251" s="73" t="str">
        <f>IF(ISNUMBER('Questionnaires '!$T253),'Questionnaires '!$T253,"")</f>
        <v/>
      </c>
      <c r="P251" s="73" t="str">
        <f>IF(ISTEXT('Questionnaires '!A253),'Questionnaires '!G253,"")</f>
        <v/>
      </c>
      <c r="Q251">
        <f>IF(ISTEXT('Questionnaires '!A253),IF('Questionnaires '!S253="Yes",1,""),0)</f>
        <v>0</v>
      </c>
    </row>
    <row r="252" spans="1:17" x14ac:dyDescent="0.3">
      <c r="A252" s="73">
        <f>IF(ISTEXT('Questionnaires '!A254),IF('Questionnaires '!G254&lt;270,1,0),0)</f>
        <v>0</v>
      </c>
      <c r="B252">
        <f>IF(ISTEXT('Questionnaires '!A254),IF('Questionnaires '!E254="Yes",1,0),0)</f>
        <v>0</v>
      </c>
      <c r="C252">
        <f>IF(ISTEXT('Questionnaires '!A254),IF('Questionnaires '!F254="Yes",1,0),0)</f>
        <v>0</v>
      </c>
      <c r="D252">
        <f>IF(ISTEXT('Questionnaires '!A254),IF('Questionnaires '!J254&gt;0,1,0),0)</f>
        <v>0</v>
      </c>
      <c r="E252" s="73" t="str">
        <f>IF(ISNUMBER('Questionnaires '!$G254),'Questionnaires '!T254+'Questionnaires '!G254,"")</f>
        <v/>
      </c>
      <c r="F252" s="73" t="str">
        <f>IF(ISNUMBER('Questionnaires '!$G254),SUM(G252:H252),"")</f>
        <v/>
      </c>
      <c r="G252" s="73" t="str">
        <f>IF(ISNUMBER('Questionnaires '!$G254),'Questionnaires '!R254-'Questionnaires '!P254,"")</f>
        <v/>
      </c>
      <c r="H252" s="73" t="str">
        <f>IF(ISNUMBER('Questionnaires '!$G254),'Questionnaires '!P254,"")</f>
        <v/>
      </c>
      <c r="I252" s="73" t="str">
        <f>IF(ISNUMBER('Questionnaires '!$G254),'Questionnaires '!$G254,"")</f>
        <v/>
      </c>
      <c r="J252" s="73" t="str">
        <f>IF(ISNUMBER('Questionnaires '!$G254),'Questionnaires '!$G254,"")</f>
        <v/>
      </c>
      <c r="K252" s="73" t="str">
        <f>IF(ISNUMBER('Questionnaires '!$R254),'Questionnaires '!$R254,"")</f>
        <v/>
      </c>
      <c r="L252" s="73" t="str">
        <f>IF(ISNUMBER('Questionnaires '!$P254),'Questionnaires '!$P254,"")</f>
        <v/>
      </c>
      <c r="M252" s="73" t="str">
        <f>IF(ISNUMBER('Questionnaires '!$O254),'Questionnaires '!$O254,"")</f>
        <v/>
      </c>
      <c r="N252" s="73" t="str">
        <f>IF(ISNUMBER('Questionnaires '!$N254),'Questionnaires '!$N254,"")</f>
        <v/>
      </c>
      <c r="O252" s="73" t="str">
        <f>IF(ISNUMBER('Questionnaires '!$T254),'Questionnaires '!$T254,"")</f>
        <v/>
      </c>
      <c r="P252" s="73" t="str">
        <f>IF(ISTEXT('Questionnaires '!A254),'Questionnaires '!G254,"")</f>
        <v/>
      </c>
      <c r="Q252">
        <f>IF(ISTEXT('Questionnaires '!A254),IF('Questionnaires '!S254="Yes",1,""),0)</f>
        <v>0</v>
      </c>
    </row>
    <row r="253" spans="1:17" x14ac:dyDescent="0.3">
      <c r="A253" s="73">
        <f>IF(ISTEXT('Questionnaires '!A255),IF('Questionnaires '!G255&lt;270,1,0),0)</f>
        <v>0</v>
      </c>
      <c r="B253">
        <f>IF(ISTEXT('Questionnaires '!A255),IF('Questionnaires '!E255="Yes",1,0),0)</f>
        <v>0</v>
      </c>
      <c r="C253">
        <f>IF(ISTEXT('Questionnaires '!A255),IF('Questionnaires '!F255="Yes",1,0),0)</f>
        <v>0</v>
      </c>
      <c r="D253">
        <f>IF(ISTEXT('Questionnaires '!A255),IF('Questionnaires '!J255&gt;0,1,0),0)</f>
        <v>0</v>
      </c>
      <c r="E253" s="73" t="str">
        <f>IF(ISNUMBER('Questionnaires '!$G255),'Questionnaires '!T255+'Questionnaires '!G255,"")</f>
        <v/>
      </c>
      <c r="F253" s="73" t="str">
        <f>IF(ISNUMBER('Questionnaires '!$G255),SUM(G253:H253),"")</f>
        <v/>
      </c>
      <c r="G253" s="73" t="str">
        <f>IF(ISNUMBER('Questionnaires '!$G255),'Questionnaires '!R255-'Questionnaires '!P255,"")</f>
        <v/>
      </c>
      <c r="H253" s="73" t="str">
        <f>IF(ISNUMBER('Questionnaires '!$G255),'Questionnaires '!P255,"")</f>
        <v/>
      </c>
      <c r="I253" s="73" t="str">
        <f>IF(ISNUMBER('Questionnaires '!$G255),'Questionnaires '!$G255,"")</f>
        <v/>
      </c>
      <c r="J253" s="73" t="str">
        <f>IF(ISNUMBER('Questionnaires '!$G255),'Questionnaires '!$G255,"")</f>
        <v/>
      </c>
      <c r="K253" s="73" t="str">
        <f>IF(ISNUMBER('Questionnaires '!$R255),'Questionnaires '!$R255,"")</f>
        <v/>
      </c>
      <c r="L253" s="73" t="str">
        <f>IF(ISNUMBER('Questionnaires '!$P255),'Questionnaires '!$P255,"")</f>
        <v/>
      </c>
      <c r="M253" s="73" t="str">
        <f>IF(ISNUMBER('Questionnaires '!$O255),'Questionnaires '!$O255,"")</f>
        <v/>
      </c>
      <c r="N253" s="73" t="str">
        <f>IF(ISNUMBER('Questionnaires '!$N255),'Questionnaires '!$N255,"")</f>
        <v/>
      </c>
      <c r="O253" s="73" t="str">
        <f>IF(ISNUMBER('Questionnaires '!$T255),'Questionnaires '!$T255,"")</f>
        <v/>
      </c>
      <c r="P253" s="73" t="str">
        <f>IF(ISTEXT('Questionnaires '!A255),'Questionnaires '!G255,"")</f>
        <v/>
      </c>
      <c r="Q253">
        <f>IF(ISTEXT('Questionnaires '!A255),IF('Questionnaires '!S255="Yes",1,""),0)</f>
        <v>0</v>
      </c>
    </row>
    <row r="254" spans="1:17" x14ac:dyDescent="0.3">
      <c r="A254" s="73">
        <f>IF(ISTEXT('Questionnaires '!A256),IF('Questionnaires '!G256&lt;270,1,0),0)</f>
        <v>0</v>
      </c>
      <c r="B254">
        <f>IF(ISTEXT('Questionnaires '!A256),IF('Questionnaires '!E256="Yes",1,0),0)</f>
        <v>0</v>
      </c>
      <c r="C254">
        <f>IF(ISTEXT('Questionnaires '!A256),IF('Questionnaires '!F256="Yes",1,0),0)</f>
        <v>0</v>
      </c>
      <c r="D254">
        <f>IF(ISTEXT('Questionnaires '!A256),IF('Questionnaires '!J256&gt;0,1,0),0)</f>
        <v>0</v>
      </c>
      <c r="E254" s="73" t="str">
        <f>IF(ISNUMBER('Questionnaires '!$G256),'Questionnaires '!T256+'Questionnaires '!G256,"")</f>
        <v/>
      </c>
      <c r="F254" s="73" t="str">
        <f>IF(ISNUMBER('Questionnaires '!$G256),SUM(G254:H254),"")</f>
        <v/>
      </c>
      <c r="G254" s="73" t="str">
        <f>IF(ISNUMBER('Questionnaires '!$G256),'Questionnaires '!R256-'Questionnaires '!P256,"")</f>
        <v/>
      </c>
      <c r="H254" s="73" t="str">
        <f>IF(ISNUMBER('Questionnaires '!$G256),'Questionnaires '!P256,"")</f>
        <v/>
      </c>
      <c r="I254" s="73" t="str">
        <f>IF(ISNUMBER('Questionnaires '!$G256),'Questionnaires '!$G256,"")</f>
        <v/>
      </c>
      <c r="J254" s="73" t="str">
        <f>IF(ISNUMBER('Questionnaires '!$G256),'Questionnaires '!$G256,"")</f>
        <v/>
      </c>
      <c r="K254" s="73" t="str">
        <f>IF(ISNUMBER('Questionnaires '!$R256),'Questionnaires '!$R256,"")</f>
        <v/>
      </c>
      <c r="L254" s="73" t="str">
        <f>IF(ISNUMBER('Questionnaires '!$P256),'Questionnaires '!$P256,"")</f>
        <v/>
      </c>
      <c r="M254" s="73" t="str">
        <f>IF(ISNUMBER('Questionnaires '!$O256),'Questionnaires '!$O256,"")</f>
        <v/>
      </c>
      <c r="N254" s="73" t="str">
        <f>IF(ISNUMBER('Questionnaires '!$N256),'Questionnaires '!$N256,"")</f>
        <v/>
      </c>
      <c r="O254" s="73" t="str">
        <f>IF(ISNUMBER('Questionnaires '!$T256),'Questionnaires '!$T256,"")</f>
        <v/>
      </c>
      <c r="P254" s="73" t="str">
        <f>IF(ISTEXT('Questionnaires '!A256),'Questionnaires '!G256,"")</f>
        <v/>
      </c>
      <c r="Q254">
        <f>IF(ISTEXT('Questionnaires '!A256),IF('Questionnaires '!S256="Yes",1,""),0)</f>
        <v>0</v>
      </c>
    </row>
    <row r="255" spans="1:17" x14ac:dyDescent="0.3">
      <c r="A255" s="73">
        <f>IF(ISTEXT('Questionnaires '!A257),IF('Questionnaires '!G257&lt;270,1,0),0)</f>
        <v>0</v>
      </c>
      <c r="B255">
        <f>IF(ISTEXT('Questionnaires '!A257),IF('Questionnaires '!E257="Yes",1,0),0)</f>
        <v>0</v>
      </c>
      <c r="C255">
        <f>IF(ISTEXT('Questionnaires '!A257),IF('Questionnaires '!F257="Yes",1,0),0)</f>
        <v>0</v>
      </c>
      <c r="D255">
        <f>IF(ISTEXT('Questionnaires '!A257),IF('Questionnaires '!J257&gt;0,1,0),0)</f>
        <v>0</v>
      </c>
      <c r="E255" s="73" t="str">
        <f>IF(ISNUMBER('Questionnaires '!$G257),'Questionnaires '!T257+'Questionnaires '!G257,"")</f>
        <v/>
      </c>
      <c r="F255" s="73" t="str">
        <f>IF(ISNUMBER('Questionnaires '!$G257),SUM(G255:H255),"")</f>
        <v/>
      </c>
      <c r="G255" s="73" t="str">
        <f>IF(ISNUMBER('Questionnaires '!$G257),'Questionnaires '!R257-'Questionnaires '!P257,"")</f>
        <v/>
      </c>
      <c r="H255" s="73" t="str">
        <f>IF(ISNUMBER('Questionnaires '!$G257),'Questionnaires '!P257,"")</f>
        <v/>
      </c>
      <c r="I255" s="73" t="str">
        <f>IF(ISNUMBER('Questionnaires '!$G257),'Questionnaires '!$G257,"")</f>
        <v/>
      </c>
      <c r="J255" s="73" t="str">
        <f>IF(ISNUMBER('Questionnaires '!$G257),'Questionnaires '!$G257,"")</f>
        <v/>
      </c>
      <c r="K255" s="73" t="str">
        <f>IF(ISNUMBER('Questionnaires '!$R257),'Questionnaires '!$R257,"")</f>
        <v/>
      </c>
      <c r="L255" s="73" t="str">
        <f>IF(ISNUMBER('Questionnaires '!$P257),'Questionnaires '!$P257,"")</f>
        <v/>
      </c>
      <c r="M255" s="73" t="str">
        <f>IF(ISNUMBER('Questionnaires '!$O257),'Questionnaires '!$O257,"")</f>
        <v/>
      </c>
      <c r="N255" s="73" t="str">
        <f>IF(ISNUMBER('Questionnaires '!$N257),'Questionnaires '!$N257,"")</f>
        <v/>
      </c>
      <c r="O255" s="73" t="str">
        <f>IF(ISNUMBER('Questionnaires '!$T257),'Questionnaires '!$T257,"")</f>
        <v/>
      </c>
      <c r="P255" s="73" t="str">
        <f>IF(ISTEXT('Questionnaires '!A257),'Questionnaires '!G257,"")</f>
        <v/>
      </c>
      <c r="Q255">
        <f>IF(ISTEXT('Questionnaires '!A257),IF('Questionnaires '!S257="Yes",1,""),0)</f>
        <v>0</v>
      </c>
    </row>
    <row r="256" spans="1:17" x14ac:dyDescent="0.3">
      <c r="A256" s="73">
        <f>IF(ISTEXT('Questionnaires '!A258),IF('Questionnaires '!G258&lt;270,1,0),0)</f>
        <v>0</v>
      </c>
      <c r="B256">
        <f>IF(ISTEXT('Questionnaires '!A258),IF('Questionnaires '!E258="Yes",1,0),0)</f>
        <v>0</v>
      </c>
      <c r="C256">
        <f>IF(ISTEXT('Questionnaires '!A258),IF('Questionnaires '!F258="Yes",1,0),0)</f>
        <v>0</v>
      </c>
      <c r="D256">
        <f>IF(ISTEXT('Questionnaires '!A258),IF('Questionnaires '!J258&gt;0,1,0),0)</f>
        <v>0</v>
      </c>
      <c r="E256" s="73" t="str">
        <f>IF(ISNUMBER('Questionnaires '!$G258),'Questionnaires '!T258+'Questionnaires '!G258,"")</f>
        <v/>
      </c>
      <c r="F256" s="73" t="str">
        <f>IF(ISNUMBER('Questionnaires '!$G258),SUM(G256:H256),"")</f>
        <v/>
      </c>
      <c r="G256" s="73" t="str">
        <f>IF(ISNUMBER('Questionnaires '!$G258),'Questionnaires '!R258-'Questionnaires '!P258,"")</f>
        <v/>
      </c>
      <c r="H256" s="73" t="str">
        <f>IF(ISNUMBER('Questionnaires '!$G258),'Questionnaires '!P258,"")</f>
        <v/>
      </c>
      <c r="I256" s="73" t="str">
        <f>IF(ISNUMBER('Questionnaires '!$G258),'Questionnaires '!$G258,"")</f>
        <v/>
      </c>
      <c r="J256" s="73" t="str">
        <f>IF(ISNUMBER('Questionnaires '!$G258),'Questionnaires '!$G258,"")</f>
        <v/>
      </c>
      <c r="K256" s="73" t="str">
        <f>IF(ISNUMBER('Questionnaires '!$R258),'Questionnaires '!$R258,"")</f>
        <v/>
      </c>
      <c r="L256" s="73" t="str">
        <f>IF(ISNUMBER('Questionnaires '!$P258),'Questionnaires '!$P258,"")</f>
        <v/>
      </c>
      <c r="M256" s="73" t="str">
        <f>IF(ISNUMBER('Questionnaires '!$O258),'Questionnaires '!$O258,"")</f>
        <v/>
      </c>
      <c r="N256" s="73" t="str">
        <f>IF(ISNUMBER('Questionnaires '!$N258),'Questionnaires '!$N258,"")</f>
        <v/>
      </c>
      <c r="O256" s="73" t="str">
        <f>IF(ISNUMBER('Questionnaires '!$T258),'Questionnaires '!$T258,"")</f>
        <v/>
      </c>
      <c r="P256" s="73" t="str">
        <f>IF(ISTEXT('Questionnaires '!A258),'Questionnaires '!G258,"")</f>
        <v/>
      </c>
      <c r="Q256">
        <f>IF(ISTEXT('Questionnaires '!A258),IF('Questionnaires '!S258="Yes",1,""),0)</f>
        <v>0</v>
      </c>
    </row>
    <row r="257" spans="1:17" x14ac:dyDescent="0.3">
      <c r="A257" s="73">
        <f>IF(ISTEXT('Questionnaires '!A259),IF('Questionnaires '!G259&lt;270,1,0),0)</f>
        <v>0</v>
      </c>
      <c r="B257">
        <f>IF(ISTEXT('Questionnaires '!A259),IF('Questionnaires '!E259="Yes",1,0),0)</f>
        <v>0</v>
      </c>
      <c r="C257">
        <f>IF(ISTEXT('Questionnaires '!A259),IF('Questionnaires '!F259="Yes",1,0),0)</f>
        <v>0</v>
      </c>
      <c r="D257">
        <f>IF(ISTEXT('Questionnaires '!A259),IF('Questionnaires '!J259&gt;0,1,0),0)</f>
        <v>0</v>
      </c>
      <c r="E257" s="73" t="str">
        <f>IF(ISNUMBER('Questionnaires '!$G259),'Questionnaires '!T259+'Questionnaires '!G259,"")</f>
        <v/>
      </c>
      <c r="F257" s="73" t="str">
        <f>IF(ISNUMBER('Questionnaires '!$G259),SUM(G257:H257),"")</f>
        <v/>
      </c>
      <c r="G257" s="73" t="str">
        <f>IF(ISNUMBER('Questionnaires '!$G259),'Questionnaires '!R259-'Questionnaires '!P259,"")</f>
        <v/>
      </c>
      <c r="H257" s="73" t="str">
        <f>IF(ISNUMBER('Questionnaires '!$G259),'Questionnaires '!P259,"")</f>
        <v/>
      </c>
      <c r="I257" s="73" t="str">
        <f>IF(ISNUMBER('Questionnaires '!$G259),'Questionnaires '!$G259,"")</f>
        <v/>
      </c>
      <c r="J257" s="73" t="str">
        <f>IF(ISNUMBER('Questionnaires '!$G259),'Questionnaires '!$G259,"")</f>
        <v/>
      </c>
      <c r="K257" s="73" t="str">
        <f>IF(ISNUMBER('Questionnaires '!$R259),'Questionnaires '!$R259,"")</f>
        <v/>
      </c>
      <c r="L257" s="73" t="str">
        <f>IF(ISNUMBER('Questionnaires '!$P259),'Questionnaires '!$P259,"")</f>
        <v/>
      </c>
      <c r="M257" s="73" t="str">
        <f>IF(ISNUMBER('Questionnaires '!$O259),'Questionnaires '!$O259,"")</f>
        <v/>
      </c>
      <c r="N257" s="73" t="str">
        <f>IF(ISNUMBER('Questionnaires '!$N259),'Questionnaires '!$N259,"")</f>
        <v/>
      </c>
      <c r="O257" s="73" t="str">
        <f>IF(ISNUMBER('Questionnaires '!$T259),'Questionnaires '!$T259,"")</f>
        <v/>
      </c>
      <c r="P257" s="73" t="str">
        <f>IF(ISTEXT('Questionnaires '!A259),'Questionnaires '!G259,"")</f>
        <v/>
      </c>
      <c r="Q257">
        <f>IF(ISTEXT('Questionnaires '!A259),IF('Questionnaires '!S259="Yes",1,""),0)</f>
        <v>0</v>
      </c>
    </row>
    <row r="258" spans="1:17" x14ac:dyDescent="0.3">
      <c r="A258" s="73">
        <f>IF(ISTEXT('Questionnaires '!A260),IF('Questionnaires '!G260&lt;270,1,0),0)</f>
        <v>0</v>
      </c>
      <c r="B258">
        <f>IF(ISTEXT('Questionnaires '!A260),IF('Questionnaires '!E260="Yes",1,0),0)</f>
        <v>0</v>
      </c>
      <c r="C258">
        <f>IF(ISTEXT('Questionnaires '!A260),IF('Questionnaires '!F260="Yes",1,0),0)</f>
        <v>0</v>
      </c>
      <c r="D258">
        <f>IF(ISTEXT('Questionnaires '!A260),IF('Questionnaires '!J260&gt;0,1,0),0)</f>
        <v>0</v>
      </c>
      <c r="E258" s="73" t="str">
        <f>IF(ISNUMBER('Questionnaires '!$G260),'Questionnaires '!T260+'Questionnaires '!G260,"")</f>
        <v/>
      </c>
      <c r="F258" s="73" t="str">
        <f>IF(ISNUMBER('Questionnaires '!$G260),SUM(G258:H258),"")</f>
        <v/>
      </c>
      <c r="G258" s="73" t="str">
        <f>IF(ISNUMBER('Questionnaires '!$G260),'Questionnaires '!R260-'Questionnaires '!P260,"")</f>
        <v/>
      </c>
      <c r="H258" s="73" t="str">
        <f>IF(ISNUMBER('Questionnaires '!$G260),'Questionnaires '!P260,"")</f>
        <v/>
      </c>
      <c r="I258" s="73" t="str">
        <f>IF(ISNUMBER('Questionnaires '!$G260),'Questionnaires '!$G260,"")</f>
        <v/>
      </c>
      <c r="J258" s="73" t="str">
        <f>IF(ISNUMBER('Questionnaires '!$G260),'Questionnaires '!$G260,"")</f>
        <v/>
      </c>
      <c r="K258" s="73" t="str">
        <f>IF(ISNUMBER('Questionnaires '!$R260),'Questionnaires '!$R260,"")</f>
        <v/>
      </c>
      <c r="L258" s="73" t="str">
        <f>IF(ISNUMBER('Questionnaires '!$P260),'Questionnaires '!$P260,"")</f>
        <v/>
      </c>
      <c r="M258" s="73" t="str">
        <f>IF(ISNUMBER('Questionnaires '!$O260),'Questionnaires '!$O260,"")</f>
        <v/>
      </c>
      <c r="N258" s="73" t="str">
        <f>IF(ISNUMBER('Questionnaires '!$N260),'Questionnaires '!$N260,"")</f>
        <v/>
      </c>
      <c r="O258" s="73" t="str">
        <f>IF(ISNUMBER('Questionnaires '!$T260),'Questionnaires '!$T260,"")</f>
        <v/>
      </c>
      <c r="P258" s="73" t="str">
        <f>IF(ISTEXT('Questionnaires '!A260),'Questionnaires '!G260,"")</f>
        <v/>
      </c>
      <c r="Q258">
        <f>IF(ISTEXT('Questionnaires '!A260),IF('Questionnaires '!S260="Yes",1,""),0)</f>
        <v>0</v>
      </c>
    </row>
    <row r="259" spans="1:17" x14ac:dyDescent="0.3">
      <c r="A259" s="73">
        <f>IF(ISTEXT('Questionnaires '!A261),IF('Questionnaires '!G261&lt;270,1,0),0)</f>
        <v>0</v>
      </c>
      <c r="B259">
        <f>IF(ISTEXT('Questionnaires '!A261),IF('Questionnaires '!E261="Yes",1,0),0)</f>
        <v>0</v>
      </c>
      <c r="C259">
        <f>IF(ISTEXT('Questionnaires '!A261),IF('Questionnaires '!F261="Yes",1,0),0)</f>
        <v>0</v>
      </c>
      <c r="D259">
        <f>IF(ISTEXT('Questionnaires '!A261),IF('Questionnaires '!J261&gt;0,1,0),0)</f>
        <v>0</v>
      </c>
      <c r="E259" s="73" t="str">
        <f>IF(ISNUMBER('Questionnaires '!$G261),'Questionnaires '!T261+'Questionnaires '!G261,"")</f>
        <v/>
      </c>
      <c r="F259" s="73" t="str">
        <f>IF(ISNUMBER('Questionnaires '!$G261),SUM(G259:H259),"")</f>
        <v/>
      </c>
      <c r="G259" s="73" t="str">
        <f>IF(ISNUMBER('Questionnaires '!$G261),'Questionnaires '!R261-'Questionnaires '!P261,"")</f>
        <v/>
      </c>
      <c r="H259" s="73" t="str">
        <f>IF(ISNUMBER('Questionnaires '!$G261),'Questionnaires '!P261,"")</f>
        <v/>
      </c>
      <c r="I259" s="73" t="str">
        <f>IF(ISNUMBER('Questionnaires '!$G261),'Questionnaires '!$G261,"")</f>
        <v/>
      </c>
      <c r="J259" s="73" t="str">
        <f>IF(ISNUMBER('Questionnaires '!$G261),'Questionnaires '!$G261,"")</f>
        <v/>
      </c>
      <c r="K259" s="73" t="str">
        <f>IF(ISNUMBER('Questionnaires '!$R261),'Questionnaires '!$R261,"")</f>
        <v/>
      </c>
      <c r="L259" s="73" t="str">
        <f>IF(ISNUMBER('Questionnaires '!$P261),'Questionnaires '!$P261,"")</f>
        <v/>
      </c>
      <c r="M259" s="73" t="str">
        <f>IF(ISNUMBER('Questionnaires '!$O261),'Questionnaires '!$O261,"")</f>
        <v/>
      </c>
      <c r="N259" s="73" t="str">
        <f>IF(ISNUMBER('Questionnaires '!$N261),'Questionnaires '!$N261,"")</f>
        <v/>
      </c>
      <c r="O259" s="73" t="str">
        <f>IF(ISNUMBER('Questionnaires '!$T261),'Questionnaires '!$T261,"")</f>
        <v/>
      </c>
      <c r="P259" s="73" t="str">
        <f>IF(ISTEXT('Questionnaires '!A261),'Questionnaires '!G261,"")</f>
        <v/>
      </c>
      <c r="Q259">
        <f>IF(ISTEXT('Questionnaires '!A261),IF('Questionnaires '!S261="Yes",1,""),0)</f>
        <v>0</v>
      </c>
    </row>
    <row r="260" spans="1:17" x14ac:dyDescent="0.3">
      <c r="A260" s="73">
        <f>IF(ISTEXT('Questionnaires '!A262),IF('Questionnaires '!G262&lt;270,1,0),0)</f>
        <v>0</v>
      </c>
      <c r="B260">
        <f>IF(ISTEXT('Questionnaires '!A262),IF('Questionnaires '!E262="Yes",1,0),0)</f>
        <v>0</v>
      </c>
      <c r="C260">
        <f>IF(ISTEXT('Questionnaires '!A262),IF('Questionnaires '!F262="Yes",1,0),0)</f>
        <v>0</v>
      </c>
      <c r="D260">
        <f>IF(ISTEXT('Questionnaires '!A262),IF('Questionnaires '!J262&gt;0,1,0),0)</f>
        <v>0</v>
      </c>
      <c r="E260" s="73" t="str">
        <f>IF(ISNUMBER('Questionnaires '!$G262),'Questionnaires '!T262+'Questionnaires '!G262,"")</f>
        <v/>
      </c>
      <c r="F260" s="73" t="str">
        <f>IF(ISNUMBER('Questionnaires '!$G262),SUM(G260:H260),"")</f>
        <v/>
      </c>
      <c r="G260" s="73" t="str">
        <f>IF(ISNUMBER('Questionnaires '!$G262),'Questionnaires '!R262-'Questionnaires '!P262,"")</f>
        <v/>
      </c>
      <c r="H260" s="73" t="str">
        <f>IF(ISNUMBER('Questionnaires '!$G262),'Questionnaires '!P262,"")</f>
        <v/>
      </c>
      <c r="I260" s="73" t="str">
        <f>IF(ISNUMBER('Questionnaires '!$G262),'Questionnaires '!$G262,"")</f>
        <v/>
      </c>
      <c r="J260" s="73" t="str">
        <f>IF(ISNUMBER('Questionnaires '!$G262),'Questionnaires '!$G262,"")</f>
        <v/>
      </c>
      <c r="K260" s="73" t="str">
        <f>IF(ISNUMBER('Questionnaires '!$R262),'Questionnaires '!$R262,"")</f>
        <v/>
      </c>
      <c r="L260" s="73" t="str">
        <f>IF(ISNUMBER('Questionnaires '!$P262),'Questionnaires '!$P262,"")</f>
        <v/>
      </c>
      <c r="M260" s="73" t="str">
        <f>IF(ISNUMBER('Questionnaires '!$O262),'Questionnaires '!$O262,"")</f>
        <v/>
      </c>
      <c r="N260" s="73" t="str">
        <f>IF(ISNUMBER('Questionnaires '!$N262),'Questionnaires '!$N262,"")</f>
        <v/>
      </c>
      <c r="O260" s="73" t="str">
        <f>IF(ISNUMBER('Questionnaires '!$T262),'Questionnaires '!$T262,"")</f>
        <v/>
      </c>
      <c r="P260" s="73" t="str">
        <f>IF(ISTEXT('Questionnaires '!A262),'Questionnaires '!G262,"")</f>
        <v/>
      </c>
      <c r="Q260">
        <f>IF(ISTEXT('Questionnaires '!A262),IF('Questionnaires '!S262="Yes",1,""),0)</f>
        <v>0</v>
      </c>
    </row>
    <row r="261" spans="1:17" x14ac:dyDescent="0.3">
      <c r="A261" s="73">
        <f>IF(ISTEXT('Questionnaires '!A263),IF('Questionnaires '!G263&lt;270,1,0),0)</f>
        <v>0</v>
      </c>
      <c r="B261">
        <f>IF(ISTEXT('Questionnaires '!A263),IF('Questionnaires '!E263="Yes",1,0),0)</f>
        <v>0</v>
      </c>
      <c r="C261">
        <f>IF(ISTEXT('Questionnaires '!A263),IF('Questionnaires '!F263="Yes",1,0),0)</f>
        <v>0</v>
      </c>
      <c r="D261">
        <f>IF(ISTEXT('Questionnaires '!A263),IF('Questionnaires '!J263&gt;0,1,0),0)</f>
        <v>0</v>
      </c>
      <c r="E261" s="73" t="str">
        <f>IF(ISNUMBER('Questionnaires '!$G263),'Questionnaires '!T263+'Questionnaires '!G263,"")</f>
        <v/>
      </c>
      <c r="F261" s="73" t="str">
        <f>IF(ISNUMBER('Questionnaires '!$G263),SUM(G261:H261),"")</f>
        <v/>
      </c>
      <c r="G261" s="73" t="str">
        <f>IF(ISNUMBER('Questionnaires '!$G263),'Questionnaires '!R263-'Questionnaires '!P263,"")</f>
        <v/>
      </c>
      <c r="H261" s="73" t="str">
        <f>IF(ISNUMBER('Questionnaires '!$G263),'Questionnaires '!P263,"")</f>
        <v/>
      </c>
      <c r="I261" s="73" t="str">
        <f>IF(ISNUMBER('Questionnaires '!$G263),'Questionnaires '!$G263,"")</f>
        <v/>
      </c>
      <c r="J261" s="73" t="str">
        <f>IF(ISNUMBER('Questionnaires '!$G263),'Questionnaires '!$G263,"")</f>
        <v/>
      </c>
      <c r="K261" s="73" t="str">
        <f>IF(ISNUMBER('Questionnaires '!$R263),'Questionnaires '!$R263,"")</f>
        <v/>
      </c>
      <c r="L261" s="73" t="str">
        <f>IF(ISNUMBER('Questionnaires '!$P263),'Questionnaires '!$P263,"")</f>
        <v/>
      </c>
      <c r="M261" s="73" t="str">
        <f>IF(ISNUMBER('Questionnaires '!$O263),'Questionnaires '!$O263,"")</f>
        <v/>
      </c>
      <c r="N261" s="73" t="str">
        <f>IF(ISNUMBER('Questionnaires '!$N263),'Questionnaires '!$N263,"")</f>
        <v/>
      </c>
      <c r="O261" s="73" t="str">
        <f>IF(ISNUMBER('Questionnaires '!$T263),'Questionnaires '!$T263,"")</f>
        <v/>
      </c>
      <c r="P261" s="73" t="str">
        <f>IF(ISTEXT('Questionnaires '!A263),'Questionnaires '!G263,"")</f>
        <v/>
      </c>
      <c r="Q261">
        <f>IF(ISTEXT('Questionnaires '!A263),IF('Questionnaires '!S263="Yes",1,""),0)</f>
        <v>0</v>
      </c>
    </row>
    <row r="262" spans="1:17" x14ac:dyDescent="0.3">
      <c r="A262" s="73">
        <f>IF(ISTEXT('Questionnaires '!A264),IF('Questionnaires '!G264&lt;270,1,0),0)</f>
        <v>0</v>
      </c>
      <c r="B262">
        <f>IF(ISTEXT('Questionnaires '!A264),IF('Questionnaires '!E264="Yes",1,0),0)</f>
        <v>0</v>
      </c>
      <c r="C262">
        <f>IF(ISTEXT('Questionnaires '!A264),IF('Questionnaires '!F264="Yes",1,0),0)</f>
        <v>0</v>
      </c>
      <c r="D262">
        <f>IF(ISTEXT('Questionnaires '!A264),IF('Questionnaires '!J264&gt;0,1,0),0)</f>
        <v>0</v>
      </c>
      <c r="E262" s="73" t="str">
        <f>IF(ISNUMBER('Questionnaires '!$G264),'Questionnaires '!T264+'Questionnaires '!G264,"")</f>
        <v/>
      </c>
      <c r="F262" s="73" t="str">
        <f>IF(ISNUMBER('Questionnaires '!$G264),SUM(G262:H262),"")</f>
        <v/>
      </c>
      <c r="G262" s="73" t="str">
        <f>IF(ISNUMBER('Questionnaires '!$G264),'Questionnaires '!R264-'Questionnaires '!P264,"")</f>
        <v/>
      </c>
      <c r="H262" s="73" t="str">
        <f>IF(ISNUMBER('Questionnaires '!$G264),'Questionnaires '!P264,"")</f>
        <v/>
      </c>
      <c r="I262" s="73" t="str">
        <f>IF(ISNUMBER('Questionnaires '!$G264),'Questionnaires '!$G264,"")</f>
        <v/>
      </c>
      <c r="J262" s="73" t="str">
        <f>IF(ISNUMBER('Questionnaires '!$G264),'Questionnaires '!$G264,"")</f>
        <v/>
      </c>
      <c r="K262" s="73" t="str">
        <f>IF(ISNUMBER('Questionnaires '!$R264),'Questionnaires '!$R264,"")</f>
        <v/>
      </c>
      <c r="L262" s="73" t="str">
        <f>IF(ISNUMBER('Questionnaires '!$P264),'Questionnaires '!$P264,"")</f>
        <v/>
      </c>
      <c r="M262" s="73" t="str">
        <f>IF(ISNUMBER('Questionnaires '!$O264),'Questionnaires '!$O264,"")</f>
        <v/>
      </c>
      <c r="N262" s="73" t="str">
        <f>IF(ISNUMBER('Questionnaires '!$N264),'Questionnaires '!$N264,"")</f>
        <v/>
      </c>
      <c r="O262" s="73" t="str">
        <f>IF(ISNUMBER('Questionnaires '!$T264),'Questionnaires '!$T264,"")</f>
        <v/>
      </c>
      <c r="P262" s="73" t="str">
        <f>IF(ISTEXT('Questionnaires '!A264),'Questionnaires '!G264,"")</f>
        <v/>
      </c>
      <c r="Q262">
        <f>IF(ISTEXT('Questionnaires '!A264),IF('Questionnaires '!S264="Yes",1,""),0)</f>
        <v>0</v>
      </c>
    </row>
    <row r="263" spans="1:17" x14ac:dyDescent="0.3">
      <c r="A263" s="73">
        <f>IF(ISTEXT('Questionnaires '!A265),IF('Questionnaires '!G265&lt;270,1,0),0)</f>
        <v>0</v>
      </c>
      <c r="B263">
        <f>IF(ISTEXT('Questionnaires '!A265),IF('Questionnaires '!E265="Yes",1,0),0)</f>
        <v>0</v>
      </c>
      <c r="C263">
        <f>IF(ISTEXT('Questionnaires '!A265),IF('Questionnaires '!F265="Yes",1,0),0)</f>
        <v>0</v>
      </c>
      <c r="D263">
        <f>IF(ISTEXT('Questionnaires '!A265),IF('Questionnaires '!J265&gt;0,1,0),0)</f>
        <v>0</v>
      </c>
      <c r="E263" s="73" t="str">
        <f>IF(ISNUMBER('Questionnaires '!$G265),'Questionnaires '!T265+'Questionnaires '!G265,"")</f>
        <v/>
      </c>
      <c r="F263" s="73" t="str">
        <f>IF(ISNUMBER('Questionnaires '!$G265),SUM(G263:H263),"")</f>
        <v/>
      </c>
      <c r="G263" s="73" t="str">
        <f>IF(ISNUMBER('Questionnaires '!$G265),'Questionnaires '!R265-'Questionnaires '!P265,"")</f>
        <v/>
      </c>
      <c r="H263" s="73" t="str">
        <f>IF(ISNUMBER('Questionnaires '!$G265),'Questionnaires '!P265,"")</f>
        <v/>
      </c>
      <c r="I263" s="73" t="str">
        <f>IF(ISNUMBER('Questionnaires '!$G265),'Questionnaires '!$G265,"")</f>
        <v/>
      </c>
      <c r="J263" s="73" t="str">
        <f>IF(ISNUMBER('Questionnaires '!$G265),'Questionnaires '!$G265,"")</f>
        <v/>
      </c>
      <c r="K263" s="73" t="str">
        <f>IF(ISNUMBER('Questionnaires '!$R265),'Questionnaires '!$R265,"")</f>
        <v/>
      </c>
      <c r="L263" s="73" t="str">
        <f>IF(ISNUMBER('Questionnaires '!$P265),'Questionnaires '!$P265,"")</f>
        <v/>
      </c>
      <c r="M263" s="73" t="str">
        <f>IF(ISNUMBER('Questionnaires '!$O265),'Questionnaires '!$O265,"")</f>
        <v/>
      </c>
      <c r="N263" s="73" t="str">
        <f>IF(ISNUMBER('Questionnaires '!$N265),'Questionnaires '!$N265,"")</f>
        <v/>
      </c>
      <c r="O263" s="73" t="str">
        <f>IF(ISNUMBER('Questionnaires '!$T265),'Questionnaires '!$T265,"")</f>
        <v/>
      </c>
      <c r="P263" s="73" t="str">
        <f>IF(ISTEXT('Questionnaires '!A265),'Questionnaires '!G265,"")</f>
        <v/>
      </c>
      <c r="Q263">
        <f>IF(ISTEXT('Questionnaires '!A265),IF('Questionnaires '!S265="Yes",1,""),0)</f>
        <v>0</v>
      </c>
    </row>
    <row r="264" spans="1:17" x14ac:dyDescent="0.3">
      <c r="A264" s="73">
        <f>IF(ISTEXT('Questionnaires '!A266),IF('Questionnaires '!G266&lt;270,1,0),0)</f>
        <v>0</v>
      </c>
      <c r="B264">
        <f>IF(ISTEXT('Questionnaires '!A266),IF('Questionnaires '!E266="Yes",1,0),0)</f>
        <v>0</v>
      </c>
      <c r="C264">
        <f>IF(ISTEXT('Questionnaires '!A266),IF('Questionnaires '!F266="Yes",1,0),0)</f>
        <v>0</v>
      </c>
      <c r="D264">
        <f>IF(ISTEXT('Questionnaires '!A266),IF('Questionnaires '!J266&gt;0,1,0),0)</f>
        <v>0</v>
      </c>
      <c r="E264" s="73" t="str">
        <f>IF(ISNUMBER('Questionnaires '!$G266),'Questionnaires '!T266+'Questionnaires '!G266,"")</f>
        <v/>
      </c>
      <c r="F264" s="73" t="str">
        <f>IF(ISNUMBER('Questionnaires '!$G266),SUM(G264:H264),"")</f>
        <v/>
      </c>
      <c r="G264" s="73" t="str">
        <f>IF(ISNUMBER('Questionnaires '!$G266),'Questionnaires '!R266-'Questionnaires '!P266,"")</f>
        <v/>
      </c>
      <c r="H264" s="73" t="str">
        <f>IF(ISNUMBER('Questionnaires '!$G266),'Questionnaires '!P266,"")</f>
        <v/>
      </c>
      <c r="I264" s="73" t="str">
        <f>IF(ISNUMBER('Questionnaires '!$G266),'Questionnaires '!$G266,"")</f>
        <v/>
      </c>
      <c r="J264" s="73" t="str">
        <f>IF(ISNUMBER('Questionnaires '!$G266),'Questionnaires '!$G266,"")</f>
        <v/>
      </c>
      <c r="K264" s="73" t="str">
        <f>IF(ISNUMBER('Questionnaires '!$R266),'Questionnaires '!$R266,"")</f>
        <v/>
      </c>
      <c r="L264" s="73" t="str">
        <f>IF(ISNUMBER('Questionnaires '!$P266),'Questionnaires '!$P266,"")</f>
        <v/>
      </c>
      <c r="M264" s="73" t="str">
        <f>IF(ISNUMBER('Questionnaires '!$O266),'Questionnaires '!$O266,"")</f>
        <v/>
      </c>
      <c r="N264" s="73" t="str">
        <f>IF(ISNUMBER('Questionnaires '!$N266),'Questionnaires '!$N266,"")</f>
        <v/>
      </c>
      <c r="O264" s="73" t="str">
        <f>IF(ISNUMBER('Questionnaires '!$T266),'Questionnaires '!$T266,"")</f>
        <v/>
      </c>
      <c r="P264" s="73" t="str">
        <f>IF(ISTEXT('Questionnaires '!A266),'Questionnaires '!G266,"")</f>
        <v/>
      </c>
      <c r="Q264">
        <f>IF(ISTEXT('Questionnaires '!A266),IF('Questionnaires '!S266="Yes",1,""),0)</f>
        <v>0</v>
      </c>
    </row>
    <row r="265" spans="1:17" x14ac:dyDescent="0.3">
      <c r="A265" s="73">
        <f>IF(ISTEXT('Questionnaires '!A267),IF('Questionnaires '!G267&lt;270,1,0),0)</f>
        <v>0</v>
      </c>
      <c r="B265">
        <f>IF(ISTEXT('Questionnaires '!A267),IF('Questionnaires '!E267="Yes",1,0),0)</f>
        <v>0</v>
      </c>
      <c r="C265">
        <f>IF(ISTEXT('Questionnaires '!A267),IF('Questionnaires '!F267="Yes",1,0),0)</f>
        <v>0</v>
      </c>
      <c r="D265">
        <f>IF(ISTEXT('Questionnaires '!A267),IF('Questionnaires '!J267&gt;0,1,0),0)</f>
        <v>0</v>
      </c>
      <c r="E265" s="73" t="str">
        <f>IF(ISNUMBER('Questionnaires '!$G267),'Questionnaires '!T267+'Questionnaires '!G267,"")</f>
        <v/>
      </c>
      <c r="F265" s="73" t="str">
        <f>IF(ISNUMBER('Questionnaires '!$G267),SUM(G265:H265),"")</f>
        <v/>
      </c>
      <c r="G265" s="73" t="str">
        <f>IF(ISNUMBER('Questionnaires '!$G267),'Questionnaires '!R267-'Questionnaires '!P267,"")</f>
        <v/>
      </c>
      <c r="H265" s="73" t="str">
        <f>IF(ISNUMBER('Questionnaires '!$G267),'Questionnaires '!P267,"")</f>
        <v/>
      </c>
      <c r="I265" s="73" t="str">
        <f>IF(ISNUMBER('Questionnaires '!$G267),'Questionnaires '!$G267,"")</f>
        <v/>
      </c>
      <c r="J265" s="73" t="str">
        <f>IF(ISNUMBER('Questionnaires '!$G267),'Questionnaires '!$G267,"")</f>
        <v/>
      </c>
      <c r="K265" s="73" t="str">
        <f>IF(ISNUMBER('Questionnaires '!$R267),'Questionnaires '!$R267,"")</f>
        <v/>
      </c>
      <c r="L265" s="73" t="str">
        <f>IF(ISNUMBER('Questionnaires '!$P267),'Questionnaires '!$P267,"")</f>
        <v/>
      </c>
      <c r="M265" s="73" t="str">
        <f>IF(ISNUMBER('Questionnaires '!$O267),'Questionnaires '!$O267,"")</f>
        <v/>
      </c>
      <c r="N265" s="73" t="str">
        <f>IF(ISNUMBER('Questionnaires '!$N267),'Questionnaires '!$N267,"")</f>
        <v/>
      </c>
      <c r="O265" s="73" t="str">
        <f>IF(ISNUMBER('Questionnaires '!$T267),'Questionnaires '!$T267,"")</f>
        <v/>
      </c>
      <c r="P265" s="73" t="str">
        <f>IF(ISTEXT('Questionnaires '!A267),'Questionnaires '!G267,"")</f>
        <v/>
      </c>
      <c r="Q265">
        <f>IF(ISTEXT('Questionnaires '!A267),IF('Questionnaires '!S267="Yes",1,""),0)</f>
        <v>0</v>
      </c>
    </row>
    <row r="266" spans="1:17" x14ac:dyDescent="0.3">
      <c r="A266" s="73">
        <f>IF(ISTEXT('Questionnaires '!A268),IF('Questionnaires '!G268&lt;270,1,0),0)</f>
        <v>0</v>
      </c>
      <c r="B266">
        <f>IF(ISTEXT('Questionnaires '!A268),IF('Questionnaires '!E268="Yes",1,0),0)</f>
        <v>0</v>
      </c>
      <c r="C266">
        <f>IF(ISTEXT('Questionnaires '!A268),IF('Questionnaires '!F268="Yes",1,0),0)</f>
        <v>0</v>
      </c>
      <c r="D266">
        <f>IF(ISTEXT('Questionnaires '!A268),IF('Questionnaires '!J268&gt;0,1,0),0)</f>
        <v>0</v>
      </c>
      <c r="E266" s="73" t="str">
        <f>IF(ISNUMBER('Questionnaires '!$G268),'Questionnaires '!T268+'Questionnaires '!G268,"")</f>
        <v/>
      </c>
      <c r="F266" s="73" t="str">
        <f>IF(ISNUMBER('Questionnaires '!$G268),SUM(G266:H266),"")</f>
        <v/>
      </c>
      <c r="G266" s="73" t="str">
        <f>IF(ISNUMBER('Questionnaires '!$G268),'Questionnaires '!R268-'Questionnaires '!P268,"")</f>
        <v/>
      </c>
      <c r="H266" s="73" t="str">
        <f>IF(ISNUMBER('Questionnaires '!$G268),'Questionnaires '!P268,"")</f>
        <v/>
      </c>
      <c r="I266" s="73" t="str">
        <f>IF(ISNUMBER('Questionnaires '!$G268),'Questionnaires '!$G268,"")</f>
        <v/>
      </c>
      <c r="J266" s="73" t="str">
        <f>IF(ISNUMBER('Questionnaires '!$G268),'Questionnaires '!$G268,"")</f>
        <v/>
      </c>
      <c r="K266" s="73" t="str">
        <f>IF(ISNUMBER('Questionnaires '!$R268),'Questionnaires '!$R268,"")</f>
        <v/>
      </c>
      <c r="L266" s="73" t="str">
        <f>IF(ISNUMBER('Questionnaires '!$P268),'Questionnaires '!$P268,"")</f>
        <v/>
      </c>
      <c r="M266" s="73" t="str">
        <f>IF(ISNUMBER('Questionnaires '!$O268),'Questionnaires '!$O268,"")</f>
        <v/>
      </c>
      <c r="N266" s="73" t="str">
        <f>IF(ISNUMBER('Questionnaires '!$N268),'Questionnaires '!$N268,"")</f>
        <v/>
      </c>
      <c r="O266" s="73" t="str">
        <f>IF(ISNUMBER('Questionnaires '!$T268),'Questionnaires '!$T268,"")</f>
        <v/>
      </c>
      <c r="P266" s="73" t="str">
        <f>IF(ISTEXT('Questionnaires '!A268),'Questionnaires '!G268,"")</f>
        <v/>
      </c>
      <c r="Q266">
        <f>IF(ISTEXT('Questionnaires '!A268),IF('Questionnaires '!S268="Yes",1,""),0)</f>
        <v>0</v>
      </c>
    </row>
    <row r="267" spans="1:17" x14ac:dyDescent="0.3">
      <c r="A267" s="73">
        <f>IF(ISTEXT('Questionnaires '!A269),IF('Questionnaires '!G269&lt;270,1,0),0)</f>
        <v>0</v>
      </c>
      <c r="B267">
        <f>IF(ISTEXT('Questionnaires '!A269),IF('Questionnaires '!E269="Yes",1,0),0)</f>
        <v>0</v>
      </c>
      <c r="C267">
        <f>IF(ISTEXT('Questionnaires '!A269),IF('Questionnaires '!F269="Yes",1,0),0)</f>
        <v>0</v>
      </c>
      <c r="D267">
        <f>IF(ISTEXT('Questionnaires '!A269),IF('Questionnaires '!J269&gt;0,1,0),0)</f>
        <v>0</v>
      </c>
      <c r="E267" s="73" t="str">
        <f>IF(ISNUMBER('Questionnaires '!$G269),'Questionnaires '!T269+'Questionnaires '!G269,"")</f>
        <v/>
      </c>
      <c r="F267" s="73" t="str">
        <f>IF(ISNUMBER('Questionnaires '!$G269),SUM(G267:H267),"")</f>
        <v/>
      </c>
      <c r="G267" s="73" t="str">
        <f>IF(ISNUMBER('Questionnaires '!$G269),'Questionnaires '!R269-'Questionnaires '!P269,"")</f>
        <v/>
      </c>
      <c r="H267" s="73" t="str">
        <f>IF(ISNUMBER('Questionnaires '!$G269),'Questionnaires '!P269,"")</f>
        <v/>
      </c>
      <c r="I267" s="73" t="str">
        <f>IF(ISNUMBER('Questionnaires '!$G269),'Questionnaires '!$G269,"")</f>
        <v/>
      </c>
      <c r="J267" s="73" t="str">
        <f>IF(ISNUMBER('Questionnaires '!$G269),'Questionnaires '!$G269,"")</f>
        <v/>
      </c>
      <c r="K267" s="73" t="str">
        <f>IF(ISNUMBER('Questionnaires '!$R269),'Questionnaires '!$R269,"")</f>
        <v/>
      </c>
      <c r="L267" s="73" t="str">
        <f>IF(ISNUMBER('Questionnaires '!$P269),'Questionnaires '!$P269,"")</f>
        <v/>
      </c>
      <c r="M267" s="73" t="str">
        <f>IF(ISNUMBER('Questionnaires '!$O269),'Questionnaires '!$O269,"")</f>
        <v/>
      </c>
      <c r="N267" s="73" t="str">
        <f>IF(ISNUMBER('Questionnaires '!$N269),'Questionnaires '!$N269,"")</f>
        <v/>
      </c>
      <c r="O267" s="73" t="str">
        <f>IF(ISNUMBER('Questionnaires '!$T269),'Questionnaires '!$T269,"")</f>
        <v/>
      </c>
      <c r="P267" s="73" t="str">
        <f>IF(ISTEXT('Questionnaires '!A269),'Questionnaires '!G269,"")</f>
        <v/>
      </c>
      <c r="Q267">
        <f>IF(ISTEXT('Questionnaires '!A269),IF('Questionnaires '!S269="Yes",1,""),0)</f>
        <v>0</v>
      </c>
    </row>
    <row r="268" spans="1:17" x14ac:dyDescent="0.3">
      <c r="A268" s="73">
        <f>IF(ISTEXT('Questionnaires '!A270),IF('Questionnaires '!G270&lt;270,1,0),0)</f>
        <v>0</v>
      </c>
      <c r="B268">
        <f>IF(ISTEXT('Questionnaires '!A270),IF('Questionnaires '!E270="Yes",1,0),0)</f>
        <v>0</v>
      </c>
      <c r="C268">
        <f>IF(ISTEXT('Questionnaires '!A270),IF('Questionnaires '!F270="Yes",1,0),0)</f>
        <v>0</v>
      </c>
      <c r="D268">
        <f>IF(ISTEXT('Questionnaires '!A270),IF('Questionnaires '!J270&gt;0,1,0),0)</f>
        <v>0</v>
      </c>
      <c r="E268" s="73" t="str">
        <f>IF(ISNUMBER('Questionnaires '!$G270),'Questionnaires '!T270+'Questionnaires '!G270,"")</f>
        <v/>
      </c>
      <c r="F268" s="73" t="str">
        <f>IF(ISNUMBER('Questionnaires '!$G270),SUM(G268:H268),"")</f>
        <v/>
      </c>
      <c r="G268" s="73" t="str">
        <f>IF(ISNUMBER('Questionnaires '!$G270),'Questionnaires '!R270-'Questionnaires '!P270,"")</f>
        <v/>
      </c>
      <c r="H268" s="73" t="str">
        <f>IF(ISNUMBER('Questionnaires '!$G270),'Questionnaires '!P270,"")</f>
        <v/>
      </c>
      <c r="I268" s="73" t="str">
        <f>IF(ISNUMBER('Questionnaires '!$G270),'Questionnaires '!$G270,"")</f>
        <v/>
      </c>
      <c r="J268" s="73" t="str">
        <f>IF(ISNUMBER('Questionnaires '!$G270),'Questionnaires '!$G270,"")</f>
        <v/>
      </c>
      <c r="K268" s="73" t="str">
        <f>IF(ISNUMBER('Questionnaires '!$R270),'Questionnaires '!$R270,"")</f>
        <v/>
      </c>
      <c r="L268" s="73" t="str">
        <f>IF(ISNUMBER('Questionnaires '!$P270),'Questionnaires '!$P270,"")</f>
        <v/>
      </c>
      <c r="M268" s="73" t="str">
        <f>IF(ISNUMBER('Questionnaires '!$O270),'Questionnaires '!$O270,"")</f>
        <v/>
      </c>
      <c r="N268" s="73" t="str">
        <f>IF(ISNUMBER('Questionnaires '!$N270),'Questionnaires '!$N270,"")</f>
        <v/>
      </c>
      <c r="O268" s="73" t="str">
        <f>IF(ISNUMBER('Questionnaires '!$T270),'Questionnaires '!$T270,"")</f>
        <v/>
      </c>
      <c r="P268" s="73" t="str">
        <f>IF(ISTEXT('Questionnaires '!A270),'Questionnaires '!G270,"")</f>
        <v/>
      </c>
      <c r="Q268">
        <f>IF(ISTEXT('Questionnaires '!A270),IF('Questionnaires '!S270="Yes",1,""),0)</f>
        <v>0</v>
      </c>
    </row>
    <row r="269" spans="1:17" x14ac:dyDescent="0.3">
      <c r="A269" s="73">
        <f>IF(ISTEXT('Questionnaires '!A271),IF('Questionnaires '!G271&lt;270,1,0),0)</f>
        <v>0</v>
      </c>
      <c r="B269">
        <f>IF(ISTEXT('Questionnaires '!A271),IF('Questionnaires '!E271="Yes",1,0),0)</f>
        <v>0</v>
      </c>
      <c r="C269">
        <f>IF(ISTEXT('Questionnaires '!A271),IF('Questionnaires '!F271="Yes",1,0),0)</f>
        <v>0</v>
      </c>
      <c r="D269">
        <f>IF(ISTEXT('Questionnaires '!A271),IF('Questionnaires '!J271&gt;0,1,0),0)</f>
        <v>0</v>
      </c>
      <c r="E269" s="73" t="str">
        <f>IF(ISNUMBER('Questionnaires '!$G271),'Questionnaires '!T271+'Questionnaires '!G271,"")</f>
        <v/>
      </c>
      <c r="F269" s="73" t="str">
        <f>IF(ISNUMBER('Questionnaires '!$G271),SUM(G269:H269),"")</f>
        <v/>
      </c>
      <c r="G269" s="73" t="str">
        <f>IF(ISNUMBER('Questionnaires '!$G271),'Questionnaires '!R271-'Questionnaires '!P271,"")</f>
        <v/>
      </c>
      <c r="H269" s="73" t="str">
        <f>IF(ISNUMBER('Questionnaires '!$G271),'Questionnaires '!P271,"")</f>
        <v/>
      </c>
      <c r="I269" s="73" t="str">
        <f>IF(ISNUMBER('Questionnaires '!$G271),'Questionnaires '!$G271,"")</f>
        <v/>
      </c>
      <c r="J269" s="73" t="str">
        <f>IF(ISNUMBER('Questionnaires '!$G271),'Questionnaires '!$G271,"")</f>
        <v/>
      </c>
      <c r="K269" s="73" t="str">
        <f>IF(ISNUMBER('Questionnaires '!$R271),'Questionnaires '!$R271,"")</f>
        <v/>
      </c>
      <c r="L269" s="73" t="str">
        <f>IF(ISNUMBER('Questionnaires '!$P271),'Questionnaires '!$P271,"")</f>
        <v/>
      </c>
      <c r="M269" s="73" t="str">
        <f>IF(ISNUMBER('Questionnaires '!$O271),'Questionnaires '!$O271,"")</f>
        <v/>
      </c>
      <c r="N269" s="73" t="str">
        <f>IF(ISNUMBER('Questionnaires '!$N271),'Questionnaires '!$N271,"")</f>
        <v/>
      </c>
      <c r="O269" s="73" t="str">
        <f>IF(ISNUMBER('Questionnaires '!$T271),'Questionnaires '!$T271,"")</f>
        <v/>
      </c>
      <c r="P269" s="73" t="str">
        <f>IF(ISTEXT('Questionnaires '!A271),'Questionnaires '!G271,"")</f>
        <v/>
      </c>
      <c r="Q269">
        <f>IF(ISTEXT('Questionnaires '!A271),IF('Questionnaires '!S271="Yes",1,""),0)</f>
        <v>0</v>
      </c>
    </row>
    <row r="270" spans="1:17" x14ac:dyDescent="0.3">
      <c r="A270" s="73">
        <f>IF(ISTEXT('Questionnaires '!A272),IF('Questionnaires '!G272&lt;270,1,0),0)</f>
        <v>0</v>
      </c>
      <c r="B270">
        <f>IF(ISTEXT('Questionnaires '!A272),IF('Questionnaires '!E272="Yes",1,0),0)</f>
        <v>0</v>
      </c>
      <c r="C270">
        <f>IF(ISTEXT('Questionnaires '!A272),IF('Questionnaires '!F272="Yes",1,0),0)</f>
        <v>0</v>
      </c>
      <c r="D270">
        <f>IF(ISTEXT('Questionnaires '!A272),IF('Questionnaires '!J272&gt;0,1,0),0)</f>
        <v>0</v>
      </c>
      <c r="E270" s="73" t="str">
        <f>IF(ISNUMBER('Questionnaires '!$G272),'Questionnaires '!T272+'Questionnaires '!G272,"")</f>
        <v/>
      </c>
      <c r="F270" s="73" t="str">
        <f>IF(ISNUMBER('Questionnaires '!$G272),SUM(G270:H270),"")</f>
        <v/>
      </c>
      <c r="G270" s="73" t="str">
        <f>IF(ISNUMBER('Questionnaires '!$G272),'Questionnaires '!R272-'Questionnaires '!P272,"")</f>
        <v/>
      </c>
      <c r="H270" s="73" t="str">
        <f>IF(ISNUMBER('Questionnaires '!$G272),'Questionnaires '!P272,"")</f>
        <v/>
      </c>
      <c r="I270" s="73" t="str">
        <f>IF(ISNUMBER('Questionnaires '!$G272),'Questionnaires '!$G272,"")</f>
        <v/>
      </c>
      <c r="J270" s="73" t="str">
        <f>IF(ISNUMBER('Questionnaires '!$G272),'Questionnaires '!$G272,"")</f>
        <v/>
      </c>
      <c r="K270" s="73" t="str">
        <f>IF(ISNUMBER('Questionnaires '!$R272),'Questionnaires '!$R272,"")</f>
        <v/>
      </c>
      <c r="L270" s="73" t="str">
        <f>IF(ISNUMBER('Questionnaires '!$P272),'Questionnaires '!$P272,"")</f>
        <v/>
      </c>
      <c r="M270" s="73" t="str">
        <f>IF(ISNUMBER('Questionnaires '!$O272),'Questionnaires '!$O272,"")</f>
        <v/>
      </c>
      <c r="N270" s="73" t="str">
        <f>IF(ISNUMBER('Questionnaires '!$N272),'Questionnaires '!$N272,"")</f>
        <v/>
      </c>
      <c r="O270" s="73" t="str">
        <f>IF(ISNUMBER('Questionnaires '!$T272),'Questionnaires '!$T272,"")</f>
        <v/>
      </c>
      <c r="P270" s="73" t="str">
        <f>IF(ISTEXT('Questionnaires '!A272),'Questionnaires '!G272,"")</f>
        <v/>
      </c>
      <c r="Q270">
        <f>IF(ISTEXT('Questionnaires '!A272),IF('Questionnaires '!S272="Yes",1,""),0)</f>
        <v>0</v>
      </c>
    </row>
    <row r="271" spans="1:17" x14ac:dyDescent="0.3">
      <c r="A271" s="73">
        <f>IF(ISTEXT('Questionnaires '!A273),IF('Questionnaires '!G273&lt;270,1,0),0)</f>
        <v>0</v>
      </c>
      <c r="B271">
        <f>IF(ISTEXT('Questionnaires '!A273),IF('Questionnaires '!E273="Yes",1,0),0)</f>
        <v>0</v>
      </c>
      <c r="C271">
        <f>IF(ISTEXT('Questionnaires '!A273),IF('Questionnaires '!F273="Yes",1,0),0)</f>
        <v>0</v>
      </c>
      <c r="D271">
        <f>IF(ISTEXT('Questionnaires '!A273),IF('Questionnaires '!J273&gt;0,1,0),0)</f>
        <v>0</v>
      </c>
      <c r="E271" s="73" t="str">
        <f>IF(ISNUMBER('Questionnaires '!$G273),'Questionnaires '!T273+'Questionnaires '!G273,"")</f>
        <v/>
      </c>
      <c r="F271" s="73" t="str">
        <f>IF(ISNUMBER('Questionnaires '!$G273),SUM(G271:H271),"")</f>
        <v/>
      </c>
      <c r="G271" s="73" t="str">
        <f>IF(ISNUMBER('Questionnaires '!$G273),'Questionnaires '!R273-'Questionnaires '!P273,"")</f>
        <v/>
      </c>
      <c r="H271" s="73" t="str">
        <f>IF(ISNUMBER('Questionnaires '!$G273),'Questionnaires '!P273,"")</f>
        <v/>
      </c>
      <c r="I271" s="73" t="str">
        <f>IF(ISNUMBER('Questionnaires '!$G273),'Questionnaires '!$G273,"")</f>
        <v/>
      </c>
      <c r="J271" s="73" t="str">
        <f>IF(ISNUMBER('Questionnaires '!$G273),'Questionnaires '!$G273,"")</f>
        <v/>
      </c>
      <c r="K271" s="73" t="str">
        <f>IF(ISNUMBER('Questionnaires '!$R273),'Questionnaires '!$R273,"")</f>
        <v/>
      </c>
      <c r="L271" s="73" t="str">
        <f>IF(ISNUMBER('Questionnaires '!$P273),'Questionnaires '!$P273,"")</f>
        <v/>
      </c>
      <c r="M271" s="73" t="str">
        <f>IF(ISNUMBER('Questionnaires '!$O273),'Questionnaires '!$O273,"")</f>
        <v/>
      </c>
      <c r="N271" s="73" t="str">
        <f>IF(ISNUMBER('Questionnaires '!$N273),'Questionnaires '!$N273,"")</f>
        <v/>
      </c>
      <c r="O271" s="73" t="str">
        <f>IF(ISNUMBER('Questionnaires '!$T273),'Questionnaires '!$T273,"")</f>
        <v/>
      </c>
      <c r="P271" s="73" t="str">
        <f>IF(ISTEXT('Questionnaires '!A273),'Questionnaires '!G273,"")</f>
        <v/>
      </c>
      <c r="Q271">
        <f>IF(ISTEXT('Questionnaires '!A273),IF('Questionnaires '!S273="Yes",1,""),0)</f>
        <v>0</v>
      </c>
    </row>
    <row r="272" spans="1:17" x14ac:dyDescent="0.3">
      <c r="A272" s="73">
        <f>IF(ISTEXT('Questionnaires '!A274),IF('Questionnaires '!G274&lt;270,1,0),0)</f>
        <v>0</v>
      </c>
      <c r="B272">
        <f>IF(ISTEXT('Questionnaires '!A274),IF('Questionnaires '!E274="Yes",1,0),0)</f>
        <v>0</v>
      </c>
      <c r="C272">
        <f>IF(ISTEXT('Questionnaires '!A274),IF('Questionnaires '!F274="Yes",1,0),0)</f>
        <v>0</v>
      </c>
      <c r="D272">
        <f>IF(ISTEXT('Questionnaires '!A274),IF('Questionnaires '!J274&gt;0,1,0),0)</f>
        <v>0</v>
      </c>
      <c r="E272" s="73" t="str">
        <f>IF(ISNUMBER('Questionnaires '!$G274),'Questionnaires '!T274+'Questionnaires '!G274,"")</f>
        <v/>
      </c>
      <c r="F272" s="73" t="str">
        <f>IF(ISNUMBER('Questionnaires '!$G274),SUM(G272:H272),"")</f>
        <v/>
      </c>
      <c r="G272" s="73" t="str">
        <f>IF(ISNUMBER('Questionnaires '!$G274),'Questionnaires '!R274-'Questionnaires '!P274,"")</f>
        <v/>
      </c>
      <c r="H272" s="73" t="str">
        <f>IF(ISNUMBER('Questionnaires '!$G274),'Questionnaires '!P274,"")</f>
        <v/>
      </c>
      <c r="I272" s="73" t="str">
        <f>IF(ISNUMBER('Questionnaires '!$G274),'Questionnaires '!$G274,"")</f>
        <v/>
      </c>
      <c r="J272" s="73" t="str">
        <f>IF(ISNUMBER('Questionnaires '!$G274),'Questionnaires '!$G274,"")</f>
        <v/>
      </c>
      <c r="K272" s="73" t="str">
        <f>IF(ISNUMBER('Questionnaires '!$R274),'Questionnaires '!$R274,"")</f>
        <v/>
      </c>
      <c r="L272" s="73" t="str">
        <f>IF(ISNUMBER('Questionnaires '!$P274),'Questionnaires '!$P274,"")</f>
        <v/>
      </c>
      <c r="M272" s="73" t="str">
        <f>IF(ISNUMBER('Questionnaires '!$O274),'Questionnaires '!$O274,"")</f>
        <v/>
      </c>
      <c r="N272" s="73" t="str">
        <f>IF(ISNUMBER('Questionnaires '!$N274),'Questionnaires '!$N274,"")</f>
        <v/>
      </c>
      <c r="O272" s="73" t="str">
        <f>IF(ISNUMBER('Questionnaires '!$T274),'Questionnaires '!$T274,"")</f>
        <v/>
      </c>
      <c r="P272" s="73" t="str">
        <f>IF(ISTEXT('Questionnaires '!A274),'Questionnaires '!G274,"")</f>
        <v/>
      </c>
      <c r="Q272">
        <f>IF(ISTEXT('Questionnaires '!A274),IF('Questionnaires '!S274="Yes",1,""),0)</f>
        <v>0</v>
      </c>
    </row>
    <row r="273" spans="1:17" x14ac:dyDescent="0.3">
      <c r="A273" s="73">
        <f>IF(ISTEXT('Questionnaires '!A275),IF('Questionnaires '!G275&lt;270,1,0),0)</f>
        <v>0</v>
      </c>
      <c r="B273">
        <f>IF(ISTEXT('Questionnaires '!A275),IF('Questionnaires '!E275="Yes",1,0),0)</f>
        <v>0</v>
      </c>
      <c r="C273">
        <f>IF(ISTEXT('Questionnaires '!A275),IF('Questionnaires '!F275="Yes",1,0),0)</f>
        <v>0</v>
      </c>
      <c r="D273">
        <f>IF(ISTEXT('Questionnaires '!A275),IF('Questionnaires '!J275&gt;0,1,0),0)</f>
        <v>0</v>
      </c>
      <c r="E273" s="73" t="str">
        <f>IF(ISNUMBER('Questionnaires '!$G275),'Questionnaires '!T275+'Questionnaires '!G275,"")</f>
        <v/>
      </c>
      <c r="F273" s="73" t="str">
        <f>IF(ISNUMBER('Questionnaires '!$G275),SUM(G273:H273),"")</f>
        <v/>
      </c>
      <c r="G273" s="73" t="str">
        <f>IF(ISNUMBER('Questionnaires '!$G275),'Questionnaires '!R275-'Questionnaires '!P275,"")</f>
        <v/>
      </c>
      <c r="H273" s="73" t="str">
        <f>IF(ISNUMBER('Questionnaires '!$G275),'Questionnaires '!P275,"")</f>
        <v/>
      </c>
      <c r="I273" s="73" t="str">
        <f>IF(ISNUMBER('Questionnaires '!$G275),'Questionnaires '!$G275,"")</f>
        <v/>
      </c>
      <c r="J273" s="73" t="str">
        <f>IF(ISNUMBER('Questionnaires '!$G275),'Questionnaires '!$G275,"")</f>
        <v/>
      </c>
      <c r="K273" s="73" t="str">
        <f>IF(ISNUMBER('Questionnaires '!$R275),'Questionnaires '!$R275,"")</f>
        <v/>
      </c>
      <c r="L273" s="73" t="str">
        <f>IF(ISNUMBER('Questionnaires '!$P275),'Questionnaires '!$P275,"")</f>
        <v/>
      </c>
      <c r="M273" s="73" t="str">
        <f>IF(ISNUMBER('Questionnaires '!$O275),'Questionnaires '!$O275,"")</f>
        <v/>
      </c>
      <c r="N273" s="73" t="str">
        <f>IF(ISNUMBER('Questionnaires '!$N275),'Questionnaires '!$N275,"")</f>
        <v/>
      </c>
      <c r="O273" s="73" t="str">
        <f>IF(ISNUMBER('Questionnaires '!$T275),'Questionnaires '!$T275,"")</f>
        <v/>
      </c>
      <c r="P273" s="73" t="str">
        <f>IF(ISTEXT('Questionnaires '!A275),'Questionnaires '!G275,"")</f>
        <v/>
      </c>
      <c r="Q273">
        <f>IF(ISTEXT('Questionnaires '!A275),IF('Questionnaires '!S275="Yes",1,""),0)</f>
        <v>0</v>
      </c>
    </row>
    <row r="274" spans="1:17" x14ac:dyDescent="0.3">
      <c r="A274" s="73">
        <f>IF(ISTEXT('Questionnaires '!A276),IF('Questionnaires '!G276&lt;270,1,0),0)</f>
        <v>0</v>
      </c>
      <c r="B274">
        <f>IF(ISTEXT('Questionnaires '!A276),IF('Questionnaires '!E276="Yes",1,0),0)</f>
        <v>0</v>
      </c>
      <c r="C274">
        <f>IF(ISTEXT('Questionnaires '!A276),IF('Questionnaires '!F276="Yes",1,0),0)</f>
        <v>0</v>
      </c>
      <c r="D274">
        <f>IF(ISTEXT('Questionnaires '!A276),IF('Questionnaires '!J276&gt;0,1,0),0)</f>
        <v>0</v>
      </c>
      <c r="E274" s="73" t="str">
        <f>IF(ISNUMBER('Questionnaires '!$G276),'Questionnaires '!T276+'Questionnaires '!G276,"")</f>
        <v/>
      </c>
      <c r="F274" s="73" t="str">
        <f>IF(ISNUMBER('Questionnaires '!$G276),SUM(G274:H274),"")</f>
        <v/>
      </c>
      <c r="G274" s="73" t="str">
        <f>IF(ISNUMBER('Questionnaires '!$G276),'Questionnaires '!R276-'Questionnaires '!P276,"")</f>
        <v/>
      </c>
      <c r="H274" s="73" t="str">
        <f>IF(ISNUMBER('Questionnaires '!$G276),'Questionnaires '!P276,"")</f>
        <v/>
      </c>
      <c r="I274" s="73" t="str">
        <f>IF(ISNUMBER('Questionnaires '!$G276),'Questionnaires '!$G276,"")</f>
        <v/>
      </c>
      <c r="J274" s="73" t="str">
        <f>IF(ISNUMBER('Questionnaires '!$G276),'Questionnaires '!$G276,"")</f>
        <v/>
      </c>
      <c r="K274" s="73" t="str">
        <f>IF(ISNUMBER('Questionnaires '!$R276),'Questionnaires '!$R276,"")</f>
        <v/>
      </c>
      <c r="L274" s="73" t="str">
        <f>IF(ISNUMBER('Questionnaires '!$P276),'Questionnaires '!$P276,"")</f>
        <v/>
      </c>
      <c r="M274" s="73" t="str">
        <f>IF(ISNUMBER('Questionnaires '!$O276),'Questionnaires '!$O276,"")</f>
        <v/>
      </c>
      <c r="N274" s="73" t="str">
        <f>IF(ISNUMBER('Questionnaires '!$N276),'Questionnaires '!$N276,"")</f>
        <v/>
      </c>
      <c r="O274" s="73" t="str">
        <f>IF(ISNUMBER('Questionnaires '!$T276),'Questionnaires '!$T276,"")</f>
        <v/>
      </c>
      <c r="P274" s="73" t="str">
        <f>IF(ISTEXT('Questionnaires '!A276),'Questionnaires '!G276,"")</f>
        <v/>
      </c>
      <c r="Q274">
        <f>IF(ISTEXT('Questionnaires '!A276),IF('Questionnaires '!S276="Yes",1,""),0)</f>
        <v>0</v>
      </c>
    </row>
    <row r="275" spans="1:17" x14ac:dyDescent="0.3">
      <c r="A275" s="73">
        <f>IF(ISTEXT('Questionnaires '!A277),IF('Questionnaires '!G277&lt;270,1,0),0)</f>
        <v>0</v>
      </c>
      <c r="B275">
        <f>IF(ISTEXT('Questionnaires '!A277),IF('Questionnaires '!E277="Yes",1,0),0)</f>
        <v>0</v>
      </c>
      <c r="C275">
        <f>IF(ISTEXT('Questionnaires '!A277),IF('Questionnaires '!F277="Yes",1,0),0)</f>
        <v>0</v>
      </c>
      <c r="D275">
        <f>IF(ISTEXT('Questionnaires '!A277),IF('Questionnaires '!J277&gt;0,1,0),0)</f>
        <v>0</v>
      </c>
      <c r="E275" s="73" t="str">
        <f>IF(ISNUMBER('Questionnaires '!$G277),'Questionnaires '!T277+'Questionnaires '!G277,"")</f>
        <v/>
      </c>
      <c r="F275" s="73" t="str">
        <f>IF(ISNUMBER('Questionnaires '!$G277),SUM(G275:H275),"")</f>
        <v/>
      </c>
      <c r="G275" s="73" t="str">
        <f>IF(ISNUMBER('Questionnaires '!$G277),'Questionnaires '!R277-'Questionnaires '!P277,"")</f>
        <v/>
      </c>
      <c r="H275" s="73" t="str">
        <f>IF(ISNUMBER('Questionnaires '!$G277),'Questionnaires '!P277,"")</f>
        <v/>
      </c>
      <c r="I275" s="73" t="str">
        <f>IF(ISNUMBER('Questionnaires '!$G277),'Questionnaires '!$G277,"")</f>
        <v/>
      </c>
      <c r="J275" s="73" t="str">
        <f>IF(ISNUMBER('Questionnaires '!$G277),'Questionnaires '!$G277,"")</f>
        <v/>
      </c>
      <c r="K275" s="73" t="str">
        <f>IF(ISNUMBER('Questionnaires '!$R277),'Questionnaires '!$R277,"")</f>
        <v/>
      </c>
      <c r="L275" s="73" t="str">
        <f>IF(ISNUMBER('Questionnaires '!$P277),'Questionnaires '!$P277,"")</f>
        <v/>
      </c>
      <c r="M275" s="73" t="str">
        <f>IF(ISNUMBER('Questionnaires '!$O277),'Questionnaires '!$O277,"")</f>
        <v/>
      </c>
      <c r="N275" s="73" t="str">
        <f>IF(ISNUMBER('Questionnaires '!$N277),'Questionnaires '!$N277,"")</f>
        <v/>
      </c>
      <c r="O275" s="73" t="str">
        <f>IF(ISNUMBER('Questionnaires '!$T277),'Questionnaires '!$T277,"")</f>
        <v/>
      </c>
      <c r="P275" s="73" t="str">
        <f>IF(ISTEXT('Questionnaires '!A277),'Questionnaires '!G277,"")</f>
        <v/>
      </c>
      <c r="Q275">
        <f>IF(ISTEXT('Questionnaires '!A277),IF('Questionnaires '!S277="Yes",1,""),0)</f>
        <v>0</v>
      </c>
    </row>
    <row r="276" spans="1:17" x14ac:dyDescent="0.3">
      <c r="A276" s="73">
        <f>IF(ISTEXT('Questionnaires '!A278),IF('Questionnaires '!G278&lt;270,1,0),0)</f>
        <v>0</v>
      </c>
      <c r="B276">
        <f>IF(ISTEXT('Questionnaires '!A278),IF('Questionnaires '!E278="Yes",1,0),0)</f>
        <v>0</v>
      </c>
      <c r="C276">
        <f>IF(ISTEXT('Questionnaires '!A278),IF('Questionnaires '!F278="Yes",1,0),0)</f>
        <v>0</v>
      </c>
      <c r="D276">
        <f>IF(ISTEXT('Questionnaires '!A278),IF('Questionnaires '!J278&gt;0,1,0),0)</f>
        <v>0</v>
      </c>
      <c r="E276" s="73" t="str">
        <f>IF(ISNUMBER('Questionnaires '!$G278),'Questionnaires '!T278+'Questionnaires '!G278,"")</f>
        <v/>
      </c>
      <c r="F276" s="73" t="str">
        <f>IF(ISNUMBER('Questionnaires '!$G278),SUM(G276:H276),"")</f>
        <v/>
      </c>
      <c r="G276" s="73" t="str">
        <f>IF(ISNUMBER('Questionnaires '!$G278),'Questionnaires '!R278-'Questionnaires '!P278,"")</f>
        <v/>
      </c>
      <c r="H276" s="73" t="str">
        <f>IF(ISNUMBER('Questionnaires '!$G278),'Questionnaires '!P278,"")</f>
        <v/>
      </c>
      <c r="I276" s="73" t="str">
        <f>IF(ISNUMBER('Questionnaires '!$G278),'Questionnaires '!$G278,"")</f>
        <v/>
      </c>
      <c r="J276" s="73" t="str">
        <f>IF(ISNUMBER('Questionnaires '!$G278),'Questionnaires '!$G278,"")</f>
        <v/>
      </c>
      <c r="K276" s="73" t="str">
        <f>IF(ISNUMBER('Questionnaires '!$R278),'Questionnaires '!$R278,"")</f>
        <v/>
      </c>
      <c r="L276" s="73" t="str">
        <f>IF(ISNUMBER('Questionnaires '!$P278),'Questionnaires '!$P278,"")</f>
        <v/>
      </c>
      <c r="M276" s="73" t="str">
        <f>IF(ISNUMBER('Questionnaires '!$O278),'Questionnaires '!$O278,"")</f>
        <v/>
      </c>
      <c r="N276" s="73" t="str">
        <f>IF(ISNUMBER('Questionnaires '!$N278),'Questionnaires '!$N278,"")</f>
        <v/>
      </c>
      <c r="O276" s="73" t="str">
        <f>IF(ISNUMBER('Questionnaires '!$T278),'Questionnaires '!$T278,"")</f>
        <v/>
      </c>
      <c r="P276" s="73" t="str">
        <f>IF(ISTEXT('Questionnaires '!A278),'Questionnaires '!G278,"")</f>
        <v/>
      </c>
      <c r="Q276">
        <f>IF(ISTEXT('Questionnaires '!A278),IF('Questionnaires '!S278="Yes",1,""),0)</f>
        <v>0</v>
      </c>
    </row>
    <row r="277" spans="1:17" x14ac:dyDescent="0.3">
      <c r="A277" s="73">
        <f>IF(ISTEXT('Questionnaires '!A279),IF('Questionnaires '!G279&lt;270,1,0),0)</f>
        <v>0</v>
      </c>
      <c r="B277">
        <f>IF(ISTEXT('Questionnaires '!A279),IF('Questionnaires '!E279="Yes",1,0),0)</f>
        <v>0</v>
      </c>
      <c r="C277">
        <f>IF(ISTEXT('Questionnaires '!A279),IF('Questionnaires '!F279="Yes",1,0),0)</f>
        <v>0</v>
      </c>
      <c r="D277">
        <f>IF(ISTEXT('Questionnaires '!A279),IF('Questionnaires '!J279&gt;0,1,0),0)</f>
        <v>0</v>
      </c>
      <c r="E277" s="73" t="str">
        <f>IF(ISNUMBER('Questionnaires '!$G279),'Questionnaires '!T279+'Questionnaires '!G279,"")</f>
        <v/>
      </c>
      <c r="F277" s="73" t="str">
        <f>IF(ISNUMBER('Questionnaires '!$G279),SUM(G277:H277),"")</f>
        <v/>
      </c>
      <c r="G277" s="73" t="str">
        <f>IF(ISNUMBER('Questionnaires '!$G279),'Questionnaires '!R279-'Questionnaires '!P279,"")</f>
        <v/>
      </c>
      <c r="H277" s="73" t="str">
        <f>IF(ISNUMBER('Questionnaires '!$G279),'Questionnaires '!P279,"")</f>
        <v/>
      </c>
      <c r="I277" s="73" t="str">
        <f>IF(ISNUMBER('Questionnaires '!$G279),'Questionnaires '!$G279,"")</f>
        <v/>
      </c>
      <c r="J277" s="73" t="str">
        <f>IF(ISNUMBER('Questionnaires '!$G279),'Questionnaires '!$G279,"")</f>
        <v/>
      </c>
      <c r="K277" s="73" t="str">
        <f>IF(ISNUMBER('Questionnaires '!$R279),'Questionnaires '!$R279,"")</f>
        <v/>
      </c>
      <c r="L277" s="73" t="str">
        <f>IF(ISNUMBER('Questionnaires '!$P279),'Questionnaires '!$P279,"")</f>
        <v/>
      </c>
      <c r="M277" s="73" t="str">
        <f>IF(ISNUMBER('Questionnaires '!$O279),'Questionnaires '!$O279,"")</f>
        <v/>
      </c>
      <c r="N277" s="73" t="str">
        <f>IF(ISNUMBER('Questionnaires '!$N279),'Questionnaires '!$N279,"")</f>
        <v/>
      </c>
      <c r="O277" s="73" t="str">
        <f>IF(ISNUMBER('Questionnaires '!$T279),'Questionnaires '!$T279,"")</f>
        <v/>
      </c>
      <c r="P277" s="73" t="str">
        <f>IF(ISTEXT('Questionnaires '!A279),'Questionnaires '!G279,"")</f>
        <v/>
      </c>
      <c r="Q277">
        <f>IF(ISTEXT('Questionnaires '!A279),IF('Questionnaires '!S279="Yes",1,""),0)</f>
        <v>0</v>
      </c>
    </row>
    <row r="278" spans="1:17" x14ac:dyDescent="0.3">
      <c r="A278" s="73">
        <f>IF(ISTEXT('Questionnaires '!A280),IF('Questionnaires '!G280&lt;270,1,0),0)</f>
        <v>0</v>
      </c>
      <c r="B278">
        <f>IF(ISTEXT('Questionnaires '!A280),IF('Questionnaires '!E280="Yes",1,0),0)</f>
        <v>0</v>
      </c>
      <c r="C278">
        <f>IF(ISTEXT('Questionnaires '!A280),IF('Questionnaires '!F280="Yes",1,0),0)</f>
        <v>0</v>
      </c>
      <c r="D278">
        <f>IF(ISTEXT('Questionnaires '!A280),IF('Questionnaires '!J280&gt;0,1,0),0)</f>
        <v>0</v>
      </c>
      <c r="E278" s="73" t="str">
        <f>IF(ISNUMBER('Questionnaires '!$G280),'Questionnaires '!T280+'Questionnaires '!G280,"")</f>
        <v/>
      </c>
      <c r="F278" s="73" t="str">
        <f>IF(ISNUMBER('Questionnaires '!$G280),SUM(G278:H278),"")</f>
        <v/>
      </c>
      <c r="G278" s="73" t="str">
        <f>IF(ISNUMBER('Questionnaires '!$G280),'Questionnaires '!R280-'Questionnaires '!P280,"")</f>
        <v/>
      </c>
      <c r="H278" s="73" t="str">
        <f>IF(ISNUMBER('Questionnaires '!$G280),'Questionnaires '!P280,"")</f>
        <v/>
      </c>
      <c r="I278" s="73" t="str">
        <f>IF(ISNUMBER('Questionnaires '!$G280),'Questionnaires '!$G280,"")</f>
        <v/>
      </c>
      <c r="J278" s="73" t="str">
        <f>IF(ISNUMBER('Questionnaires '!$G280),'Questionnaires '!$G280,"")</f>
        <v/>
      </c>
      <c r="K278" s="73" t="str">
        <f>IF(ISNUMBER('Questionnaires '!$R280),'Questionnaires '!$R280,"")</f>
        <v/>
      </c>
      <c r="L278" s="73" t="str">
        <f>IF(ISNUMBER('Questionnaires '!$P280),'Questionnaires '!$P280,"")</f>
        <v/>
      </c>
      <c r="M278" s="73" t="str">
        <f>IF(ISNUMBER('Questionnaires '!$O280),'Questionnaires '!$O280,"")</f>
        <v/>
      </c>
      <c r="N278" s="73" t="str">
        <f>IF(ISNUMBER('Questionnaires '!$N280),'Questionnaires '!$N280,"")</f>
        <v/>
      </c>
      <c r="O278" s="73" t="str">
        <f>IF(ISNUMBER('Questionnaires '!$T280),'Questionnaires '!$T280,"")</f>
        <v/>
      </c>
      <c r="P278" s="73" t="str">
        <f>IF(ISTEXT('Questionnaires '!A280),'Questionnaires '!G280,"")</f>
        <v/>
      </c>
      <c r="Q278">
        <f>IF(ISTEXT('Questionnaires '!A280),IF('Questionnaires '!S280="Yes",1,""),0)</f>
        <v>0</v>
      </c>
    </row>
    <row r="279" spans="1:17" x14ac:dyDescent="0.3">
      <c r="A279" s="73">
        <f>IF(ISTEXT('Questionnaires '!A281),IF('Questionnaires '!G281&lt;270,1,0),0)</f>
        <v>0</v>
      </c>
      <c r="B279">
        <f>IF(ISTEXT('Questionnaires '!A281),IF('Questionnaires '!E281="Yes",1,0),0)</f>
        <v>0</v>
      </c>
      <c r="C279">
        <f>IF(ISTEXT('Questionnaires '!A281),IF('Questionnaires '!F281="Yes",1,0),0)</f>
        <v>0</v>
      </c>
      <c r="D279">
        <f>IF(ISTEXT('Questionnaires '!A281),IF('Questionnaires '!J281&gt;0,1,0),0)</f>
        <v>0</v>
      </c>
      <c r="E279" s="73" t="str">
        <f>IF(ISNUMBER('Questionnaires '!$G281),'Questionnaires '!T281+'Questionnaires '!G281,"")</f>
        <v/>
      </c>
      <c r="F279" s="73" t="str">
        <f>IF(ISNUMBER('Questionnaires '!$G281),SUM(G279:H279),"")</f>
        <v/>
      </c>
      <c r="G279" s="73" t="str">
        <f>IF(ISNUMBER('Questionnaires '!$G281),'Questionnaires '!R281-'Questionnaires '!P281,"")</f>
        <v/>
      </c>
      <c r="H279" s="73" t="str">
        <f>IF(ISNUMBER('Questionnaires '!$G281),'Questionnaires '!P281,"")</f>
        <v/>
      </c>
      <c r="I279" s="73" t="str">
        <f>IF(ISNUMBER('Questionnaires '!$G281),'Questionnaires '!$G281,"")</f>
        <v/>
      </c>
      <c r="J279" s="73" t="str">
        <f>IF(ISNUMBER('Questionnaires '!$G281),'Questionnaires '!$G281,"")</f>
        <v/>
      </c>
      <c r="K279" s="73" t="str">
        <f>IF(ISNUMBER('Questionnaires '!$R281),'Questionnaires '!$R281,"")</f>
        <v/>
      </c>
      <c r="L279" s="73" t="str">
        <f>IF(ISNUMBER('Questionnaires '!$P281),'Questionnaires '!$P281,"")</f>
        <v/>
      </c>
      <c r="M279" s="73" t="str">
        <f>IF(ISNUMBER('Questionnaires '!$O281),'Questionnaires '!$O281,"")</f>
        <v/>
      </c>
      <c r="N279" s="73" t="str">
        <f>IF(ISNUMBER('Questionnaires '!$N281),'Questionnaires '!$N281,"")</f>
        <v/>
      </c>
      <c r="O279" s="73" t="str">
        <f>IF(ISNUMBER('Questionnaires '!$T281),'Questionnaires '!$T281,"")</f>
        <v/>
      </c>
      <c r="P279" s="73" t="str">
        <f>IF(ISTEXT('Questionnaires '!A281),'Questionnaires '!G281,"")</f>
        <v/>
      </c>
      <c r="Q279">
        <f>IF(ISTEXT('Questionnaires '!A281),IF('Questionnaires '!S281="Yes",1,""),0)</f>
        <v>0</v>
      </c>
    </row>
    <row r="280" spans="1:17" x14ac:dyDescent="0.3">
      <c r="A280" s="73">
        <f>IF(ISTEXT('Questionnaires '!A282),IF('Questionnaires '!G282&lt;270,1,0),0)</f>
        <v>0</v>
      </c>
      <c r="B280">
        <f>IF(ISTEXT('Questionnaires '!A282),IF('Questionnaires '!E282="Yes",1,0),0)</f>
        <v>0</v>
      </c>
      <c r="C280">
        <f>IF(ISTEXT('Questionnaires '!A282),IF('Questionnaires '!F282="Yes",1,0),0)</f>
        <v>0</v>
      </c>
      <c r="D280">
        <f>IF(ISTEXT('Questionnaires '!A282),IF('Questionnaires '!J282&gt;0,1,0),0)</f>
        <v>0</v>
      </c>
      <c r="E280" s="73" t="str">
        <f>IF(ISNUMBER('Questionnaires '!$G282),'Questionnaires '!T282+'Questionnaires '!G282,"")</f>
        <v/>
      </c>
      <c r="F280" s="73" t="str">
        <f>IF(ISNUMBER('Questionnaires '!$G282),SUM(G280:H280),"")</f>
        <v/>
      </c>
      <c r="G280" s="73" t="str">
        <f>IF(ISNUMBER('Questionnaires '!$G282),'Questionnaires '!R282-'Questionnaires '!P282,"")</f>
        <v/>
      </c>
      <c r="H280" s="73" t="str">
        <f>IF(ISNUMBER('Questionnaires '!$G282),'Questionnaires '!P282,"")</f>
        <v/>
      </c>
      <c r="I280" s="73" t="str">
        <f>IF(ISNUMBER('Questionnaires '!$G282),'Questionnaires '!$G282,"")</f>
        <v/>
      </c>
      <c r="J280" s="73" t="str">
        <f>IF(ISNUMBER('Questionnaires '!$G282),'Questionnaires '!$G282,"")</f>
        <v/>
      </c>
      <c r="K280" s="73" t="str">
        <f>IF(ISNUMBER('Questionnaires '!$R282),'Questionnaires '!$R282,"")</f>
        <v/>
      </c>
      <c r="L280" s="73" t="str">
        <f>IF(ISNUMBER('Questionnaires '!$P282),'Questionnaires '!$P282,"")</f>
        <v/>
      </c>
      <c r="M280" s="73" t="str">
        <f>IF(ISNUMBER('Questionnaires '!$O282),'Questionnaires '!$O282,"")</f>
        <v/>
      </c>
      <c r="N280" s="73" t="str">
        <f>IF(ISNUMBER('Questionnaires '!$N282),'Questionnaires '!$N282,"")</f>
        <v/>
      </c>
      <c r="O280" s="73" t="str">
        <f>IF(ISNUMBER('Questionnaires '!$T282),'Questionnaires '!$T282,"")</f>
        <v/>
      </c>
      <c r="P280" s="73" t="str">
        <f>IF(ISTEXT('Questionnaires '!A282),'Questionnaires '!G282,"")</f>
        <v/>
      </c>
      <c r="Q280">
        <f>IF(ISTEXT('Questionnaires '!A282),IF('Questionnaires '!S282="Yes",1,""),0)</f>
        <v>0</v>
      </c>
    </row>
    <row r="281" spans="1:17" x14ac:dyDescent="0.3">
      <c r="A281" s="73">
        <f>IF(ISTEXT('Questionnaires '!A283),IF('Questionnaires '!G283&lt;270,1,0),0)</f>
        <v>0</v>
      </c>
      <c r="B281">
        <f>IF(ISTEXT('Questionnaires '!A283),IF('Questionnaires '!E283="Yes",1,0),0)</f>
        <v>0</v>
      </c>
      <c r="C281">
        <f>IF(ISTEXT('Questionnaires '!A283),IF('Questionnaires '!F283="Yes",1,0),0)</f>
        <v>0</v>
      </c>
      <c r="D281">
        <f>IF(ISTEXT('Questionnaires '!A283),IF('Questionnaires '!J283&gt;0,1,0),0)</f>
        <v>0</v>
      </c>
      <c r="E281" s="73" t="str">
        <f>IF(ISNUMBER('Questionnaires '!$G283),'Questionnaires '!T283+'Questionnaires '!G283,"")</f>
        <v/>
      </c>
      <c r="F281" s="73" t="str">
        <f>IF(ISNUMBER('Questionnaires '!$G283),SUM(G281:H281),"")</f>
        <v/>
      </c>
      <c r="G281" s="73" t="str">
        <f>IF(ISNUMBER('Questionnaires '!$G283),'Questionnaires '!R283-'Questionnaires '!P283,"")</f>
        <v/>
      </c>
      <c r="H281" s="73" t="str">
        <f>IF(ISNUMBER('Questionnaires '!$G283),'Questionnaires '!P283,"")</f>
        <v/>
      </c>
      <c r="I281" s="73" t="str">
        <f>IF(ISNUMBER('Questionnaires '!$G283),'Questionnaires '!$G283,"")</f>
        <v/>
      </c>
      <c r="J281" s="73" t="str">
        <f>IF(ISNUMBER('Questionnaires '!$G283),'Questionnaires '!$G283,"")</f>
        <v/>
      </c>
      <c r="K281" s="73" t="str">
        <f>IF(ISNUMBER('Questionnaires '!$R283),'Questionnaires '!$R283,"")</f>
        <v/>
      </c>
      <c r="L281" s="73" t="str">
        <f>IF(ISNUMBER('Questionnaires '!$P283),'Questionnaires '!$P283,"")</f>
        <v/>
      </c>
      <c r="M281" s="73" t="str">
        <f>IF(ISNUMBER('Questionnaires '!$O283),'Questionnaires '!$O283,"")</f>
        <v/>
      </c>
      <c r="N281" s="73" t="str">
        <f>IF(ISNUMBER('Questionnaires '!$N283),'Questionnaires '!$N283,"")</f>
        <v/>
      </c>
      <c r="O281" s="73" t="str">
        <f>IF(ISNUMBER('Questionnaires '!$T283),'Questionnaires '!$T283,"")</f>
        <v/>
      </c>
      <c r="P281" s="73" t="str">
        <f>IF(ISTEXT('Questionnaires '!A283),'Questionnaires '!G283,"")</f>
        <v/>
      </c>
      <c r="Q281">
        <f>IF(ISTEXT('Questionnaires '!A283),IF('Questionnaires '!S283="Yes",1,""),0)</f>
        <v>0</v>
      </c>
    </row>
    <row r="282" spans="1:17" x14ac:dyDescent="0.3">
      <c r="A282" s="73">
        <f>IF(ISTEXT('Questionnaires '!A284),IF('Questionnaires '!G284&lt;270,1,0),0)</f>
        <v>0</v>
      </c>
      <c r="B282">
        <f>IF(ISTEXT('Questionnaires '!A284),IF('Questionnaires '!E284="Yes",1,0),0)</f>
        <v>0</v>
      </c>
      <c r="C282">
        <f>IF(ISTEXT('Questionnaires '!A284),IF('Questionnaires '!F284="Yes",1,0),0)</f>
        <v>0</v>
      </c>
      <c r="D282">
        <f>IF(ISTEXT('Questionnaires '!A284),IF('Questionnaires '!J284&gt;0,1,0),0)</f>
        <v>0</v>
      </c>
      <c r="E282" s="73" t="str">
        <f>IF(ISNUMBER('Questionnaires '!$G284),'Questionnaires '!T284+'Questionnaires '!G284,"")</f>
        <v/>
      </c>
      <c r="F282" s="73" t="str">
        <f>IF(ISNUMBER('Questionnaires '!$G284),SUM(G282:H282),"")</f>
        <v/>
      </c>
      <c r="G282" s="73" t="str">
        <f>IF(ISNUMBER('Questionnaires '!$G284),'Questionnaires '!R284-'Questionnaires '!P284,"")</f>
        <v/>
      </c>
      <c r="H282" s="73" t="str">
        <f>IF(ISNUMBER('Questionnaires '!$G284),'Questionnaires '!P284,"")</f>
        <v/>
      </c>
      <c r="I282" s="73" t="str">
        <f>IF(ISNUMBER('Questionnaires '!$G284),'Questionnaires '!$G284,"")</f>
        <v/>
      </c>
      <c r="J282" s="73" t="str">
        <f>IF(ISNUMBER('Questionnaires '!$G284),'Questionnaires '!$G284,"")</f>
        <v/>
      </c>
      <c r="K282" s="73" t="str">
        <f>IF(ISNUMBER('Questionnaires '!$R284),'Questionnaires '!$R284,"")</f>
        <v/>
      </c>
      <c r="L282" s="73" t="str">
        <f>IF(ISNUMBER('Questionnaires '!$P284),'Questionnaires '!$P284,"")</f>
        <v/>
      </c>
      <c r="M282" s="73" t="str">
        <f>IF(ISNUMBER('Questionnaires '!$O284),'Questionnaires '!$O284,"")</f>
        <v/>
      </c>
      <c r="N282" s="73" t="str">
        <f>IF(ISNUMBER('Questionnaires '!$N284),'Questionnaires '!$N284,"")</f>
        <v/>
      </c>
      <c r="O282" s="73" t="str">
        <f>IF(ISNUMBER('Questionnaires '!$T284),'Questionnaires '!$T284,"")</f>
        <v/>
      </c>
      <c r="P282" s="73" t="str">
        <f>IF(ISTEXT('Questionnaires '!A284),'Questionnaires '!G284,"")</f>
        <v/>
      </c>
      <c r="Q282">
        <f>IF(ISTEXT('Questionnaires '!A284),IF('Questionnaires '!S284="Yes",1,""),0)</f>
        <v>0</v>
      </c>
    </row>
    <row r="283" spans="1:17" x14ac:dyDescent="0.3">
      <c r="A283" s="73">
        <f>IF(ISTEXT('Questionnaires '!A285),IF('Questionnaires '!G285&lt;270,1,0),0)</f>
        <v>0</v>
      </c>
      <c r="B283">
        <f>IF(ISTEXT('Questionnaires '!A285),IF('Questionnaires '!E285="Yes",1,0),0)</f>
        <v>0</v>
      </c>
      <c r="C283">
        <f>IF(ISTEXT('Questionnaires '!A285),IF('Questionnaires '!F285="Yes",1,0),0)</f>
        <v>0</v>
      </c>
      <c r="D283">
        <f>IF(ISTEXT('Questionnaires '!A285),IF('Questionnaires '!J285&gt;0,1,0),0)</f>
        <v>0</v>
      </c>
      <c r="E283" s="73" t="str">
        <f>IF(ISNUMBER('Questionnaires '!$G285),'Questionnaires '!T285+'Questionnaires '!G285,"")</f>
        <v/>
      </c>
      <c r="F283" s="73" t="str">
        <f>IF(ISNUMBER('Questionnaires '!$G285),SUM(G283:H283),"")</f>
        <v/>
      </c>
      <c r="G283" s="73" t="str">
        <f>IF(ISNUMBER('Questionnaires '!$G285),'Questionnaires '!R285-'Questionnaires '!P285,"")</f>
        <v/>
      </c>
      <c r="H283" s="73" t="str">
        <f>IF(ISNUMBER('Questionnaires '!$G285),'Questionnaires '!P285,"")</f>
        <v/>
      </c>
      <c r="I283" s="73" t="str">
        <f>IF(ISNUMBER('Questionnaires '!$G285),'Questionnaires '!$G285,"")</f>
        <v/>
      </c>
      <c r="J283" s="73" t="str">
        <f>IF(ISNUMBER('Questionnaires '!$G285),'Questionnaires '!$G285,"")</f>
        <v/>
      </c>
      <c r="K283" s="73" t="str">
        <f>IF(ISNUMBER('Questionnaires '!$R285),'Questionnaires '!$R285,"")</f>
        <v/>
      </c>
      <c r="L283" s="73" t="str">
        <f>IF(ISNUMBER('Questionnaires '!$P285),'Questionnaires '!$P285,"")</f>
        <v/>
      </c>
      <c r="M283" s="73" t="str">
        <f>IF(ISNUMBER('Questionnaires '!$O285),'Questionnaires '!$O285,"")</f>
        <v/>
      </c>
      <c r="N283" s="73" t="str">
        <f>IF(ISNUMBER('Questionnaires '!$N285),'Questionnaires '!$N285,"")</f>
        <v/>
      </c>
      <c r="O283" s="73" t="str">
        <f>IF(ISNUMBER('Questionnaires '!$T285),'Questionnaires '!$T285,"")</f>
        <v/>
      </c>
      <c r="P283" s="73" t="str">
        <f>IF(ISTEXT('Questionnaires '!A285),'Questionnaires '!G285,"")</f>
        <v/>
      </c>
      <c r="Q283">
        <f>IF(ISTEXT('Questionnaires '!A285),IF('Questionnaires '!S285="Yes",1,""),0)</f>
        <v>0</v>
      </c>
    </row>
    <row r="284" spans="1:17" x14ac:dyDescent="0.3">
      <c r="A284" s="73">
        <f>IF(ISTEXT('Questionnaires '!A286),IF('Questionnaires '!G286&lt;270,1,0),0)</f>
        <v>0</v>
      </c>
      <c r="B284">
        <f>IF(ISTEXT('Questionnaires '!A286),IF('Questionnaires '!E286="Yes",1,0),0)</f>
        <v>0</v>
      </c>
      <c r="C284">
        <f>IF(ISTEXT('Questionnaires '!A286),IF('Questionnaires '!F286="Yes",1,0),0)</f>
        <v>0</v>
      </c>
      <c r="D284">
        <f>IF(ISTEXT('Questionnaires '!A286),IF('Questionnaires '!J286&gt;0,1,0),0)</f>
        <v>0</v>
      </c>
      <c r="E284" s="73" t="str">
        <f>IF(ISNUMBER('Questionnaires '!$G286),'Questionnaires '!T286+'Questionnaires '!G286,"")</f>
        <v/>
      </c>
      <c r="F284" s="73" t="str">
        <f>IF(ISNUMBER('Questionnaires '!$G286),SUM(G284:H284),"")</f>
        <v/>
      </c>
      <c r="G284" s="73" t="str">
        <f>IF(ISNUMBER('Questionnaires '!$G286),'Questionnaires '!R286-'Questionnaires '!P286,"")</f>
        <v/>
      </c>
      <c r="H284" s="73" t="str">
        <f>IF(ISNUMBER('Questionnaires '!$G286),'Questionnaires '!P286,"")</f>
        <v/>
      </c>
      <c r="I284" s="73" t="str">
        <f>IF(ISNUMBER('Questionnaires '!$G286),'Questionnaires '!$G286,"")</f>
        <v/>
      </c>
      <c r="J284" s="73" t="str">
        <f>IF(ISNUMBER('Questionnaires '!$G286),'Questionnaires '!$G286,"")</f>
        <v/>
      </c>
      <c r="K284" s="73" t="str">
        <f>IF(ISNUMBER('Questionnaires '!$R286),'Questionnaires '!$R286,"")</f>
        <v/>
      </c>
      <c r="L284" s="73" t="str">
        <f>IF(ISNUMBER('Questionnaires '!$P286),'Questionnaires '!$P286,"")</f>
        <v/>
      </c>
      <c r="M284" s="73" t="str">
        <f>IF(ISNUMBER('Questionnaires '!$O286),'Questionnaires '!$O286,"")</f>
        <v/>
      </c>
      <c r="N284" s="73" t="str">
        <f>IF(ISNUMBER('Questionnaires '!$N286),'Questionnaires '!$N286,"")</f>
        <v/>
      </c>
      <c r="O284" s="73" t="str">
        <f>IF(ISNUMBER('Questionnaires '!$T286),'Questionnaires '!$T286,"")</f>
        <v/>
      </c>
      <c r="P284" s="73" t="str">
        <f>IF(ISTEXT('Questionnaires '!A286),'Questionnaires '!G286,"")</f>
        <v/>
      </c>
      <c r="Q284">
        <f>IF(ISTEXT('Questionnaires '!A286),IF('Questionnaires '!S286="Yes",1,""),0)</f>
        <v>0</v>
      </c>
    </row>
    <row r="285" spans="1:17" x14ac:dyDescent="0.3">
      <c r="A285" s="73">
        <f>IF(ISTEXT('Questionnaires '!A287),IF('Questionnaires '!G287&lt;270,1,0),0)</f>
        <v>0</v>
      </c>
      <c r="B285">
        <f>IF(ISTEXT('Questionnaires '!A287),IF('Questionnaires '!E287="Yes",1,0),0)</f>
        <v>0</v>
      </c>
      <c r="C285">
        <f>IF(ISTEXT('Questionnaires '!A287),IF('Questionnaires '!F287="Yes",1,0),0)</f>
        <v>0</v>
      </c>
      <c r="D285">
        <f>IF(ISTEXT('Questionnaires '!A287),IF('Questionnaires '!J287&gt;0,1,0),0)</f>
        <v>0</v>
      </c>
      <c r="E285" s="73" t="str">
        <f>IF(ISNUMBER('Questionnaires '!$G287),'Questionnaires '!T287+'Questionnaires '!G287,"")</f>
        <v/>
      </c>
      <c r="F285" s="73" t="str">
        <f>IF(ISNUMBER('Questionnaires '!$G287),SUM(G285:H285),"")</f>
        <v/>
      </c>
      <c r="G285" s="73" t="str">
        <f>IF(ISNUMBER('Questionnaires '!$G287),'Questionnaires '!R287-'Questionnaires '!P287,"")</f>
        <v/>
      </c>
      <c r="H285" s="73" t="str">
        <f>IF(ISNUMBER('Questionnaires '!$G287),'Questionnaires '!P287,"")</f>
        <v/>
      </c>
      <c r="I285" s="73" t="str">
        <f>IF(ISNUMBER('Questionnaires '!$G287),'Questionnaires '!$G287,"")</f>
        <v/>
      </c>
      <c r="J285" s="73" t="str">
        <f>IF(ISNUMBER('Questionnaires '!$G287),'Questionnaires '!$G287,"")</f>
        <v/>
      </c>
      <c r="K285" s="73" t="str">
        <f>IF(ISNUMBER('Questionnaires '!$R287),'Questionnaires '!$R287,"")</f>
        <v/>
      </c>
      <c r="L285" s="73" t="str">
        <f>IF(ISNUMBER('Questionnaires '!$P287),'Questionnaires '!$P287,"")</f>
        <v/>
      </c>
      <c r="M285" s="73" t="str">
        <f>IF(ISNUMBER('Questionnaires '!$O287),'Questionnaires '!$O287,"")</f>
        <v/>
      </c>
      <c r="N285" s="73" t="str">
        <f>IF(ISNUMBER('Questionnaires '!$N287),'Questionnaires '!$N287,"")</f>
        <v/>
      </c>
      <c r="O285" s="73" t="str">
        <f>IF(ISNUMBER('Questionnaires '!$T287),'Questionnaires '!$T287,"")</f>
        <v/>
      </c>
      <c r="P285" s="73" t="str">
        <f>IF(ISTEXT('Questionnaires '!A287),'Questionnaires '!G287,"")</f>
        <v/>
      </c>
      <c r="Q285">
        <f>IF(ISTEXT('Questionnaires '!A287),IF('Questionnaires '!S287="Yes",1,""),0)</f>
        <v>0</v>
      </c>
    </row>
    <row r="286" spans="1:17" x14ac:dyDescent="0.3">
      <c r="A286" s="73">
        <f>IF(ISTEXT('Questionnaires '!A288),IF('Questionnaires '!G288&lt;270,1,0),0)</f>
        <v>0</v>
      </c>
      <c r="B286">
        <f>IF(ISTEXT('Questionnaires '!A288),IF('Questionnaires '!E288="Yes",1,0),0)</f>
        <v>0</v>
      </c>
      <c r="C286">
        <f>IF(ISTEXT('Questionnaires '!A288),IF('Questionnaires '!F288="Yes",1,0),0)</f>
        <v>0</v>
      </c>
      <c r="D286">
        <f>IF(ISTEXT('Questionnaires '!A288),IF('Questionnaires '!J288&gt;0,1,0),0)</f>
        <v>0</v>
      </c>
      <c r="E286" s="73" t="str">
        <f>IF(ISNUMBER('Questionnaires '!$G288),'Questionnaires '!T288+'Questionnaires '!G288,"")</f>
        <v/>
      </c>
      <c r="F286" s="73" t="str">
        <f>IF(ISNUMBER('Questionnaires '!$G288),SUM(G286:H286),"")</f>
        <v/>
      </c>
      <c r="G286" s="73" t="str">
        <f>IF(ISNUMBER('Questionnaires '!$G288),'Questionnaires '!R288-'Questionnaires '!P288,"")</f>
        <v/>
      </c>
      <c r="H286" s="73" t="str">
        <f>IF(ISNUMBER('Questionnaires '!$G288),'Questionnaires '!P288,"")</f>
        <v/>
      </c>
      <c r="I286" s="73" t="str">
        <f>IF(ISNUMBER('Questionnaires '!$G288),'Questionnaires '!$G288,"")</f>
        <v/>
      </c>
      <c r="J286" s="73" t="str">
        <f>IF(ISNUMBER('Questionnaires '!$G288),'Questionnaires '!$G288,"")</f>
        <v/>
      </c>
      <c r="K286" s="73" t="str">
        <f>IF(ISNUMBER('Questionnaires '!$R288),'Questionnaires '!$R288,"")</f>
        <v/>
      </c>
      <c r="L286" s="73" t="str">
        <f>IF(ISNUMBER('Questionnaires '!$P288),'Questionnaires '!$P288,"")</f>
        <v/>
      </c>
      <c r="M286" s="73" t="str">
        <f>IF(ISNUMBER('Questionnaires '!$O288),'Questionnaires '!$O288,"")</f>
        <v/>
      </c>
      <c r="N286" s="73" t="str">
        <f>IF(ISNUMBER('Questionnaires '!$N288),'Questionnaires '!$N288,"")</f>
        <v/>
      </c>
      <c r="O286" s="73" t="str">
        <f>IF(ISNUMBER('Questionnaires '!$T288),'Questionnaires '!$T288,"")</f>
        <v/>
      </c>
      <c r="P286" s="73" t="str">
        <f>IF(ISTEXT('Questionnaires '!A288),'Questionnaires '!G288,"")</f>
        <v/>
      </c>
      <c r="Q286">
        <f>IF(ISTEXT('Questionnaires '!A288),IF('Questionnaires '!S288="Yes",1,""),0)</f>
        <v>0</v>
      </c>
    </row>
    <row r="287" spans="1:17" x14ac:dyDescent="0.3">
      <c r="A287" s="73">
        <f>IF(ISTEXT('Questionnaires '!A289),IF('Questionnaires '!G289&lt;270,1,0),0)</f>
        <v>0</v>
      </c>
      <c r="B287">
        <f>IF(ISTEXT('Questionnaires '!A289),IF('Questionnaires '!E289="Yes",1,0),0)</f>
        <v>0</v>
      </c>
      <c r="C287">
        <f>IF(ISTEXT('Questionnaires '!A289),IF('Questionnaires '!F289="Yes",1,0),0)</f>
        <v>0</v>
      </c>
      <c r="D287">
        <f>IF(ISTEXT('Questionnaires '!A289),IF('Questionnaires '!J289&gt;0,1,0),0)</f>
        <v>0</v>
      </c>
      <c r="E287" s="73" t="str">
        <f>IF(ISNUMBER('Questionnaires '!$G289),'Questionnaires '!T289+'Questionnaires '!G289,"")</f>
        <v/>
      </c>
      <c r="F287" s="73" t="str">
        <f>IF(ISNUMBER('Questionnaires '!$G289),SUM(G287:H287),"")</f>
        <v/>
      </c>
      <c r="G287" s="73" t="str">
        <f>IF(ISNUMBER('Questionnaires '!$G289),'Questionnaires '!R289-'Questionnaires '!P289,"")</f>
        <v/>
      </c>
      <c r="H287" s="73" t="str">
        <f>IF(ISNUMBER('Questionnaires '!$G289),'Questionnaires '!P289,"")</f>
        <v/>
      </c>
      <c r="I287" s="73" t="str">
        <f>IF(ISNUMBER('Questionnaires '!$G289),'Questionnaires '!$G289,"")</f>
        <v/>
      </c>
      <c r="J287" s="73" t="str">
        <f>IF(ISNUMBER('Questionnaires '!$G289),'Questionnaires '!$G289,"")</f>
        <v/>
      </c>
      <c r="K287" s="73" t="str">
        <f>IF(ISNUMBER('Questionnaires '!$R289),'Questionnaires '!$R289,"")</f>
        <v/>
      </c>
      <c r="L287" s="73" t="str">
        <f>IF(ISNUMBER('Questionnaires '!$P289),'Questionnaires '!$P289,"")</f>
        <v/>
      </c>
      <c r="M287" s="73" t="str">
        <f>IF(ISNUMBER('Questionnaires '!$O289),'Questionnaires '!$O289,"")</f>
        <v/>
      </c>
      <c r="N287" s="73" t="str">
        <f>IF(ISNUMBER('Questionnaires '!$N289),'Questionnaires '!$N289,"")</f>
        <v/>
      </c>
      <c r="O287" s="73" t="str">
        <f>IF(ISNUMBER('Questionnaires '!$T289),'Questionnaires '!$T289,"")</f>
        <v/>
      </c>
      <c r="P287" s="73" t="str">
        <f>IF(ISTEXT('Questionnaires '!A289),'Questionnaires '!G289,"")</f>
        <v/>
      </c>
      <c r="Q287">
        <f>IF(ISTEXT('Questionnaires '!A289),IF('Questionnaires '!S289="Yes",1,""),0)</f>
        <v>0</v>
      </c>
    </row>
    <row r="288" spans="1:17" x14ac:dyDescent="0.3">
      <c r="A288" s="73">
        <f>IF(ISTEXT('Questionnaires '!A290),IF('Questionnaires '!G290&lt;270,1,0),0)</f>
        <v>0</v>
      </c>
      <c r="B288">
        <f>IF(ISTEXT('Questionnaires '!A290),IF('Questionnaires '!E290="Yes",1,0),0)</f>
        <v>0</v>
      </c>
      <c r="C288">
        <f>IF(ISTEXT('Questionnaires '!A290),IF('Questionnaires '!F290="Yes",1,0),0)</f>
        <v>0</v>
      </c>
      <c r="D288">
        <f>IF(ISTEXT('Questionnaires '!A290),IF('Questionnaires '!J290&gt;0,1,0),0)</f>
        <v>0</v>
      </c>
      <c r="E288" s="73" t="str">
        <f>IF(ISNUMBER('Questionnaires '!$G290),'Questionnaires '!T290+'Questionnaires '!G290,"")</f>
        <v/>
      </c>
      <c r="F288" s="73" t="str">
        <f>IF(ISNUMBER('Questionnaires '!$G290),SUM(G288:H288),"")</f>
        <v/>
      </c>
      <c r="G288" s="73" t="str">
        <f>IF(ISNUMBER('Questionnaires '!$G290),'Questionnaires '!R290-'Questionnaires '!P290,"")</f>
        <v/>
      </c>
      <c r="H288" s="73" t="str">
        <f>IF(ISNUMBER('Questionnaires '!$G290),'Questionnaires '!P290,"")</f>
        <v/>
      </c>
      <c r="I288" s="73" t="str">
        <f>IF(ISNUMBER('Questionnaires '!$G290),'Questionnaires '!$G290,"")</f>
        <v/>
      </c>
      <c r="J288" s="73" t="str">
        <f>IF(ISNUMBER('Questionnaires '!$G290),'Questionnaires '!$G290,"")</f>
        <v/>
      </c>
      <c r="K288" s="73" t="str">
        <f>IF(ISNUMBER('Questionnaires '!$R290),'Questionnaires '!$R290,"")</f>
        <v/>
      </c>
      <c r="L288" s="73" t="str">
        <f>IF(ISNUMBER('Questionnaires '!$P290),'Questionnaires '!$P290,"")</f>
        <v/>
      </c>
      <c r="M288" s="73" t="str">
        <f>IF(ISNUMBER('Questionnaires '!$O290),'Questionnaires '!$O290,"")</f>
        <v/>
      </c>
      <c r="N288" s="73" t="str">
        <f>IF(ISNUMBER('Questionnaires '!$N290),'Questionnaires '!$N290,"")</f>
        <v/>
      </c>
      <c r="O288" s="73" t="str">
        <f>IF(ISNUMBER('Questionnaires '!$T290),'Questionnaires '!$T290,"")</f>
        <v/>
      </c>
      <c r="P288" s="73" t="str">
        <f>IF(ISTEXT('Questionnaires '!A290),'Questionnaires '!G290,"")</f>
        <v/>
      </c>
      <c r="Q288">
        <f>IF(ISTEXT('Questionnaires '!A290),IF('Questionnaires '!S290="Yes",1,""),0)</f>
        <v>0</v>
      </c>
    </row>
    <row r="289" spans="1:17" x14ac:dyDescent="0.3">
      <c r="A289" s="73">
        <f>IF(ISTEXT('Questionnaires '!A291),IF('Questionnaires '!G291&lt;270,1,0),0)</f>
        <v>0</v>
      </c>
      <c r="B289">
        <f>IF(ISTEXT('Questionnaires '!A291),IF('Questionnaires '!E291="Yes",1,0),0)</f>
        <v>0</v>
      </c>
      <c r="C289">
        <f>IF(ISTEXT('Questionnaires '!A291),IF('Questionnaires '!F291="Yes",1,0),0)</f>
        <v>0</v>
      </c>
      <c r="D289">
        <f>IF(ISTEXT('Questionnaires '!A291),IF('Questionnaires '!J291&gt;0,1,0),0)</f>
        <v>0</v>
      </c>
      <c r="E289" s="73" t="str">
        <f>IF(ISNUMBER('Questionnaires '!$G291),'Questionnaires '!T291+'Questionnaires '!G291,"")</f>
        <v/>
      </c>
      <c r="F289" s="73" t="str">
        <f>IF(ISNUMBER('Questionnaires '!$G291),SUM(G289:H289),"")</f>
        <v/>
      </c>
      <c r="G289" s="73" t="str">
        <f>IF(ISNUMBER('Questionnaires '!$G291),'Questionnaires '!R291-'Questionnaires '!P291,"")</f>
        <v/>
      </c>
      <c r="H289" s="73" t="str">
        <f>IF(ISNUMBER('Questionnaires '!$G291),'Questionnaires '!P291,"")</f>
        <v/>
      </c>
      <c r="I289" s="73" t="str">
        <f>IF(ISNUMBER('Questionnaires '!$G291),'Questionnaires '!$G291,"")</f>
        <v/>
      </c>
      <c r="J289" s="73" t="str">
        <f>IF(ISNUMBER('Questionnaires '!$G291),'Questionnaires '!$G291,"")</f>
        <v/>
      </c>
      <c r="K289" s="73" t="str">
        <f>IF(ISNUMBER('Questionnaires '!$R291),'Questionnaires '!$R291,"")</f>
        <v/>
      </c>
      <c r="L289" s="73" t="str">
        <f>IF(ISNUMBER('Questionnaires '!$P291),'Questionnaires '!$P291,"")</f>
        <v/>
      </c>
      <c r="M289" s="73" t="str">
        <f>IF(ISNUMBER('Questionnaires '!$O291),'Questionnaires '!$O291,"")</f>
        <v/>
      </c>
      <c r="N289" s="73" t="str">
        <f>IF(ISNUMBER('Questionnaires '!$N291),'Questionnaires '!$N291,"")</f>
        <v/>
      </c>
      <c r="O289" s="73" t="str">
        <f>IF(ISNUMBER('Questionnaires '!$T291),'Questionnaires '!$T291,"")</f>
        <v/>
      </c>
      <c r="P289" s="73" t="str">
        <f>IF(ISTEXT('Questionnaires '!A291),'Questionnaires '!G291,"")</f>
        <v/>
      </c>
      <c r="Q289">
        <f>IF(ISTEXT('Questionnaires '!A291),IF('Questionnaires '!S291="Yes",1,""),0)</f>
        <v>0</v>
      </c>
    </row>
    <row r="290" spans="1:17" x14ac:dyDescent="0.3">
      <c r="A290" s="73">
        <f>IF(ISTEXT('Questionnaires '!A292),IF('Questionnaires '!G292&lt;270,1,0),0)</f>
        <v>0</v>
      </c>
      <c r="B290">
        <f>IF(ISTEXT('Questionnaires '!A292),IF('Questionnaires '!E292="Yes",1,0),0)</f>
        <v>0</v>
      </c>
      <c r="C290">
        <f>IF(ISTEXT('Questionnaires '!A292),IF('Questionnaires '!F292="Yes",1,0),0)</f>
        <v>0</v>
      </c>
      <c r="D290">
        <f>IF(ISTEXT('Questionnaires '!A292),IF('Questionnaires '!J292&gt;0,1,0),0)</f>
        <v>0</v>
      </c>
      <c r="E290" s="73" t="str">
        <f>IF(ISNUMBER('Questionnaires '!$G292),'Questionnaires '!T292+'Questionnaires '!G292,"")</f>
        <v/>
      </c>
      <c r="F290" s="73" t="str">
        <f>IF(ISNUMBER('Questionnaires '!$G292),SUM(G290:H290),"")</f>
        <v/>
      </c>
      <c r="G290" s="73" t="str">
        <f>IF(ISNUMBER('Questionnaires '!$G292),'Questionnaires '!R292-'Questionnaires '!P292,"")</f>
        <v/>
      </c>
      <c r="H290" s="73" t="str">
        <f>IF(ISNUMBER('Questionnaires '!$G292),'Questionnaires '!P292,"")</f>
        <v/>
      </c>
      <c r="I290" s="73" t="str">
        <f>IF(ISNUMBER('Questionnaires '!$G292),'Questionnaires '!$G292,"")</f>
        <v/>
      </c>
      <c r="J290" s="73" t="str">
        <f>IF(ISNUMBER('Questionnaires '!$G292),'Questionnaires '!$G292,"")</f>
        <v/>
      </c>
      <c r="K290" s="73" t="str">
        <f>IF(ISNUMBER('Questionnaires '!$R292),'Questionnaires '!$R292,"")</f>
        <v/>
      </c>
      <c r="L290" s="73" t="str">
        <f>IF(ISNUMBER('Questionnaires '!$P292),'Questionnaires '!$P292,"")</f>
        <v/>
      </c>
      <c r="M290" s="73" t="str">
        <f>IF(ISNUMBER('Questionnaires '!$O292),'Questionnaires '!$O292,"")</f>
        <v/>
      </c>
      <c r="N290" s="73" t="str">
        <f>IF(ISNUMBER('Questionnaires '!$N292),'Questionnaires '!$N292,"")</f>
        <v/>
      </c>
      <c r="O290" s="73" t="str">
        <f>IF(ISNUMBER('Questionnaires '!$T292),'Questionnaires '!$T292,"")</f>
        <v/>
      </c>
      <c r="P290" s="73" t="str">
        <f>IF(ISTEXT('Questionnaires '!A292),'Questionnaires '!G292,"")</f>
        <v/>
      </c>
      <c r="Q290">
        <f>IF(ISTEXT('Questionnaires '!A292),IF('Questionnaires '!S292="Yes",1,""),0)</f>
        <v>0</v>
      </c>
    </row>
    <row r="291" spans="1:17" x14ac:dyDescent="0.3">
      <c r="A291" s="73">
        <f>IF(ISTEXT('Questionnaires '!A293),IF('Questionnaires '!G293&lt;270,1,0),0)</f>
        <v>0</v>
      </c>
      <c r="B291">
        <f>IF(ISTEXT('Questionnaires '!A293),IF('Questionnaires '!E293="Yes",1,0),0)</f>
        <v>0</v>
      </c>
      <c r="C291">
        <f>IF(ISTEXT('Questionnaires '!A293),IF('Questionnaires '!F293="Yes",1,0),0)</f>
        <v>0</v>
      </c>
      <c r="D291">
        <f>IF(ISTEXT('Questionnaires '!A293),IF('Questionnaires '!J293&gt;0,1,0),0)</f>
        <v>0</v>
      </c>
      <c r="E291" s="73" t="str">
        <f>IF(ISNUMBER('Questionnaires '!$G293),'Questionnaires '!T293+'Questionnaires '!G293,"")</f>
        <v/>
      </c>
      <c r="F291" s="73" t="str">
        <f>IF(ISNUMBER('Questionnaires '!$G293),SUM(G291:H291),"")</f>
        <v/>
      </c>
      <c r="G291" s="73" t="str">
        <f>IF(ISNUMBER('Questionnaires '!$G293),'Questionnaires '!R293-'Questionnaires '!P293,"")</f>
        <v/>
      </c>
      <c r="H291" s="73" t="str">
        <f>IF(ISNUMBER('Questionnaires '!$G293),'Questionnaires '!P293,"")</f>
        <v/>
      </c>
      <c r="I291" s="73" t="str">
        <f>IF(ISNUMBER('Questionnaires '!$G293),'Questionnaires '!$G293,"")</f>
        <v/>
      </c>
      <c r="J291" s="73" t="str">
        <f>IF(ISNUMBER('Questionnaires '!$G293),'Questionnaires '!$G293,"")</f>
        <v/>
      </c>
      <c r="K291" s="73" t="str">
        <f>IF(ISNUMBER('Questionnaires '!$R293),'Questionnaires '!$R293,"")</f>
        <v/>
      </c>
      <c r="L291" s="73" t="str">
        <f>IF(ISNUMBER('Questionnaires '!$P293),'Questionnaires '!$P293,"")</f>
        <v/>
      </c>
      <c r="M291" s="73" t="str">
        <f>IF(ISNUMBER('Questionnaires '!$O293),'Questionnaires '!$O293,"")</f>
        <v/>
      </c>
      <c r="N291" s="73" t="str">
        <f>IF(ISNUMBER('Questionnaires '!$N293),'Questionnaires '!$N293,"")</f>
        <v/>
      </c>
      <c r="O291" s="73" t="str">
        <f>IF(ISNUMBER('Questionnaires '!$T293),'Questionnaires '!$T293,"")</f>
        <v/>
      </c>
      <c r="P291" s="73" t="str">
        <f>IF(ISTEXT('Questionnaires '!A293),'Questionnaires '!G293,"")</f>
        <v/>
      </c>
      <c r="Q291">
        <f>IF(ISTEXT('Questionnaires '!A293),IF('Questionnaires '!S293="Yes",1,""),0)</f>
        <v>0</v>
      </c>
    </row>
    <row r="292" spans="1:17" x14ac:dyDescent="0.3">
      <c r="A292" s="73">
        <f>IF(ISTEXT('Questionnaires '!A294),IF('Questionnaires '!G294&lt;270,1,0),0)</f>
        <v>0</v>
      </c>
      <c r="B292">
        <f>IF(ISTEXT('Questionnaires '!A294),IF('Questionnaires '!E294="Yes",1,0),0)</f>
        <v>0</v>
      </c>
      <c r="C292">
        <f>IF(ISTEXT('Questionnaires '!A294),IF('Questionnaires '!F294="Yes",1,0),0)</f>
        <v>0</v>
      </c>
      <c r="D292">
        <f>IF(ISTEXT('Questionnaires '!A294),IF('Questionnaires '!J294&gt;0,1,0),0)</f>
        <v>0</v>
      </c>
      <c r="E292" s="73" t="str">
        <f>IF(ISNUMBER('Questionnaires '!$G294),'Questionnaires '!T294+'Questionnaires '!G294,"")</f>
        <v/>
      </c>
      <c r="F292" s="73" t="str">
        <f>IF(ISNUMBER('Questionnaires '!$G294),SUM(G292:H292),"")</f>
        <v/>
      </c>
      <c r="G292" s="73" t="str">
        <f>IF(ISNUMBER('Questionnaires '!$G294),'Questionnaires '!R294-'Questionnaires '!P294,"")</f>
        <v/>
      </c>
      <c r="H292" s="73" t="str">
        <f>IF(ISNUMBER('Questionnaires '!$G294),'Questionnaires '!P294,"")</f>
        <v/>
      </c>
      <c r="I292" s="73" t="str">
        <f>IF(ISNUMBER('Questionnaires '!$G294),'Questionnaires '!$G294,"")</f>
        <v/>
      </c>
      <c r="J292" s="73" t="str">
        <f>IF(ISNUMBER('Questionnaires '!$G294),'Questionnaires '!$G294,"")</f>
        <v/>
      </c>
      <c r="K292" s="73" t="str">
        <f>IF(ISNUMBER('Questionnaires '!$R294),'Questionnaires '!$R294,"")</f>
        <v/>
      </c>
      <c r="L292" s="73" t="str">
        <f>IF(ISNUMBER('Questionnaires '!$P294),'Questionnaires '!$P294,"")</f>
        <v/>
      </c>
      <c r="M292" s="73" t="str">
        <f>IF(ISNUMBER('Questionnaires '!$O294),'Questionnaires '!$O294,"")</f>
        <v/>
      </c>
      <c r="N292" s="73" t="str">
        <f>IF(ISNUMBER('Questionnaires '!$N294),'Questionnaires '!$N294,"")</f>
        <v/>
      </c>
      <c r="O292" s="73" t="str">
        <f>IF(ISNUMBER('Questionnaires '!$T294),'Questionnaires '!$T294,"")</f>
        <v/>
      </c>
      <c r="P292" s="73" t="str">
        <f>IF(ISTEXT('Questionnaires '!A294),'Questionnaires '!G294,"")</f>
        <v/>
      </c>
      <c r="Q292">
        <f>IF(ISTEXT('Questionnaires '!A294),IF('Questionnaires '!S294="Yes",1,""),0)</f>
        <v>0</v>
      </c>
    </row>
    <row r="293" spans="1:17" x14ac:dyDescent="0.3">
      <c r="A293" s="73">
        <f>IF(ISTEXT('Questionnaires '!A295),IF('Questionnaires '!G295&lt;270,1,0),0)</f>
        <v>0</v>
      </c>
      <c r="B293">
        <f>IF(ISTEXT('Questionnaires '!A295),IF('Questionnaires '!E295="Yes",1,0),0)</f>
        <v>0</v>
      </c>
      <c r="C293">
        <f>IF(ISTEXT('Questionnaires '!A295),IF('Questionnaires '!F295="Yes",1,0),0)</f>
        <v>0</v>
      </c>
      <c r="D293">
        <f>IF(ISTEXT('Questionnaires '!A295),IF('Questionnaires '!J295&gt;0,1,0),0)</f>
        <v>0</v>
      </c>
      <c r="E293" s="73" t="str">
        <f>IF(ISNUMBER('Questionnaires '!$G295),'Questionnaires '!T295+'Questionnaires '!G295,"")</f>
        <v/>
      </c>
      <c r="F293" s="73" t="str">
        <f>IF(ISNUMBER('Questionnaires '!$G295),SUM(G293:H293),"")</f>
        <v/>
      </c>
      <c r="G293" s="73" t="str">
        <f>IF(ISNUMBER('Questionnaires '!$G295),'Questionnaires '!R295-'Questionnaires '!P295,"")</f>
        <v/>
      </c>
      <c r="H293" s="73" t="str">
        <f>IF(ISNUMBER('Questionnaires '!$G295),'Questionnaires '!P295,"")</f>
        <v/>
      </c>
      <c r="I293" s="73" t="str">
        <f>IF(ISNUMBER('Questionnaires '!$G295),'Questionnaires '!$G295,"")</f>
        <v/>
      </c>
      <c r="J293" s="73" t="str">
        <f>IF(ISNUMBER('Questionnaires '!$G295),'Questionnaires '!$G295,"")</f>
        <v/>
      </c>
      <c r="K293" s="73" t="str">
        <f>IF(ISNUMBER('Questionnaires '!$R295),'Questionnaires '!$R295,"")</f>
        <v/>
      </c>
      <c r="L293" s="73" t="str">
        <f>IF(ISNUMBER('Questionnaires '!$P295),'Questionnaires '!$P295,"")</f>
        <v/>
      </c>
      <c r="M293" s="73" t="str">
        <f>IF(ISNUMBER('Questionnaires '!$O295),'Questionnaires '!$O295,"")</f>
        <v/>
      </c>
      <c r="N293" s="73" t="str">
        <f>IF(ISNUMBER('Questionnaires '!$N295),'Questionnaires '!$N295,"")</f>
        <v/>
      </c>
      <c r="O293" s="73" t="str">
        <f>IF(ISNUMBER('Questionnaires '!$T295),'Questionnaires '!$T295,"")</f>
        <v/>
      </c>
      <c r="P293" s="73" t="str">
        <f>IF(ISTEXT('Questionnaires '!A295),'Questionnaires '!G295,"")</f>
        <v/>
      </c>
      <c r="Q293">
        <f>IF(ISTEXT('Questionnaires '!A295),IF('Questionnaires '!S295="Yes",1,""),0)</f>
        <v>0</v>
      </c>
    </row>
    <row r="294" spans="1:17" x14ac:dyDescent="0.3">
      <c r="A294" s="73">
        <f>IF(ISTEXT('Questionnaires '!A296),IF('Questionnaires '!G296&lt;270,1,0),0)</f>
        <v>0</v>
      </c>
      <c r="B294">
        <f>IF(ISTEXT('Questionnaires '!A296),IF('Questionnaires '!E296="Yes",1,0),0)</f>
        <v>0</v>
      </c>
      <c r="C294">
        <f>IF(ISTEXT('Questionnaires '!A296),IF('Questionnaires '!F296="Yes",1,0),0)</f>
        <v>0</v>
      </c>
      <c r="D294">
        <f>IF(ISTEXT('Questionnaires '!A296),IF('Questionnaires '!J296&gt;0,1,0),0)</f>
        <v>0</v>
      </c>
      <c r="E294" s="73" t="str">
        <f>IF(ISNUMBER('Questionnaires '!$G296),'Questionnaires '!T296+'Questionnaires '!G296,"")</f>
        <v/>
      </c>
      <c r="F294" s="73" t="str">
        <f>IF(ISNUMBER('Questionnaires '!$G296),SUM(G294:H294),"")</f>
        <v/>
      </c>
      <c r="G294" s="73" t="str">
        <f>IF(ISNUMBER('Questionnaires '!$G296),'Questionnaires '!R296-'Questionnaires '!P296,"")</f>
        <v/>
      </c>
      <c r="H294" s="73" t="str">
        <f>IF(ISNUMBER('Questionnaires '!$G296),'Questionnaires '!P296,"")</f>
        <v/>
      </c>
      <c r="I294" s="73" t="str">
        <f>IF(ISNUMBER('Questionnaires '!$G296),'Questionnaires '!$G296,"")</f>
        <v/>
      </c>
      <c r="J294" s="73" t="str">
        <f>IF(ISNUMBER('Questionnaires '!$G296),'Questionnaires '!$G296,"")</f>
        <v/>
      </c>
      <c r="K294" s="73" t="str">
        <f>IF(ISNUMBER('Questionnaires '!$R296),'Questionnaires '!$R296,"")</f>
        <v/>
      </c>
      <c r="L294" s="73" t="str">
        <f>IF(ISNUMBER('Questionnaires '!$P296),'Questionnaires '!$P296,"")</f>
        <v/>
      </c>
      <c r="M294" s="73" t="str">
        <f>IF(ISNUMBER('Questionnaires '!$O296),'Questionnaires '!$O296,"")</f>
        <v/>
      </c>
      <c r="N294" s="73" t="str">
        <f>IF(ISNUMBER('Questionnaires '!$N296),'Questionnaires '!$N296,"")</f>
        <v/>
      </c>
      <c r="O294" s="73" t="str">
        <f>IF(ISNUMBER('Questionnaires '!$T296),'Questionnaires '!$T296,"")</f>
        <v/>
      </c>
      <c r="P294" s="73" t="str">
        <f>IF(ISTEXT('Questionnaires '!A296),'Questionnaires '!G296,"")</f>
        <v/>
      </c>
      <c r="Q294">
        <f>IF(ISTEXT('Questionnaires '!A296),IF('Questionnaires '!S296="Yes",1,""),0)</f>
        <v>0</v>
      </c>
    </row>
    <row r="295" spans="1:17" x14ac:dyDescent="0.3">
      <c r="A295" s="73">
        <f>IF(ISTEXT('Questionnaires '!A297),IF('Questionnaires '!G297&lt;270,1,0),0)</f>
        <v>0</v>
      </c>
      <c r="B295">
        <f>IF(ISTEXT('Questionnaires '!A297),IF('Questionnaires '!E297="Yes",1,0),0)</f>
        <v>0</v>
      </c>
      <c r="C295">
        <f>IF(ISTEXT('Questionnaires '!A297),IF('Questionnaires '!F297="Yes",1,0),0)</f>
        <v>0</v>
      </c>
      <c r="D295">
        <f>IF(ISTEXT('Questionnaires '!A297),IF('Questionnaires '!J297&gt;0,1,0),0)</f>
        <v>0</v>
      </c>
      <c r="E295" s="73" t="str">
        <f>IF(ISNUMBER('Questionnaires '!$G297),'Questionnaires '!T297+'Questionnaires '!G297,"")</f>
        <v/>
      </c>
      <c r="F295" s="73" t="str">
        <f>IF(ISNUMBER('Questionnaires '!$G297),SUM(G295:H295),"")</f>
        <v/>
      </c>
      <c r="G295" s="73" t="str">
        <f>IF(ISNUMBER('Questionnaires '!$G297),'Questionnaires '!R297-'Questionnaires '!P297,"")</f>
        <v/>
      </c>
      <c r="H295" s="73" t="str">
        <f>IF(ISNUMBER('Questionnaires '!$G297),'Questionnaires '!P297,"")</f>
        <v/>
      </c>
      <c r="I295" s="73" t="str">
        <f>IF(ISNUMBER('Questionnaires '!$G297),'Questionnaires '!$G297,"")</f>
        <v/>
      </c>
      <c r="J295" s="73" t="str">
        <f>IF(ISNUMBER('Questionnaires '!$G297),'Questionnaires '!$G297,"")</f>
        <v/>
      </c>
      <c r="K295" s="73" t="str">
        <f>IF(ISNUMBER('Questionnaires '!$R297),'Questionnaires '!$R297,"")</f>
        <v/>
      </c>
      <c r="L295" s="73" t="str">
        <f>IF(ISNUMBER('Questionnaires '!$P297),'Questionnaires '!$P297,"")</f>
        <v/>
      </c>
      <c r="M295" s="73" t="str">
        <f>IF(ISNUMBER('Questionnaires '!$O297),'Questionnaires '!$O297,"")</f>
        <v/>
      </c>
      <c r="N295" s="73" t="str">
        <f>IF(ISNUMBER('Questionnaires '!$N297),'Questionnaires '!$N297,"")</f>
        <v/>
      </c>
      <c r="O295" s="73" t="str">
        <f>IF(ISNUMBER('Questionnaires '!$T297),'Questionnaires '!$T297,"")</f>
        <v/>
      </c>
      <c r="P295" s="73" t="str">
        <f>IF(ISTEXT('Questionnaires '!A297),'Questionnaires '!G297,"")</f>
        <v/>
      </c>
      <c r="Q295">
        <f>IF(ISTEXT('Questionnaires '!A297),IF('Questionnaires '!S297="Yes",1,""),0)</f>
        <v>0</v>
      </c>
    </row>
    <row r="296" spans="1:17" x14ac:dyDescent="0.3">
      <c r="A296" s="73">
        <f>IF(ISTEXT('Questionnaires '!A298),IF('Questionnaires '!G298&lt;270,1,0),0)</f>
        <v>0</v>
      </c>
      <c r="B296">
        <f>IF(ISTEXT('Questionnaires '!A298),IF('Questionnaires '!E298="Yes",1,0),0)</f>
        <v>0</v>
      </c>
      <c r="C296">
        <f>IF(ISTEXT('Questionnaires '!A298),IF('Questionnaires '!F298="Yes",1,0),0)</f>
        <v>0</v>
      </c>
      <c r="D296">
        <f>IF(ISTEXT('Questionnaires '!A298),IF('Questionnaires '!J298&gt;0,1,0),0)</f>
        <v>0</v>
      </c>
      <c r="E296" s="73" t="str">
        <f>IF(ISNUMBER('Questionnaires '!$G298),'Questionnaires '!T298+'Questionnaires '!G298,"")</f>
        <v/>
      </c>
      <c r="F296" s="73" t="str">
        <f>IF(ISNUMBER('Questionnaires '!$G298),SUM(G296:H296),"")</f>
        <v/>
      </c>
      <c r="G296" s="73" t="str">
        <f>IF(ISNUMBER('Questionnaires '!$G298),'Questionnaires '!R298-'Questionnaires '!P298,"")</f>
        <v/>
      </c>
      <c r="H296" s="73" t="str">
        <f>IF(ISNUMBER('Questionnaires '!$G298),'Questionnaires '!P298,"")</f>
        <v/>
      </c>
      <c r="I296" s="73" t="str">
        <f>IF(ISNUMBER('Questionnaires '!$G298),'Questionnaires '!$G298,"")</f>
        <v/>
      </c>
      <c r="J296" s="73" t="str">
        <f>IF(ISNUMBER('Questionnaires '!$G298),'Questionnaires '!$G298,"")</f>
        <v/>
      </c>
      <c r="K296" s="73" t="str">
        <f>IF(ISNUMBER('Questionnaires '!$R298),'Questionnaires '!$R298,"")</f>
        <v/>
      </c>
      <c r="L296" s="73" t="str">
        <f>IF(ISNUMBER('Questionnaires '!$P298),'Questionnaires '!$P298,"")</f>
        <v/>
      </c>
      <c r="M296" s="73" t="str">
        <f>IF(ISNUMBER('Questionnaires '!$O298),'Questionnaires '!$O298,"")</f>
        <v/>
      </c>
      <c r="N296" s="73" t="str">
        <f>IF(ISNUMBER('Questionnaires '!$N298),'Questionnaires '!$N298,"")</f>
        <v/>
      </c>
      <c r="O296" s="73" t="str">
        <f>IF(ISNUMBER('Questionnaires '!$T298),'Questionnaires '!$T298,"")</f>
        <v/>
      </c>
      <c r="P296" s="73" t="str">
        <f>IF(ISTEXT('Questionnaires '!A298),'Questionnaires '!G298,"")</f>
        <v/>
      </c>
      <c r="Q296">
        <f>IF(ISTEXT('Questionnaires '!A298),IF('Questionnaires '!S298="Yes",1,""),0)</f>
        <v>0</v>
      </c>
    </row>
    <row r="297" spans="1:17" x14ac:dyDescent="0.3">
      <c r="A297" s="73">
        <f>IF(ISTEXT('Questionnaires '!A299),IF('Questionnaires '!G299&lt;270,1,0),0)</f>
        <v>0</v>
      </c>
      <c r="B297">
        <f>IF(ISTEXT('Questionnaires '!A299),IF('Questionnaires '!E299="Yes",1,0),0)</f>
        <v>0</v>
      </c>
      <c r="C297">
        <f>IF(ISTEXT('Questionnaires '!A299),IF('Questionnaires '!F299="Yes",1,0),0)</f>
        <v>0</v>
      </c>
      <c r="D297">
        <f>IF(ISTEXT('Questionnaires '!A299),IF('Questionnaires '!J299&gt;0,1,0),0)</f>
        <v>0</v>
      </c>
      <c r="E297" s="73" t="str">
        <f>IF(ISNUMBER('Questionnaires '!$G299),'Questionnaires '!T299+'Questionnaires '!G299,"")</f>
        <v/>
      </c>
      <c r="F297" s="73" t="str">
        <f>IF(ISNUMBER('Questionnaires '!$G299),SUM(G297:H297),"")</f>
        <v/>
      </c>
      <c r="G297" s="73" t="str">
        <f>IF(ISNUMBER('Questionnaires '!$G299),'Questionnaires '!R299-'Questionnaires '!P299,"")</f>
        <v/>
      </c>
      <c r="H297" s="73" t="str">
        <f>IF(ISNUMBER('Questionnaires '!$G299),'Questionnaires '!P299,"")</f>
        <v/>
      </c>
      <c r="I297" s="73" t="str">
        <f>IF(ISNUMBER('Questionnaires '!$G299),'Questionnaires '!$G299,"")</f>
        <v/>
      </c>
      <c r="J297" s="73" t="str">
        <f>IF(ISNUMBER('Questionnaires '!$G299),'Questionnaires '!$G299,"")</f>
        <v/>
      </c>
      <c r="K297" s="73" t="str">
        <f>IF(ISNUMBER('Questionnaires '!$R299),'Questionnaires '!$R299,"")</f>
        <v/>
      </c>
      <c r="L297" s="73" t="str">
        <f>IF(ISNUMBER('Questionnaires '!$P299),'Questionnaires '!$P299,"")</f>
        <v/>
      </c>
      <c r="M297" s="73" t="str">
        <f>IF(ISNUMBER('Questionnaires '!$O299),'Questionnaires '!$O299,"")</f>
        <v/>
      </c>
      <c r="N297" s="73" t="str">
        <f>IF(ISNUMBER('Questionnaires '!$N299),'Questionnaires '!$N299,"")</f>
        <v/>
      </c>
      <c r="O297" s="73" t="str">
        <f>IF(ISNUMBER('Questionnaires '!$T299),'Questionnaires '!$T299,"")</f>
        <v/>
      </c>
      <c r="P297" s="73" t="str">
        <f>IF(ISTEXT('Questionnaires '!A299),'Questionnaires '!G299,"")</f>
        <v/>
      </c>
      <c r="Q297">
        <f>IF(ISTEXT('Questionnaires '!A299),IF('Questionnaires '!S299="Yes",1,""),0)</f>
        <v>0</v>
      </c>
    </row>
    <row r="298" spans="1:17" x14ac:dyDescent="0.3">
      <c r="A298" s="73">
        <f>IF(ISTEXT('Questionnaires '!A300),IF('Questionnaires '!G300&lt;270,1,0),0)</f>
        <v>0</v>
      </c>
      <c r="B298">
        <f>IF(ISTEXT('Questionnaires '!A300),IF('Questionnaires '!E300="Yes",1,0),0)</f>
        <v>0</v>
      </c>
      <c r="C298">
        <f>IF(ISTEXT('Questionnaires '!A300),IF('Questionnaires '!F300="Yes",1,0),0)</f>
        <v>0</v>
      </c>
      <c r="D298">
        <f>IF(ISTEXT('Questionnaires '!A300),IF('Questionnaires '!J300&gt;0,1,0),0)</f>
        <v>0</v>
      </c>
      <c r="E298" s="73" t="str">
        <f>IF(ISNUMBER('Questionnaires '!$G300),'Questionnaires '!T300+'Questionnaires '!G300,"")</f>
        <v/>
      </c>
      <c r="F298" s="73" t="str">
        <f>IF(ISNUMBER('Questionnaires '!$G300),SUM(G298:H298),"")</f>
        <v/>
      </c>
      <c r="G298" s="73" t="str">
        <f>IF(ISNUMBER('Questionnaires '!$G300),'Questionnaires '!R300-'Questionnaires '!P300,"")</f>
        <v/>
      </c>
      <c r="H298" s="73" t="str">
        <f>IF(ISNUMBER('Questionnaires '!$G300),'Questionnaires '!P300,"")</f>
        <v/>
      </c>
      <c r="I298" s="73" t="str">
        <f>IF(ISNUMBER('Questionnaires '!$G300),'Questionnaires '!$G300,"")</f>
        <v/>
      </c>
      <c r="J298" s="73" t="str">
        <f>IF(ISNUMBER('Questionnaires '!$G300),'Questionnaires '!$G300,"")</f>
        <v/>
      </c>
      <c r="K298" s="73" t="str">
        <f>IF(ISNUMBER('Questionnaires '!$R300),'Questionnaires '!$R300,"")</f>
        <v/>
      </c>
      <c r="L298" s="73" t="str">
        <f>IF(ISNUMBER('Questionnaires '!$P300),'Questionnaires '!$P300,"")</f>
        <v/>
      </c>
      <c r="M298" s="73" t="str">
        <f>IF(ISNUMBER('Questionnaires '!$O300),'Questionnaires '!$O300,"")</f>
        <v/>
      </c>
      <c r="N298" s="73" t="str">
        <f>IF(ISNUMBER('Questionnaires '!$N300),'Questionnaires '!$N300,"")</f>
        <v/>
      </c>
      <c r="O298" s="73" t="str">
        <f>IF(ISNUMBER('Questionnaires '!$T300),'Questionnaires '!$T300,"")</f>
        <v/>
      </c>
      <c r="P298" s="73" t="str">
        <f>IF(ISTEXT('Questionnaires '!A300),'Questionnaires '!G300,"")</f>
        <v/>
      </c>
      <c r="Q298">
        <f>IF(ISTEXT('Questionnaires '!A300),IF('Questionnaires '!S300="Yes",1,""),0)</f>
        <v>0</v>
      </c>
    </row>
    <row r="299" spans="1:17" x14ac:dyDescent="0.3">
      <c r="A299" s="73">
        <f>IF(ISTEXT('Questionnaires '!A301),IF('Questionnaires '!G301&lt;270,1,0),0)</f>
        <v>0</v>
      </c>
      <c r="B299">
        <f>IF(ISTEXT('Questionnaires '!A301),IF('Questionnaires '!E301="Yes",1,0),0)</f>
        <v>0</v>
      </c>
      <c r="C299">
        <f>IF(ISTEXT('Questionnaires '!A301),IF('Questionnaires '!F301="Yes",1,0),0)</f>
        <v>0</v>
      </c>
      <c r="D299">
        <f>IF(ISTEXT('Questionnaires '!A301),IF('Questionnaires '!J301&gt;0,1,0),0)</f>
        <v>0</v>
      </c>
      <c r="E299" s="73" t="str">
        <f>IF(ISNUMBER('Questionnaires '!$G301),'Questionnaires '!T301+'Questionnaires '!G301,"")</f>
        <v/>
      </c>
      <c r="F299" s="73" t="str">
        <f>IF(ISNUMBER('Questionnaires '!$G301),SUM(G299:H299),"")</f>
        <v/>
      </c>
      <c r="G299" s="73" t="str">
        <f>IF(ISNUMBER('Questionnaires '!$G301),'Questionnaires '!R301-'Questionnaires '!P301,"")</f>
        <v/>
      </c>
      <c r="H299" s="73" t="str">
        <f>IF(ISNUMBER('Questionnaires '!$G301),'Questionnaires '!P301,"")</f>
        <v/>
      </c>
      <c r="I299" s="73" t="str">
        <f>IF(ISNUMBER('Questionnaires '!$G301),'Questionnaires '!$G301,"")</f>
        <v/>
      </c>
      <c r="J299" s="73" t="str">
        <f>IF(ISNUMBER('Questionnaires '!$G301),'Questionnaires '!$G301,"")</f>
        <v/>
      </c>
      <c r="K299" s="73" t="str">
        <f>IF(ISNUMBER('Questionnaires '!$R301),'Questionnaires '!$R301,"")</f>
        <v/>
      </c>
      <c r="L299" s="73" t="str">
        <f>IF(ISNUMBER('Questionnaires '!$P301),'Questionnaires '!$P301,"")</f>
        <v/>
      </c>
      <c r="M299" s="73" t="str">
        <f>IF(ISNUMBER('Questionnaires '!$O301),'Questionnaires '!$O301,"")</f>
        <v/>
      </c>
      <c r="N299" s="73" t="str">
        <f>IF(ISNUMBER('Questionnaires '!$N301),'Questionnaires '!$N301,"")</f>
        <v/>
      </c>
      <c r="O299" s="73" t="str">
        <f>IF(ISNUMBER('Questionnaires '!$T301),'Questionnaires '!$T301,"")</f>
        <v/>
      </c>
      <c r="P299" s="73" t="str">
        <f>IF(ISTEXT('Questionnaires '!A301),'Questionnaires '!G301,"")</f>
        <v/>
      </c>
      <c r="Q299">
        <f>IF(ISTEXT('Questionnaires '!A301),IF('Questionnaires '!S301="Yes",1,""),0)</f>
        <v>0</v>
      </c>
    </row>
    <row r="300" spans="1:17" x14ac:dyDescent="0.3">
      <c r="A300" s="73">
        <f>IF(ISTEXT('Questionnaires '!A302),IF('Questionnaires '!G302&lt;270,1,0),0)</f>
        <v>0</v>
      </c>
      <c r="B300">
        <f>IF(ISTEXT('Questionnaires '!A302),IF('Questionnaires '!E302="Yes",1,0),0)</f>
        <v>0</v>
      </c>
      <c r="C300">
        <f>IF(ISTEXT('Questionnaires '!A302),IF('Questionnaires '!F302="Yes",1,0),0)</f>
        <v>0</v>
      </c>
      <c r="D300">
        <f>IF(ISTEXT('Questionnaires '!A302),IF('Questionnaires '!J302&gt;0,1,0),0)</f>
        <v>0</v>
      </c>
      <c r="E300" s="73" t="str">
        <f>IF(ISNUMBER('Questionnaires '!$G302),'Questionnaires '!T302+'Questionnaires '!G302,"")</f>
        <v/>
      </c>
      <c r="F300" s="73" t="str">
        <f>IF(ISNUMBER('Questionnaires '!$G302),SUM(G300:H300),"")</f>
        <v/>
      </c>
      <c r="G300" s="73" t="str">
        <f>IF(ISNUMBER('Questionnaires '!$G302),'Questionnaires '!R302-'Questionnaires '!P302,"")</f>
        <v/>
      </c>
      <c r="H300" s="73" t="str">
        <f>IF(ISNUMBER('Questionnaires '!$G302),'Questionnaires '!P302,"")</f>
        <v/>
      </c>
      <c r="I300" s="73" t="str">
        <f>IF(ISNUMBER('Questionnaires '!$G302),'Questionnaires '!$G302,"")</f>
        <v/>
      </c>
      <c r="J300" s="73" t="str">
        <f>IF(ISNUMBER('Questionnaires '!$G302),'Questionnaires '!$G302,"")</f>
        <v/>
      </c>
      <c r="K300" s="73" t="str">
        <f>IF(ISNUMBER('Questionnaires '!$R302),'Questionnaires '!$R302,"")</f>
        <v/>
      </c>
      <c r="L300" s="73" t="str">
        <f>IF(ISNUMBER('Questionnaires '!$P302),'Questionnaires '!$P302,"")</f>
        <v/>
      </c>
      <c r="M300" s="73" t="str">
        <f>IF(ISNUMBER('Questionnaires '!$O302),'Questionnaires '!$O302,"")</f>
        <v/>
      </c>
      <c r="N300" s="73" t="str">
        <f>IF(ISNUMBER('Questionnaires '!$N302),'Questionnaires '!$N302,"")</f>
        <v/>
      </c>
      <c r="O300" s="73" t="str">
        <f>IF(ISNUMBER('Questionnaires '!$T302),'Questionnaires '!$T302,"")</f>
        <v/>
      </c>
      <c r="P300" s="73" t="str">
        <f>IF(ISTEXT('Questionnaires '!A302),'Questionnaires '!G302,"")</f>
        <v/>
      </c>
      <c r="Q300">
        <f>IF(ISTEXT('Questionnaires '!A302),IF('Questionnaires '!S302="Yes",1,""),0)</f>
        <v>0</v>
      </c>
    </row>
    <row r="301" spans="1:17" x14ac:dyDescent="0.3">
      <c r="A301" s="73">
        <f>IF(ISTEXT('Questionnaires '!A303),IF('Questionnaires '!G303&lt;270,1,0),0)</f>
        <v>0</v>
      </c>
      <c r="B301">
        <f>IF(ISTEXT('Questionnaires '!A303),IF('Questionnaires '!E303="Yes",1,0),0)</f>
        <v>0</v>
      </c>
      <c r="C301">
        <f>IF(ISTEXT('Questionnaires '!A303),IF('Questionnaires '!F303="Yes",1,0),0)</f>
        <v>0</v>
      </c>
      <c r="D301">
        <f>IF(ISTEXT('Questionnaires '!A303),IF('Questionnaires '!J303&gt;0,1,0),0)</f>
        <v>0</v>
      </c>
      <c r="E301" s="73" t="str">
        <f>IF(ISNUMBER('Questionnaires '!$G303),'Questionnaires '!T303+'Questionnaires '!G303,"")</f>
        <v/>
      </c>
      <c r="F301" s="73" t="str">
        <f>IF(ISNUMBER('Questionnaires '!$G303),SUM(G301:H301),"")</f>
        <v/>
      </c>
      <c r="G301" s="73" t="str">
        <f>IF(ISNUMBER('Questionnaires '!$G303),'Questionnaires '!R303-'Questionnaires '!P303,"")</f>
        <v/>
      </c>
      <c r="H301" s="73" t="str">
        <f>IF(ISNUMBER('Questionnaires '!$G303),'Questionnaires '!P303,"")</f>
        <v/>
      </c>
      <c r="I301" s="73" t="str">
        <f>IF(ISNUMBER('Questionnaires '!$G303),'Questionnaires '!$G303,"")</f>
        <v/>
      </c>
      <c r="J301" s="73" t="str">
        <f>IF(ISNUMBER('Questionnaires '!$G303),'Questionnaires '!$G303,"")</f>
        <v/>
      </c>
      <c r="K301" s="73" t="str">
        <f>IF(ISNUMBER('Questionnaires '!$R303),'Questionnaires '!$R303,"")</f>
        <v/>
      </c>
      <c r="L301" s="73" t="str">
        <f>IF(ISNUMBER('Questionnaires '!$P303),'Questionnaires '!$P303,"")</f>
        <v/>
      </c>
      <c r="M301" s="73" t="str">
        <f>IF(ISNUMBER('Questionnaires '!$O303),'Questionnaires '!$O303,"")</f>
        <v/>
      </c>
      <c r="N301" s="73" t="str">
        <f>IF(ISNUMBER('Questionnaires '!$N303),'Questionnaires '!$N303,"")</f>
        <v/>
      </c>
      <c r="O301" s="73" t="str">
        <f>IF(ISNUMBER('Questionnaires '!$T303),'Questionnaires '!$T303,"")</f>
        <v/>
      </c>
      <c r="P301" s="73" t="str">
        <f>IF(ISTEXT('Questionnaires '!A303),'Questionnaires '!G303,"")</f>
        <v/>
      </c>
      <c r="Q301">
        <f>IF(ISTEXT('Questionnaires '!A303),IF('Questionnaires '!S303="Yes",1,""),0)</f>
        <v>0</v>
      </c>
    </row>
    <row r="302" spans="1:17" x14ac:dyDescent="0.3">
      <c r="A302" s="73">
        <f>IF(ISTEXT('Questionnaires '!A304),IF('Questionnaires '!G304&lt;270,1,0),0)</f>
        <v>0</v>
      </c>
      <c r="B302">
        <f>IF(ISTEXT('Questionnaires '!A304),IF('Questionnaires '!E304="Yes",1,0),0)</f>
        <v>0</v>
      </c>
      <c r="C302">
        <f>IF(ISTEXT('Questionnaires '!A304),IF('Questionnaires '!F304="Yes",1,0),0)</f>
        <v>0</v>
      </c>
      <c r="D302">
        <f>IF(ISTEXT('Questionnaires '!A304),IF('Questionnaires '!J304&gt;0,1,0),0)</f>
        <v>0</v>
      </c>
      <c r="E302" s="73" t="str">
        <f>IF(ISNUMBER('Questionnaires '!$G304),'Questionnaires '!T304+'Questionnaires '!G304,"")</f>
        <v/>
      </c>
      <c r="F302" s="73" t="str">
        <f>IF(ISNUMBER('Questionnaires '!$G304),SUM(G302:H302),"")</f>
        <v/>
      </c>
      <c r="G302" s="73" t="str">
        <f>IF(ISNUMBER('Questionnaires '!$G304),'Questionnaires '!R304-'Questionnaires '!P304,"")</f>
        <v/>
      </c>
      <c r="H302" s="73" t="str">
        <f>IF(ISNUMBER('Questionnaires '!$G304),'Questionnaires '!P304,"")</f>
        <v/>
      </c>
      <c r="I302" s="73" t="str">
        <f>IF(ISNUMBER('Questionnaires '!$G304),'Questionnaires '!$G304,"")</f>
        <v/>
      </c>
      <c r="J302" s="73" t="str">
        <f>IF(ISNUMBER('Questionnaires '!$G304),'Questionnaires '!$G304,"")</f>
        <v/>
      </c>
      <c r="K302" s="73" t="str">
        <f>IF(ISNUMBER('Questionnaires '!$R304),'Questionnaires '!$R304,"")</f>
        <v/>
      </c>
      <c r="L302" s="73" t="str">
        <f>IF(ISNUMBER('Questionnaires '!$P304),'Questionnaires '!$P304,"")</f>
        <v/>
      </c>
      <c r="M302" s="73" t="str">
        <f>IF(ISNUMBER('Questionnaires '!$O304),'Questionnaires '!$O304,"")</f>
        <v/>
      </c>
      <c r="N302" s="73" t="str">
        <f>IF(ISNUMBER('Questionnaires '!$N304),'Questionnaires '!$N304,"")</f>
        <v/>
      </c>
      <c r="O302" s="73" t="str">
        <f>IF(ISNUMBER('Questionnaires '!$T304),'Questionnaires '!$T304,"")</f>
        <v/>
      </c>
      <c r="P302" s="73" t="str">
        <f>IF(ISTEXT('Questionnaires '!A304),'Questionnaires '!G304,"")</f>
        <v/>
      </c>
      <c r="Q302">
        <f>IF(ISTEXT('Questionnaires '!A304),IF('Questionnaires '!S304="Yes",1,""),0)</f>
        <v>0</v>
      </c>
    </row>
    <row r="303" spans="1:17" x14ac:dyDescent="0.3">
      <c r="A303" s="73">
        <f>IF(ISTEXT('Questionnaires '!A305),IF('Questionnaires '!G305&lt;270,1,0),0)</f>
        <v>0</v>
      </c>
      <c r="B303">
        <f>IF(ISTEXT('Questionnaires '!A305),IF('Questionnaires '!E305="Yes",1,0),0)</f>
        <v>0</v>
      </c>
      <c r="C303">
        <f>IF(ISTEXT('Questionnaires '!A305),IF('Questionnaires '!F305="Yes",1,0),0)</f>
        <v>0</v>
      </c>
      <c r="D303">
        <f>IF(ISTEXT('Questionnaires '!A305),IF('Questionnaires '!J305&gt;0,1,0),0)</f>
        <v>0</v>
      </c>
      <c r="E303" s="73" t="str">
        <f>IF(ISNUMBER('Questionnaires '!$G305),'Questionnaires '!T305+'Questionnaires '!G305,"")</f>
        <v/>
      </c>
      <c r="F303" s="73" t="str">
        <f>IF(ISNUMBER('Questionnaires '!$G305),SUM(G303:H303),"")</f>
        <v/>
      </c>
      <c r="G303" s="73" t="str">
        <f>IF(ISNUMBER('Questionnaires '!$G305),'Questionnaires '!R305-'Questionnaires '!P305,"")</f>
        <v/>
      </c>
      <c r="H303" s="73" t="str">
        <f>IF(ISNUMBER('Questionnaires '!$G305),'Questionnaires '!P305,"")</f>
        <v/>
      </c>
      <c r="I303" s="73" t="str">
        <f>IF(ISNUMBER('Questionnaires '!$G305),'Questionnaires '!$G305,"")</f>
        <v/>
      </c>
      <c r="J303" s="73" t="str">
        <f>IF(ISNUMBER('Questionnaires '!$G305),'Questionnaires '!$G305,"")</f>
        <v/>
      </c>
      <c r="K303" s="73" t="str">
        <f>IF(ISNUMBER('Questionnaires '!$R305),'Questionnaires '!$R305,"")</f>
        <v/>
      </c>
      <c r="L303" s="73" t="str">
        <f>IF(ISNUMBER('Questionnaires '!$P305),'Questionnaires '!$P305,"")</f>
        <v/>
      </c>
      <c r="M303" s="73" t="str">
        <f>IF(ISNUMBER('Questionnaires '!$O305),'Questionnaires '!$O305,"")</f>
        <v/>
      </c>
      <c r="N303" s="73" t="str">
        <f>IF(ISNUMBER('Questionnaires '!$N305),'Questionnaires '!$N305,"")</f>
        <v/>
      </c>
      <c r="O303" s="73" t="str">
        <f>IF(ISNUMBER('Questionnaires '!$T305),'Questionnaires '!$T305,"")</f>
        <v/>
      </c>
      <c r="P303" s="73" t="str">
        <f>IF(ISTEXT('Questionnaires '!A305),'Questionnaires '!G305,"")</f>
        <v/>
      </c>
      <c r="Q303">
        <f>IF(ISTEXT('Questionnaires '!A305),IF('Questionnaires '!S305="Yes",1,""),0)</f>
        <v>0</v>
      </c>
    </row>
    <row r="304" spans="1:17" x14ac:dyDescent="0.3">
      <c r="A304" s="73">
        <f>IF(ISTEXT('Questionnaires '!A306),IF('Questionnaires '!G306&lt;270,1,0),0)</f>
        <v>0</v>
      </c>
      <c r="B304">
        <f>IF(ISTEXT('Questionnaires '!A306),IF('Questionnaires '!E306="Yes",1,0),0)</f>
        <v>0</v>
      </c>
      <c r="C304">
        <f>IF(ISTEXT('Questionnaires '!A306),IF('Questionnaires '!F306="Yes",1,0),0)</f>
        <v>0</v>
      </c>
      <c r="D304">
        <f>IF(ISTEXT('Questionnaires '!A306),IF('Questionnaires '!J306&gt;0,1,0),0)</f>
        <v>0</v>
      </c>
      <c r="E304" s="73" t="str">
        <f>IF(ISNUMBER('Questionnaires '!$G306),'Questionnaires '!T306+'Questionnaires '!G306,"")</f>
        <v/>
      </c>
      <c r="F304" s="73" t="str">
        <f>IF(ISNUMBER('Questionnaires '!$G306),SUM(G304:H304),"")</f>
        <v/>
      </c>
      <c r="G304" s="73" t="str">
        <f>IF(ISNUMBER('Questionnaires '!$G306),'Questionnaires '!R306-'Questionnaires '!P306,"")</f>
        <v/>
      </c>
      <c r="H304" s="73" t="str">
        <f>IF(ISNUMBER('Questionnaires '!$G306),'Questionnaires '!P306,"")</f>
        <v/>
      </c>
      <c r="I304" s="73" t="str">
        <f>IF(ISNUMBER('Questionnaires '!$G306),'Questionnaires '!$G306,"")</f>
        <v/>
      </c>
      <c r="J304" s="73" t="str">
        <f>IF(ISNUMBER('Questionnaires '!$G306),'Questionnaires '!$G306,"")</f>
        <v/>
      </c>
      <c r="K304" s="73" t="str">
        <f>IF(ISNUMBER('Questionnaires '!$R306),'Questionnaires '!$R306,"")</f>
        <v/>
      </c>
      <c r="L304" s="73" t="str">
        <f>IF(ISNUMBER('Questionnaires '!$P306),'Questionnaires '!$P306,"")</f>
        <v/>
      </c>
      <c r="M304" s="73" t="str">
        <f>IF(ISNUMBER('Questionnaires '!$O306),'Questionnaires '!$O306,"")</f>
        <v/>
      </c>
      <c r="N304" s="73" t="str">
        <f>IF(ISNUMBER('Questionnaires '!$N306),'Questionnaires '!$N306,"")</f>
        <v/>
      </c>
      <c r="O304" s="73" t="str">
        <f>IF(ISNUMBER('Questionnaires '!$T306),'Questionnaires '!$T306,"")</f>
        <v/>
      </c>
      <c r="P304" s="73" t="str">
        <f>IF(ISTEXT('Questionnaires '!A306),'Questionnaires '!G306,"")</f>
        <v/>
      </c>
      <c r="Q304">
        <f>IF(ISTEXT('Questionnaires '!A306),IF('Questionnaires '!S306="Yes",1,""),0)</f>
        <v>0</v>
      </c>
    </row>
    <row r="305" spans="1:17" x14ac:dyDescent="0.3">
      <c r="A305" s="73">
        <f>IF(ISTEXT('Questionnaires '!A307),IF('Questionnaires '!G307&lt;270,1,0),0)</f>
        <v>0</v>
      </c>
      <c r="B305">
        <f>IF(ISTEXT('Questionnaires '!A307),IF('Questionnaires '!E307="Yes",1,0),0)</f>
        <v>0</v>
      </c>
      <c r="C305">
        <f>IF(ISTEXT('Questionnaires '!A307),IF('Questionnaires '!F307="Yes",1,0),0)</f>
        <v>0</v>
      </c>
      <c r="D305">
        <f>IF(ISTEXT('Questionnaires '!A307),IF('Questionnaires '!J307&gt;0,1,0),0)</f>
        <v>0</v>
      </c>
      <c r="E305" s="73" t="str">
        <f>IF(ISNUMBER('Questionnaires '!$G307),'Questionnaires '!T307+'Questionnaires '!G307,"")</f>
        <v/>
      </c>
      <c r="F305" s="73" t="str">
        <f>IF(ISNUMBER('Questionnaires '!$G307),SUM(G305:H305),"")</f>
        <v/>
      </c>
      <c r="G305" s="73" t="str">
        <f>IF(ISNUMBER('Questionnaires '!$G307),'Questionnaires '!R307-'Questionnaires '!P307,"")</f>
        <v/>
      </c>
      <c r="H305" s="73" t="str">
        <f>IF(ISNUMBER('Questionnaires '!$G307),'Questionnaires '!P307,"")</f>
        <v/>
      </c>
      <c r="I305" s="73" t="str">
        <f>IF(ISNUMBER('Questionnaires '!$G307),'Questionnaires '!$G307,"")</f>
        <v/>
      </c>
      <c r="J305" s="73" t="str">
        <f>IF(ISNUMBER('Questionnaires '!$G307),'Questionnaires '!$G307,"")</f>
        <v/>
      </c>
      <c r="K305" s="73" t="str">
        <f>IF(ISNUMBER('Questionnaires '!$R307),'Questionnaires '!$R307,"")</f>
        <v/>
      </c>
      <c r="L305" s="73" t="str">
        <f>IF(ISNUMBER('Questionnaires '!$P307),'Questionnaires '!$P307,"")</f>
        <v/>
      </c>
      <c r="M305" s="73" t="str">
        <f>IF(ISNUMBER('Questionnaires '!$O307),'Questionnaires '!$O307,"")</f>
        <v/>
      </c>
      <c r="N305" s="73" t="str">
        <f>IF(ISNUMBER('Questionnaires '!$N307),'Questionnaires '!$N307,"")</f>
        <v/>
      </c>
      <c r="O305" s="73" t="str">
        <f>IF(ISNUMBER('Questionnaires '!$T307),'Questionnaires '!$T307,"")</f>
        <v/>
      </c>
      <c r="P305" s="73" t="str">
        <f>IF(ISTEXT('Questionnaires '!A307),'Questionnaires '!G307,"")</f>
        <v/>
      </c>
      <c r="Q305">
        <f>IF(ISTEXT('Questionnaires '!A307),IF('Questionnaires '!S307="Yes",1,""),0)</f>
        <v>0</v>
      </c>
    </row>
    <row r="306" spans="1:17" x14ac:dyDescent="0.3">
      <c r="A306" s="73">
        <f>IF(ISTEXT('Questionnaires '!A308),IF('Questionnaires '!G308&lt;270,1,0),0)</f>
        <v>0</v>
      </c>
      <c r="B306">
        <f>IF(ISTEXT('Questionnaires '!A308),IF('Questionnaires '!E308="Yes",1,0),0)</f>
        <v>0</v>
      </c>
      <c r="C306">
        <f>IF(ISTEXT('Questionnaires '!A308),IF('Questionnaires '!F308="Yes",1,0),0)</f>
        <v>0</v>
      </c>
      <c r="D306">
        <f>IF(ISTEXT('Questionnaires '!A308),IF('Questionnaires '!J308&gt;0,1,0),0)</f>
        <v>0</v>
      </c>
      <c r="E306" s="73" t="str">
        <f>IF(ISNUMBER('Questionnaires '!$G308),'Questionnaires '!T308+'Questionnaires '!G308,"")</f>
        <v/>
      </c>
      <c r="F306" s="73" t="str">
        <f>IF(ISNUMBER('Questionnaires '!$G308),SUM(G306:H306),"")</f>
        <v/>
      </c>
      <c r="G306" s="73" t="str">
        <f>IF(ISNUMBER('Questionnaires '!$G308),'Questionnaires '!R308-'Questionnaires '!P308,"")</f>
        <v/>
      </c>
      <c r="H306" s="73" t="str">
        <f>IF(ISNUMBER('Questionnaires '!$G308),'Questionnaires '!P308,"")</f>
        <v/>
      </c>
      <c r="I306" s="73" t="str">
        <f>IF(ISNUMBER('Questionnaires '!$G308),'Questionnaires '!$G308,"")</f>
        <v/>
      </c>
      <c r="J306" s="73" t="str">
        <f>IF(ISNUMBER('Questionnaires '!$G308),'Questionnaires '!$G308,"")</f>
        <v/>
      </c>
      <c r="K306" s="73" t="str">
        <f>IF(ISNUMBER('Questionnaires '!$R308),'Questionnaires '!$R308,"")</f>
        <v/>
      </c>
      <c r="L306" s="73" t="str">
        <f>IF(ISNUMBER('Questionnaires '!$P308),'Questionnaires '!$P308,"")</f>
        <v/>
      </c>
      <c r="M306" s="73" t="str">
        <f>IF(ISNUMBER('Questionnaires '!$O308),'Questionnaires '!$O308,"")</f>
        <v/>
      </c>
      <c r="N306" s="73" t="str">
        <f>IF(ISNUMBER('Questionnaires '!$N308),'Questionnaires '!$N308,"")</f>
        <v/>
      </c>
      <c r="O306" s="73" t="str">
        <f>IF(ISNUMBER('Questionnaires '!$T308),'Questionnaires '!$T308,"")</f>
        <v/>
      </c>
      <c r="P306" s="73" t="str">
        <f>IF(ISTEXT('Questionnaires '!A308),'Questionnaires '!G308,"")</f>
        <v/>
      </c>
      <c r="Q306">
        <f>IF(ISTEXT('Questionnaires '!A308),IF('Questionnaires '!S308="Yes",1,""),0)</f>
        <v>0</v>
      </c>
    </row>
    <row r="307" spans="1:17" x14ac:dyDescent="0.3">
      <c r="A307" s="73">
        <f>IF(ISTEXT('Questionnaires '!A309),IF('Questionnaires '!G309&lt;270,1,0),0)</f>
        <v>0</v>
      </c>
      <c r="B307">
        <f>IF(ISTEXT('Questionnaires '!A309),IF('Questionnaires '!E309="Yes",1,0),0)</f>
        <v>0</v>
      </c>
      <c r="C307">
        <f>IF(ISTEXT('Questionnaires '!A309),IF('Questionnaires '!F309="Yes",1,0),0)</f>
        <v>0</v>
      </c>
      <c r="D307">
        <f>IF(ISTEXT('Questionnaires '!A309),IF('Questionnaires '!J309&gt;0,1,0),0)</f>
        <v>0</v>
      </c>
      <c r="E307" s="73" t="str">
        <f>IF(ISNUMBER('Questionnaires '!$G309),'Questionnaires '!T309+'Questionnaires '!G309,"")</f>
        <v/>
      </c>
      <c r="F307" s="73" t="str">
        <f>IF(ISNUMBER('Questionnaires '!$G309),SUM(G307:H307),"")</f>
        <v/>
      </c>
      <c r="G307" s="73" t="str">
        <f>IF(ISNUMBER('Questionnaires '!$G309),'Questionnaires '!R309-'Questionnaires '!P309,"")</f>
        <v/>
      </c>
      <c r="H307" s="73" t="str">
        <f>IF(ISNUMBER('Questionnaires '!$G309),'Questionnaires '!P309,"")</f>
        <v/>
      </c>
      <c r="I307" s="73" t="str">
        <f>IF(ISNUMBER('Questionnaires '!$G309),'Questionnaires '!$G309,"")</f>
        <v/>
      </c>
      <c r="J307" s="73" t="str">
        <f>IF(ISNUMBER('Questionnaires '!$G309),'Questionnaires '!$G309,"")</f>
        <v/>
      </c>
      <c r="K307" s="73" t="str">
        <f>IF(ISNUMBER('Questionnaires '!$R309),'Questionnaires '!$R309,"")</f>
        <v/>
      </c>
      <c r="L307" s="73" t="str">
        <f>IF(ISNUMBER('Questionnaires '!$P309),'Questionnaires '!$P309,"")</f>
        <v/>
      </c>
      <c r="M307" s="73" t="str">
        <f>IF(ISNUMBER('Questionnaires '!$O309),'Questionnaires '!$O309,"")</f>
        <v/>
      </c>
      <c r="N307" s="73" t="str">
        <f>IF(ISNUMBER('Questionnaires '!$N309),'Questionnaires '!$N309,"")</f>
        <v/>
      </c>
      <c r="O307" s="73" t="str">
        <f>IF(ISNUMBER('Questionnaires '!$T309),'Questionnaires '!$T309,"")</f>
        <v/>
      </c>
      <c r="P307" s="73" t="str">
        <f>IF(ISTEXT('Questionnaires '!A309),'Questionnaires '!G309,"")</f>
        <v/>
      </c>
      <c r="Q307">
        <f>IF(ISTEXT('Questionnaires '!A309),IF('Questionnaires '!S309="Yes",1,""),0)</f>
        <v>0</v>
      </c>
    </row>
    <row r="308" spans="1:17" x14ac:dyDescent="0.3">
      <c r="A308" s="73">
        <f>IF(ISTEXT('Questionnaires '!A310),IF('Questionnaires '!G310&lt;270,1,0),0)</f>
        <v>0</v>
      </c>
      <c r="B308">
        <f>IF(ISTEXT('Questionnaires '!A310),IF('Questionnaires '!E310="Yes",1,0),0)</f>
        <v>0</v>
      </c>
      <c r="C308">
        <f>IF(ISTEXT('Questionnaires '!A310),IF('Questionnaires '!F310="Yes",1,0),0)</f>
        <v>0</v>
      </c>
      <c r="D308">
        <f>IF(ISTEXT('Questionnaires '!A310),IF('Questionnaires '!J310&gt;0,1,0),0)</f>
        <v>0</v>
      </c>
      <c r="E308" s="73" t="str">
        <f>IF(ISNUMBER('Questionnaires '!$G310),'Questionnaires '!T310+'Questionnaires '!G310,"")</f>
        <v/>
      </c>
      <c r="F308" s="73" t="str">
        <f>IF(ISNUMBER('Questionnaires '!$G310),SUM(G308:H308),"")</f>
        <v/>
      </c>
      <c r="G308" s="73" t="str">
        <f>IF(ISNUMBER('Questionnaires '!$G310),'Questionnaires '!R310-'Questionnaires '!P310,"")</f>
        <v/>
      </c>
      <c r="H308" s="73" t="str">
        <f>IF(ISNUMBER('Questionnaires '!$G310),'Questionnaires '!P310,"")</f>
        <v/>
      </c>
      <c r="I308" s="73" t="str">
        <f>IF(ISNUMBER('Questionnaires '!$G310),'Questionnaires '!$G310,"")</f>
        <v/>
      </c>
      <c r="J308" s="73" t="str">
        <f>IF(ISNUMBER('Questionnaires '!$G310),'Questionnaires '!$G310,"")</f>
        <v/>
      </c>
      <c r="K308" s="73" t="str">
        <f>IF(ISNUMBER('Questionnaires '!$R310),'Questionnaires '!$R310,"")</f>
        <v/>
      </c>
      <c r="L308" s="73" t="str">
        <f>IF(ISNUMBER('Questionnaires '!$P310),'Questionnaires '!$P310,"")</f>
        <v/>
      </c>
      <c r="M308" s="73" t="str">
        <f>IF(ISNUMBER('Questionnaires '!$O310),'Questionnaires '!$O310,"")</f>
        <v/>
      </c>
      <c r="N308" s="73" t="str">
        <f>IF(ISNUMBER('Questionnaires '!$N310),'Questionnaires '!$N310,"")</f>
        <v/>
      </c>
      <c r="O308" s="73" t="str">
        <f>IF(ISNUMBER('Questionnaires '!$T310),'Questionnaires '!$T310,"")</f>
        <v/>
      </c>
      <c r="P308" s="73" t="str">
        <f>IF(ISTEXT('Questionnaires '!A310),'Questionnaires '!G310,"")</f>
        <v/>
      </c>
      <c r="Q308">
        <f>IF(ISTEXT('Questionnaires '!A310),IF('Questionnaires '!S310="Yes",1,""),0)</f>
        <v>0</v>
      </c>
    </row>
    <row r="309" spans="1:17" x14ac:dyDescent="0.3">
      <c r="A309" s="73">
        <f>IF(ISTEXT('Questionnaires '!A311),IF('Questionnaires '!G311&lt;270,1,0),0)</f>
        <v>0</v>
      </c>
      <c r="B309">
        <f>IF(ISTEXT('Questionnaires '!A311),IF('Questionnaires '!E311="Yes",1,0),0)</f>
        <v>0</v>
      </c>
      <c r="C309">
        <f>IF(ISTEXT('Questionnaires '!A311),IF('Questionnaires '!F311="Yes",1,0),0)</f>
        <v>0</v>
      </c>
      <c r="D309">
        <f>IF(ISTEXT('Questionnaires '!A311),IF('Questionnaires '!J311&gt;0,1,0),0)</f>
        <v>0</v>
      </c>
      <c r="E309" s="73" t="str">
        <f>IF(ISNUMBER('Questionnaires '!$G311),'Questionnaires '!T311+'Questionnaires '!G311,"")</f>
        <v/>
      </c>
      <c r="F309" s="73" t="str">
        <f>IF(ISNUMBER('Questionnaires '!$G311),SUM(G309:H309),"")</f>
        <v/>
      </c>
      <c r="G309" s="73" t="str">
        <f>IF(ISNUMBER('Questionnaires '!$G311),'Questionnaires '!R311-'Questionnaires '!P311,"")</f>
        <v/>
      </c>
      <c r="H309" s="73" t="str">
        <f>IF(ISNUMBER('Questionnaires '!$G311),'Questionnaires '!P311,"")</f>
        <v/>
      </c>
      <c r="I309" s="73" t="str">
        <f>IF(ISNUMBER('Questionnaires '!$G311),'Questionnaires '!$G311,"")</f>
        <v/>
      </c>
      <c r="J309" s="73" t="str">
        <f>IF(ISNUMBER('Questionnaires '!$G311),'Questionnaires '!$G311,"")</f>
        <v/>
      </c>
      <c r="K309" s="73" t="str">
        <f>IF(ISNUMBER('Questionnaires '!$R311),'Questionnaires '!$R311,"")</f>
        <v/>
      </c>
      <c r="L309" s="73" t="str">
        <f>IF(ISNUMBER('Questionnaires '!$P311),'Questionnaires '!$P311,"")</f>
        <v/>
      </c>
      <c r="M309" s="73" t="str">
        <f>IF(ISNUMBER('Questionnaires '!$O311),'Questionnaires '!$O311,"")</f>
        <v/>
      </c>
      <c r="N309" s="73" t="str">
        <f>IF(ISNUMBER('Questionnaires '!$N311),'Questionnaires '!$N311,"")</f>
        <v/>
      </c>
      <c r="O309" s="73" t="str">
        <f>IF(ISNUMBER('Questionnaires '!$T311),'Questionnaires '!$T311,"")</f>
        <v/>
      </c>
      <c r="P309" s="73" t="str">
        <f>IF(ISTEXT('Questionnaires '!A311),'Questionnaires '!G311,"")</f>
        <v/>
      </c>
      <c r="Q309">
        <f>IF(ISTEXT('Questionnaires '!A311),IF('Questionnaires '!S311="Yes",1,""),0)</f>
        <v>0</v>
      </c>
    </row>
    <row r="310" spans="1:17" x14ac:dyDescent="0.3">
      <c r="A310" s="73">
        <f>IF(ISTEXT('Questionnaires '!A312),IF('Questionnaires '!G312&lt;270,1,0),0)</f>
        <v>0</v>
      </c>
      <c r="B310">
        <f>IF(ISTEXT('Questionnaires '!A312),IF('Questionnaires '!E312="Yes",1,0),0)</f>
        <v>0</v>
      </c>
      <c r="C310">
        <f>IF(ISTEXT('Questionnaires '!A312),IF('Questionnaires '!F312="Yes",1,0),0)</f>
        <v>0</v>
      </c>
      <c r="D310">
        <f>IF(ISTEXT('Questionnaires '!A312),IF('Questionnaires '!J312&gt;0,1,0),0)</f>
        <v>0</v>
      </c>
      <c r="E310" s="73" t="str">
        <f>IF(ISNUMBER('Questionnaires '!$G312),'Questionnaires '!T312+'Questionnaires '!G312,"")</f>
        <v/>
      </c>
      <c r="F310" s="73" t="str">
        <f>IF(ISNUMBER('Questionnaires '!$G312),SUM(G310:H310),"")</f>
        <v/>
      </c>
      <c r="G310" s="73" t="str">
        <f>IF(ISNUMBER('Questionnaires '!$G312),'Questionnaires '!R312-'Questionnaires '!P312,"")</f>
        <v/>
      </c>
      <c r="H310" s="73" t="str">
        <f>IF(ISNUMBER('Questionnaires '!$G312),'Questionnaires '!P312,"")</f>
        <v/>
      </c>
      <c r="I310" s="73" t="str">
        <f>IF(ISNUMBER('Questionnaires '!$G312),'Questionnaires '!$G312,"")</f>
        <v/>
      </c>
      <c r="J310" s="73" t="str">
        <f>IF(ISNUMBER('Questionnaires '!$G312),'Questionnaires '!$G312,"")</f>
        <v/>
      </c>
      <c r="K310" s="73" t="str">
        <f>IF(ISNUMBER('Questionnaires '!$R312),'Questionnaires '!$R312,"")</f>
        <v/>
      </c>
      <c r="L310" s="73" t="str">
        <f>IF(ISNUMBER('Questionnaires '!$P312),'Questionnaires '!$P312,"")</f>
        <v/>
      </c>
      <c r="M310" s="73" t="str">
        <f>IF(ISNUMBER('Questionnaires '!$O312),'Questionnaires '!$O312,"")</f>
        <v/>
      </c>
      <c r="N310" s="73" t="str">
        <f>IF(ISNUMBER('Questionnaires '!$N312),'Questionnaires '!$N312,"")</f>
        <v/>
      </c>
      <c r="O310" s="73" t="str">
        <f>IF(ISNUMBER('Questionnaires '!$T312),'Questionnaires '!$T312,"")</f>
        <v/>
      </c>
      <c r="P310" s="73" t="str">
        <f>IF(ISTEXT('Questionnaires '!A312),'Questionnaires '!G312,"")</f>
        <v/>
      </c>
      <c r="Q310">
        <f>IF(ISTEXT('Questionnaires '!A312),IF('Questionnaires '!S312="Yes",1,""),0)</f>
        <v>0</v>
      </c>
    </row>
    <row r="311" spans="1:17" x14ac:dyDescent="0.3">
      <c r="A311" s="73">
        <f>IF(ISTEXT('Questionnaires '!A313),IF('Questionnaires '!G313&lt;270,1,0),0)</f>
        <v>0</v>
      </c>
      <c r="B311">
        <f>IF(ISTEXT('Questionnaires '!A313),IF('Questionnaires '!E313="Yes",1,0),0)</f>
        <v>0</v>
      </c>
      <c r="C311">
        <f>IF(ISTEXT('Questionnaires '!A313),IF('Questionnaires '!F313="Yes",1,0),0)</f>
        <v>0</v>
      </c>
      <c r="D311">
        <f>IF(ISTEXT('Questionnaires '!A313),IF('Questionnaires '!J313&gt;0,1,0),0)</f>
        <v>0</v>
      </c>
      <c r="E311" s="73" t="str">
        <f>IF(ISNUMBER('Questionnaires '!$G313),'Questionnaires '!T313+'Questionnaires '!G313,"")</f>
        <v/>
      </c>
      <c r="F311" s="73" t="str">
        <f>IF(ISNUMBER('Questionnaires '!$G313),SUM(G311:H311),"")</f>
        <v/>
      </c>
      <c r="G311" s="73" t="str">
        <f>IF(ISNUMBER('Questionnaires '!$G313),'Questionnaires '!R313-'Questionnaires '!P313,"")</f>
        <v/>
      </c>
      <c r="H311" s="73" t="str">
        <f>IF(ISNUMBER('Questionnaires '!$G313),'Questionnaires '!P313,"")</f>
        <v/>
      </c>
      <c r="I311" s="73" t="str">
        <f>IF(ISNUMBER('Questionnaires '!$G313),'Questionnaires '!$G313,"")</f>
        <v/>
      </c>
      <c r="J311" s="73" t="str">
        <f>IF(ISNUMBER('Questionnaires '!$G313),'Questionnaires '!$G313,"")</f>
        <v/>
      </c>
      <c r="K311" s="73" t="str">
        <f>IF(ISNUMBER('Questionnaires '!$R313),'Questionnaires '!$R313,"")</f>
        <v/>
      </c>
      <c r="L311" s="73" t="str">
        <f>IF(ISNUMBER('Questionnaires '!$P313),'Questionnaires '!$P313,"")</f>
        <v/>
      </c>
      <c r="M311" s="73" t="str">
        <f>IF(ISNUMBER('Questionnaires '!$O313),'Questionnaires '!$O313,"")</f>
        <v/>
      </c>
      <c r="N311" s="73" t="str">
        <f>IF(ISNUMBER('Questionnaires '!$N313),'Questionnaires '!$N313,"")</f>
        <v/>
      </c>
      <c r="O311" s="73" t="str">
        <f>IF(ISNUMBER('Questionnaires '!$T313),'Questionnaires '!$T313,"")</f>
        <v/>
      </c>
      <c r="P311" s="73" t="str">
        <f>IF(ISTEXT('Questionnaires '!A313),'Questionnaires '!G313,"")</f>
        <v/>
      </c>
      <c r="Q311">
        <f>IF(ISTEXT('Questionnaires '!A313),IF('Questionnaires '!S313="Yes",1,""),0)</f>
        <v>0</v>
      </c>
    </row>
    <row r="312" spans="1:17" x14ac:dyDescent="0.3">
      <c r="A312" s="73">
        <f>IF(ISTEXT('Questionnaires '!A314),IF('Questionnaires '!G314&lt;270,1,0),0)</f>
        <v>0</v>
      </c>
      <c r="B312">
        <f>IF(ISTEXT('Questionnaires '!A314),IF('Questionnaires '!E314="Yes",1,0),0)</f>
        <v>0</v>
      </c>
      <c r="C312">
        <f>IF(ISTEXT('Questionnaires '!A314),IF('Questionnaires '!F314="Yes",1,0),0)</f>
        <v>0</v>
      </c>
      <c r="D312">
        <f>IF(ISTEXT('Questionnaires '!A314),IF('Questionnaires '!J314&gt;0,1,0),0)</f>
        <v>0</v>
      </c>
      <c r="E312" s="73" t="str">
        <f>IF(ISNUMBER('Questionnaires '!$G314),'Questionnaires '!T314+'Questionnaires '!G314,"")</f>
        <v/>
      </c>
      <c r="F312" s="73" t="str">
        <f>IF(ISNUMBER('Questionnaires '!$G314),SUM(G312:H312),"")</f>
        <v/>
      </c>
      <c r="G312" s="73" t="str">
        <f>IF(ISNUMBER('Questionnaires '!$G314),'Questionnaires '!R314-'Questionnaires '!P314,"")</f>
        <v/>
      </c>
      <c r="H312" s="73" t="str">
        <f>IF(ISNUMBER('Questionnaires '!$G314),'Questionnaires '!P314,"")</f>
        <v/>
      </c>
      <c r="I312" s="73" t="str">
        <f>IF(ISNUMBER('Questionnaires '!$G314),'Questionnaires '!$G314,"")</f>
        <v/>
      </c>
      <c r="J312" s="73" t="str">
        <f>IF(ISNUMBER('Questionnaires '!$G314),'Questionnaires '!$G314,"")</f>
        <v/>
      </c>
      <c r="K312" s="73" t="str">
        <f>IF(ISNUMBER('Questionnaires '!$R314),'Questionnaires '!$R314,"")</f>
        <v/>
      </c>
      <c r="L312" s="73" t="str">
        <f>IF(ISNUMBER('Questionnaires '!$P314),'Questionnaires '!$P314,"")</f>
        <v/>
      </c>
      <c r="M312" s="73" t="str">
        <f>IF(ISNUMBER('Questionnaires '!$O314),'Questionnaires '!$O314,"")</f>
        <v/>
      </c>
      <c r="N312" s="73" t="str">
        <f>IF(ISNUMBER('Questionnaires '!$N314),'Questionnaires '!$N314,"")</f>
        <v/>
      </c>
      <c r="O312" s="73" t="str">
        <f>IF(ISNUMBER('Questionnaires '!$T314),'Questionnaires '!$T314,"")</f>
        <v/>
      </c>
      <c r="P312" s="73" t="str">
        <f>IF(ISTEXT('Questionnaires '!A314),'Questionnaires '!G314,"")</f>
        <v/>
      </c>
      <c r="Q312">
        <f>IF(ISTEXT('Questionnaires '!A314),IF('Questionnaires '!S314="Yes",1,""),0)</f>
        <v>0</v>
      </c>
    </row>
    <row r="313" spans="1:17" x14ac:dyDescent="0.3">
      <c r="A313" s="73">
        <f>IF(ISTEXT('Questionnaires '!A315),IF('Questionnaires '!G315&lt;270,1,0),0)</f>
        <v>0</v>
      </c>
      <c r="B313">
        <f>IF(ISTEXT('Questionnaires '!A315),IF('Questionnaires '!E315="Yes",1,0),0)</f>
        <v>0</v>
      </c>
      <c r="C313">
        <f>IF(ISTEXT('Questionnaires '!A315),IF('Questionnaires '!F315="Yes",1,0),0)</f>
        <v>0</v>
      </c>
      <c r="D313">
        <f>IF(ISTEXT('Questionnaires '!A315),IF('Questionnaires '!J315&gt;0,1,0),0)</f>
        <v>0</v>
      </c>
      <c r="E313" s="73" t="str">
        <f>IF(ISNUMBER('Questionnaires '!$G315),'Questionnaires '!T315+'Questionnaires '!G315,"")</f>
        <v/>
      </c>
      <c r="F313" s="73" t="str">
        <f>IF(ISNUMBER('Questionnaires '!$G315),SUM(G313:H313),"")</f>
        <v/>
      </c>
      <c r="G313" s="73" t="str">
        <f>IF(ISNUMBER('Questionnaires '!$G315),'Questionnaires '!R315-'Questionnaires '!P315,"")</f>
        <v/>
      </c>
      <c r="H313" s="73" t="str">
        <f>IF(ISNUMBER('Questionnaires '!$G315),'Questionnaires '!P315,"")</f>
        <v/>
      </c>
      <c r="I313" s="73" t="str">
        <f>IF(ISNUMBER('Questionnaires '!$G315),'Questionnaires '!$G315,"")</f>
        <v/>
      </c>
      <c r="J313" s="73" t="str">
        <f>IF(ISNUMBER('Questionnaires '!$G315),'Questionnaires '!$G315,"")</f>
        <v/>
      </c>
      <c r="K313" s="73" t="str">
        <f>IF(ISNUMBER('Questionnaires '!$R315),'Questionnaires '!$R315,"")</f>
        <v/>
      </c>
      <c r="L313" s="73" t="str">
        <f>IF(ISNUMBER('Questionnaires '!$P315),'Questionnaires '!$P315,"")</f>
        <v/>
      </c>
      <c r="M313" s="73" t="str">
        <f>IF(ISNUMBER('Questionnaires '!$O315),'Questionnaires '!$O315,"")</f>
        <v/>
      </c>
      <c r="N313" s="73" t="str">
        <f>IF(ISNUMBER('Questionnaires '!$N315),'Questionnaires '!$N315,"")</f>
        <v/>
      </c>
      <c r="O313" s="73" t="str">
        <f>IF(ISNUMBER('Questionnaires '!$T315),'Questionnaires '!$T315,"")</f>
        <v/>
      </c>
      <c r="P313" s="73" t="str">
        <f>IF(ISTEXT('Questionnaires '!A315),'Questionnaires '!G315,"")</f>
        <v/>
      </c>
      <c r="Q313">
        <f>IF(ISTEXT('Questionnaires '!A315),IF('Questionnaires '!S315="Yes",1,""),0)</f>
        <v>0</v>
      </c>
    </row>
    <row r="314" spans="1:17" x14ac:dyDescent="0.3">
      <c r="A314" s="73">
        <f>IF(ISTEXT('Questionnaires '!A316),IF('Questionnaires '!G316&lt;270,1,0),0)</f>
        <v>0</v>
      </c>
      <c r="B314">
        <f>IF(ISTEXT('Questionnaires '!A316),IF('Questionnaires '!E316="Yes",1,0),0)</f>
        <v>0</v>
      </c>
      <c r="C314">
        <f>IF(ISTEXT('Questionnaires '!A316),IF('Questionnaires '!F316="Yes",1,0),0)</f>
        <v>0</v>
      </c>
      <c r="D314">
        <f>IF(ISTEXT('Questionnaires '!A316),IF('Questionnaires '!J316&gt;0,1,0),0)</f>
        <v>0</v>
      </c>
      <c r="E314" s="73" t="str">
        <f>IF(ISNUMBER('Questionnaires '!$G316),'Questionnaires '!T316+'Questionnaires '!G316,"")</f>
        <v/>
      </c>
      <c r="F314" s="73" t="str">
        <f>IF(ISNUMBER('Questionnaires '!$G316),SUM(G314:H314),"")</f>
        <v/>
      </c>
      <c r="G314" s="73" t="str">
        <f>IF(ISNUMBER('Questionnaires '!$G316),'Questionnaires '!R316-'Questionnaires '!P316,"")</f>
        <v/>
      </c>
      <c r="H314" s="73" t="str">
        <f>IF(ISNUMBER('Questionnaires '!$G316),'Questionnaires '!P316,"")</f>
        <v/>
      </c>
      <c r="I314" s="73" t="str">
        <f>IF(ISNUMBER('Questionnaires '!$G316),'Questionnaires '!$G316,"")</f>
        <v/>
      </c>
      <c r="J314" s="73" t="str">
        <f>IF(ISNUMBER('Questionnaires '!$G316),'Questionnaires '!$G316,"")</f>
        <v/>
      </c>
      <c r="K314" s="73" t="str">
        <f>IF(ISNUMBER('Questionnaires '!$R316),'Questionnaires '!$R316,"")</f>
        <v/>
      </c>
      <c r="L314" s="73" t="str">
        <f>IF(ISNUMBER('Questionnaires '!$P316),'Questionnaires '!$P316,"")</f>
        <v/>
      </c>
      <c r="M314" s="73" t="str">
        <f>IF(ISNUMBER('Questionnaires '!$O316),'Questionnaires '!$O316,"")</f>
        <v/>
      </c>
      <c r="N314" s="73" t="str">
        <f>IF(ISNUMBER('Questionnaires '!$N316),'Questionnaires '!$N316,"")</f>
        <v/>
      </c>
      <c r="O314" s="73" t="str">
        <f>IF(ISNUMBER('Questionnaires '!$T316),'Questionnaires '!$T316,"")</f>
        <v/>
      </c>
      <c r="P314" s="73" t="str">
        <f>IF(ISTEXT('Questionnaires '!A316),'Questionnaires '!G316,"")</f>
        <v/>
      </c>
      <c r="Q314">
        <f>IF(ISTEXT('Questionnaires '!A316),IF('Questionnaires '!S316="Yes",1,""),0)</f>
        <v>0</v>
      </c>
    </row>
    <row r="315" spans="1:17" x14ac:dyDescent="0.3">
      <c r="A315" s="73">
        <f>IF(ISTEXT('Questionnaires '!A317),IF('Questionnaires '!G317&lt;270,1,0),0)</f>
        <v>0</v>
      </c>
      <c r="B315">
        <f>IF(ISTEXT('Questionnaires '!A317),IF('Questionnaires '!E317="Yes",1,0),0)</f>
        <v>0</v>
      </c>
      <c r="C315">
        <f>IF(ISTEXT('Questionnaires '!A317),IF('Questionnaires '!F317="Yes",1,0),0)</f>
        <v>0</v>
      </c>
      <c r="D315">
        <f>IF(ISTEXT('Questionnaires '!A317),IF('Questionnaires '!J317&gt;0,1,0),0)</f>
        <v>0</v>
      </c>
      <c r="E315" s="73" t="str">
        <f>IF(ISNUMBER('Questionnaires '!$G317),'Questionnaires '!T317+'Questionnaires '!G317,"")</f>
        <v/>
      </c>
      <c r="F315" s="73" t="str">
        <f>IF(ISNUMBER('Questionnaires '!$G317),SUM(G315:H315),"")</f>
        <v/>
      </c>
      <c r="G315" s="73" t="str">
        <f>IF(ISNUMBER('Questionnaires '!$G317),'Questionnaires '!R317-'Questionnaires '!P317,"")</f>
        <v/>
      </c>
      <c r="H315" s="73" t="str">
        <f>IF(ISNUMBER('Questionnaires '!$G317),'Questionnaires '!P317,"")</f>
        <v/>
      </c>
      <c r="I315" s="73" t="str">
        <f>IF(ISNUMBER('Questionnaires '!$G317),'Questionnaires '!$G317,"")</f>
        <v/>
      </c>
      <c r="J315" s="73" t="str">
        <f>IF(ISNUMBER('Questionnaires '!$G317),'Questionnaires '!$G317,"")</f>
        <v/>
      </c>
      <c r="K315" s="73" t="str">
        <f>IF(ISNUMBER('Questionnaires '!$R317),'Questionnaires '!$R317,"")</f>
        <v/>
      </c>
      <c r="L315" s="73" t="str">
        <f>IF(ISNUMBER('Questionnaires '!$P317),'Questionnaires '!$P317,"")</f>
        <v/>
      </c>
      <c r="M315" s="73" t="str">
        <f>IF(ISNUMBER('Questionnaires '!$O317),'Questionnaires '!$O317,"")</f>
        <v/>
      </c>
      <c r="N315" s="73" t="str">
        <f>IF(ISNUMBER('Questionnaires '!$N317),'Questionnaires '!$N317,"")</f>
        <v/>
      </c>
      <c r="O315" s="73" t="str">
        <f>IF(ISNUMBER('Questionnaires '!$T317),'Questionnaires '!$T317,"")</f>
        <v/>
      </c>
      <c r="P315" s="73" t="str">
        <f>IF(ISTEXT('Questionnaires '!A317),'Questionnaires '!G317,"")</f>
        <v/>
      </c>
      <c r="Q315">
        <f>IF(ISTEXT('Questionnaires '!A317),IF('Questionnaires '!S317="Yes",1,""),0)</f>
        <v>0</v>
      </c>
    </row>
    <row r="316" spans="1:17" x14ac:dyDescent="0.3">
      <c r="A316" s="73">
        <f>IF(ISTEXT('Questionnaires '!A318),IF('Questionnaires '!G318&lt;270,1,0),0)</f>
        <v>0</v>
      </c>
      <c r="B316">
        <f>IF(ISTEXT('Questionnaires '!A318),IF('Questionnaires '!E318="Yes",1,0),0)</f>
        <v>0</v>
      </c>
      <c r="C316">
        <f>IF(ISTEXT('Questionnaires '!A318),IF('Questionnaires '!F318="Yes",1,0),0)</f>
        <v>0</v>
      </c>
      <c r="D316">
        <f>IF(ISTEXT('Questionnaires '!A318),IF('Questionnaires '!J318&gt;0,1,0),0)</f>
        <v>0</v>
      </c>
      <c r="E316" s="73" t="str">
        <f>IF(ISNUMBER('Questionnaires '!$G318),'Questionnaires '!T318+'Questionnaires '!G318,"")</f>
        <v/>
      </c>
      <c r="F316" s="73" t="str">
        <f>IF(ISNUMBER('Questionnaires '!$G318),SUM(G316:H316),"")</f>
        <v/>
      </c>
      <c r="G316" s="73" t="str">
        <f>IF(ISNUMBER('Questionnaires '!$G318),'Questionnaires '!R318-'Questionnaires '!P318,"")</f>
        <v/>
      </c>
      <c r="H316" s="73" t="str">
        <f>IF(ISNUMBER('Questionnaires '!$G318),'Questionnaires '!P318,"")</f>
        <v/>
      </c>
      <c r="I316" s="73" t="str">
        <f>IF(ISNUMBER('Questionnaires '!$G318),'Questionnaires '!$G318,"")</f>
        <v/>
      </c>
      <c r="J316" s="73" t="str">
        <f>IF(ISNUMBER('Questionnaires '!$G318),'Questionnaires '!$G318,"")</f>
        <v/>
      </c>
      <c r="K316" s="73" t="str">
        <f>IF(ISNUMBER('Questionnaires '!$R318),'Questionnaires '!$R318,"")</f>
        <v/>
      </c>
      <c r="L316" s="73" t="str">
        <f>IF(ISNUMBER('Questionnaires '!$P318),'Questionnaires '!$P318,"")</f>
        <v/>
      </c>
      <c r="M316" s="73" t="str">
        <f>IF(ISNUMBER('Questionnaires '!$O318),'Questionnaires '!$O318,"")</f>
        <v/>
      </c>
      <c r="N316" s="73" t="str">
        <f>IF(ISNUMBER('Questionnaires '!$N318),'Questionnaires '!$N318,"")</f>
        <v/>
      </c>
      <c r="O316" s="73" t="str">
        <f>IF(ISNUMBER('Questionnaires '!$T318),'Questionnaires '!$T318,"")</f>
        <v/>
      </c>
      <c r="P316" s="73" t="str">
        <f>IF(ISTEXT('Questionnaires '!A318),'Questionnaires '!G318,"")</f>
        <v/>
      </c>
      <c r="Q316">
        <f>IF(ISTEXT('Questionnaires '!A318),IF('Questionnaires '!S318="Yes",1,""),0)</f>
        <v>0</v>
      </c>
    </row>
    <row r="317" spans="1:17" x14ac:dyDescent="0.3">
      <c r="A317" s="73">
        <f>IF(ISTEXT('Questionnaires '!A319),IF('Questionnaires '!G319&lt;270,1,0),0)</f>
        <v>0</v>
      </c>
      <c r="B317">
        <f>IF(ISTEXT('Questionnaires '!A319),IF('Questionnaires '!E319="Yes",1,0),0)</f>
        <v>0</v>
      </c>
      <c r="C317">
        <f>IF(ISTEXT('Questionnaires '!A319),IF('Questionnaires '!F319="Yes",1,0),0)</f>
        <v>0</v>
      </c>
      <c r="D317">
        <f>IF(ISTEXT('Questionnaires '!A319),IF('Questionnaires '!J319&gt;0,1,0),0)</f>
        <v>0</v>
      </c>
      <c r="E317" s="73" t="str">
        <f>IF(ISNUMBER('Questionnaires '!$G319),'Questionnaires '!T319+'Questionnaires '!G319,"")</f>
        <v/>
      </c>
      <c r="F317" s="73" t="str">
        <f>IF(ISNUMBER('Questionnaires '!$G319),SUM(G317:H317),"")</f>
        <v/>
      </c>
      <c r="G317" s="73" t="str">
        <f>IF(ISNUMBER('Questionnaires '!$G319),'Questionnaires '!R319-'Questionnaires '!P319,"")</f>
        <v/>
      </c>
      <c r="H317" s="73" t="str">
        <f>IF(ISNUMBER('Questionnaires '!$G319),'Questionnaires '!P319,"")</f>
        <v/>
      </c>
      <c r="I317" s="73" t="str">
        <f>IF(ISNUMBER('Questionnaires '!$G319),'Questionnaires '!$G319,"")</f>
        <v/>
      </c>
      <c r="J317" s="73" t="str">
        <f>IF(ISNUMBER('Questionnaires '!$G319),'Questionnaires '!$G319,"")</f>
        <v/>
      </c>
      <c r="K317" s="73" t="str">
        <f>IF(ISNUMBER('Questionnaires '!$R319),'Questionnaires '!$R319,"")</f>
        <v/>
      </c>
      <c r="L317" s="73" t="str">
        <f>IF(ISNUMBER('Questionnaires '!$P319),'Questionnaires '!$P319,"")</f>
        <v/>
      </c>
      <c r="M317" s="73" t="str">
        <f>IF(ISNUMBER('Questionnaires '!$O319),'Questionnaires '!$O319,"")</f>
        <v/>
      </c>
      <c r="N317" s="73" t="str">
        <f>IF(ISNUMBER('Questionnaires '!$N319),'Questionnaires '!$N319,"")</f>
        <v/>
      </c>
      <c r="O317" s="73" t="str">
        <f>IF(ISNUMBER('Questionnaires '!$T319),'Questionnaires '!$T319,"")</f>
        <v/>
      </c>
      <c r="P317" s="73" t="str">
        <f>IF(ISTEXT('Questionnaires '!A319),'Questionnaires '!G319,"")</f>
        <v/>
      </c>
      <c r="Q317">
        <f>IF(ISTEXT('Questionnaires '!A319),IF('Questionnaires '!S319="Yes",1,""),0)</f>
        <v>0</v>
      </c>
    </row>
    <row r="318" spans="1:17" x14ac:dyDescent="0.3">
      <c r="A318" s="73">
        <f>IF(ISTEXT('Questionnaires '!A320),IF('Questionnaires '!G320&lt;270,1,0),0)</f>
        <v>0</v>
      </c>
      <c r="B318">
        <f>IF(ISTEXT('Questionnaires '!A320),IF('Questionnaires '!E320="Yes",1,0),0)</f>
        <v>0</v>
      </c>
      <c r="C318">
        <f>IF(ISTEXT('Questionnaires '!A320),IF('Questionnaires '!F320="Yes",1,0),0)</f>
        <v>0</v>
      </c>
      <c r="D318">
        <f>IF(ISTEXT('Questionnaires '!A320),IF('Questionnaires '!J320&gt;0,1,0),0)</f>
        <v>0</v>
      </c>
      <c r="E318" s="73" t="str">
        <f>IF(ISNUMBER('Questionnaires '!$G320),'Questionnaires '!T320+'Questionnaires '!G320,"")</f>
        <v/>
      </c>
      <c r="F318" s="73" t="str">
        <f>IF(ISNUMBER('Questionnaires '!$G320),SUM(G318:H318),"")</f>
        <v/>
      </c>
      <c r="G318" s="73" t="str">
        <f>IF(ISNUMBER('Questionnaires '!$G320),'Questionnaires '!R320-'Questionnaires '!P320,"")</f>
        <v/>
      </c>
      <c r="H318" s="73" t="str">
        <f>IF(ISNUMBER('Questionnaires '!$G320),'Questionnaires '!P320,"")</f>
        <v/>
      </c>
      <c r="I318" s="73" t="str">
        <f>IF(ISNUMBER('Questionnaires '!$G320),'Questionnaires '!$G320,"")</f>
        <v/>
      </c>
      <c r="J318" s="73" t="str">
        <f>IF(ISNUMBER('Questionnaires '!$G320),'Questionnaires '!$G320,"")</f>
        <v/>
      </c>
      <c r="K318" s="73" t="str">
        <f>IF(ISNUMBER('Questionnaires '!$R320),'Questionnaires '!$R320,"")</f>
        <v/>
      </c>
      <c r="L318" s="73" t="str">
        <f>IF(ISNUMBER('Questionnaires '!$P320),'Questionnaires '!$P320,"")</f>
        <v/>
      </c>
      <c r="M318" s="73" t="str">
        <f>IF(ISNUMBER('Questionnaires '!$O320),'Questionnaires '!$O320,"")</f>
        <v/>
      </c>
      <c r="N318" s="73" t="str">
        <f>IF(ISNUMBER('Questionnaires '!$N320),'Questionnaires '!$N320,"")</f>
        <v/>
      </c>
      <c r="O318" s="73" t="str">
        <f>IF(ISNUMBER('Questionnaires '!$T320),'Questionnaires '!$T320,"")</f>
        <v/>
      </c>
      <c r="P318" s="73" t="str">
        <f>IF(ISTEXT('Questionnaires '!A320),'Questionnaires '!G320,"")</f>
        <v/>
      </c>
      <c r="Q318">
        <f>IF(ISTEXT('Questionnaires '!A320),IF('Questionnaires '!S320="Yes",1,""),0)</f>
        <v>0</v>
      </c>
    </row>
    <row r="319" spans="1:17" x14ac:dyDescent="0.3">
      <c r="A319" s="73">
        <f>IF(ISTEXT('Questionnaires '!A321),IF('Questionnaires '!G321&lt;270,1,0),0)</f>
        <v>0</v>
      </c>
      <c r="B319">
        <f>IF(ISTEXT('Questionnaires '!A321),IF('Questionnaires '!E321="Yes",1,0),0)</f>
        <v>0</v>
      </c>
      <c r="C319">
        <f>IF(ISTEXT('Questionnaires '!A321),IF('Questionnaires '!F321="Yes",1,0),0)</f>
        <v>0</v>
      </c>
      <c r="D319">
        <f>IF(ISTEXT('Questionnaires '!A321),IF('Questionnaires '!J321&gt;0,1,0),0)</f>
        <v>0</v>
      </c>
      <c r="E319" s="73" t="str">
        <f>IF(ISNUMBER('Questionnaires '!$G321),'Questionnaires '!T321+'Questionnaires '!G321,"")</f>
        <v/>
      </c>
      <c r="F319" s="73" t="str">
        <f>IF(ISNUMBER('Questionnaires '!$G321),SUM(G319:H319),"")</f>
        <v/>
      </c>
      <c r="G319" s="73" t="str">
        <f>IF(ISNUMBER('Questionnaires '!$G321),'Questionnaires '!R321-'Questionnaires '!P321,"")</f>
        <v/>
      </c>
      <c r="H319" s="73" t="str">
        <f>IF(ISNUMBER('Questionnaires '!$G321),'Questionnaires '!P321,"")</f>
        <v/>
      </c>
      <c r="I319" s="73" t="str">
        <f>IF(ISNUMBER('Questionnaires '!$G321),'Questionnaires '!$G321,"")</f>
        <v/>
      </c>
      <c r="J319" s="73" t="str">
        <f>IF(ISNUMBER('Questionnaires '!$G321),'Questionnaires '!$G321,"")</f>
        <v/>
      </c>
      <c r="K319" s="73" t="str">
        <f>IF(ISNUMBER('Questionnaires '!$R321),'Questionnaires '!$R321,"")</f>
        <v/>
      </c>
      <c r="L319" s="73" t="str">
        <f>IF(ISNUMBER('Questionnaires '!$P321),'Questionnaires '!$P321,"")</f>
        <v/>
      </c>
      <c r="M319" s="73" t="str">
        <f>IF(ISNUMBER('Questionnaires '!$O321),'Questionnaires '!$O321,"")</f>
        <v/>
      </c>
      <c r="N319" s="73" t="str">
        <f>IF(ISNUMBER('Questionnaires '!$N321),'Questionnaires '!$N321,"")</f>
        <v/>
      </c>
      <c r="O319" s="73" t="str">
        <f>IF(ISNUMBER('Questionnaires '!$T321),'Questionnaires '!$T321,"")</f>
        <v/>
      </c>
      <c r="P319" s="73" t="str">
        <f>IF(ISTEXT('Questionnaires '!A321),'Questionnaires '!G321,"")</f>
        <v/>
      </c>
      <c r="Q319">
        <f>IF(ISTEXT('Questionnaires '!A321),IF('Questionnaires '!S321="Yes",1,""),0)</f>
        <v>0</v>
      </c>
    </row>
    <row r="320" spans="1:17" x14ac:dyDescent="0.3">
      <c r="A320" s="73">
        <f>IF(ISTEXT('Questionnaires '!A322),IF('Questionnaires '!G322&lt;270,1,0),0)</f>
        <v>0</v>
      </c>
      <c r="B320">
        <f>IF(ISTEXT('Questionnaires '!A322),IF('Questionnaires '!E322="Yes",1,0),0)</f>
        <v>0</v>
      </c>
      <c r="C320">
        <f>IF(ISTEXT('Questionnaires '!A322),IF('Questionnaires '!F322="Yes",1,0),0)</f>
        <v>0</v>
      </c>
      <c r="D320">
        <f>IF(ISTEXT('Questionnaires '!A322),IF('Questionnaires '!J322&gt;0,1,0),0)</f>
        <v>0</v>
      </c>
      <c r="E320" s="73" t="str">
        <f>IF(ISNUMBER('Questionnaires '!$G322),'Questionnaires '!T322+'Questionnaires '!G322,"")</f>
        <v/>
      </c>
      <c r="F320" s="73" t="str">
        <f>IF(ISNUMBER('Questionnaires '!$G322),SUM(G320:H320),"")</f>
        <v/>
      </c>
      <c r="G320" s="73" t="str">
        <f>IF(ISNUMBER('Questionnaires '!$G322),'Questionnaires '!R322-'Questionnaires '!P322,"")</f>
        <v/>
      </c>
      <c r="H320" s="73" t="str">
        <f>IF(ISNUMBER('Questionnaires '!$G322),'Questionnaires '!P322,"")</f>
        <v/>
      </c>
      <c r="I320" s="73" t="str">
        <f>IF(ISNUMBER('Questionnaires '!$G322),'Questionnaires '!$G322,"")</f>
        <v/>
      </c>
      <c r="J320" s="73" t="str">
        <f>IF(ISNUMBER('Questionnaires '!$G322),'Questionnaires '!$G322,"")</f>
        <v/>
      </c>
      <c r="K320" s="73" t="str">
        <f>IF(ISNUMBER('Questionnaires '!$R322),'Questionnaires '!$R322,"")</f>
        <v/>
      </c>
      <c r="L320" s="73" t="str">
        <f>IF(ISNUMBER('Questionnaires '!$P322),'Questionnaires '!$P322,"")</f>
        <v/>
      </c>
      <c r="M320" s="73" t="str">
        <f>IF(ISNUMBER('Questionnaires '!$O322),'Questionnaires '!$O322,"")</f>
        <v/>
      </c>
      <c r="N320" s="73" t="str">
        <f>IF(ISNUMBER('Questionnaires '!$N322),'Questionnaires '!$N322,"")</f>
        <v/>
      </c>
      <c r="O320" s="73" t="str">
        <f>IF(ISNUMBER('Questionnaires '!$T322),'Questionnaires '!$T322,"")</f>
        <v/>
      </c>
      <c r="P320" s="73" t="str">
        <f>IF(ISTEXT('Questionnaires '!A322),'Questionnaires '!G322,"")</f>
        <v/>
      </c>
      <c r="Q320">
        <f>IF(ISTEXT('Questionnaires '!A322),IF('Questionnaires '!S322="Yes",1,""),0)</f>
        <v>0</v>
      </c>
    </row>
    <row r="321" spans="1:17" x14ac:dyDescent="0.3">
      <c r="A321" s="73">
        <f>IF(ISTEXT('Questionnaires '!A323),IF('Questionnaires '!G323&lt;270,1,0),0)</f>
        <v>0</v>
      </c>
      <c r="B321">
        <f>IF(ISTEXT('Questionnaires '!A323),IF('Questionnaires '!E323="Yes",1,0),0)</f>
        <v>0</v>
      </c>
      <c r="C321">
        <f>IF(ISTEXT('Questionnaires '!A323),IF('Questionnaires '!F323="Yes",1,0),0)</f>
        <v>0</v>
      </c>
      <c r="D321">
        <f>IF(ISTEXT('Questionnaires '!A323),IF('Questionnaires '!J323&gt;0,1,0),0)</f>
        <v>0</v>
      </c>
      <c r="E321" s="73" t="str">
        <f>IF(ISNUMBER('Questionnaires '!$G323),'Questionnaires '!T323+'Questionnaires '!G323,"")</f>
        <v/>
      </c>
      <c r="F321" s="73" t="str">
        <f>IF(ISNUMBER('Questionnaires '!$G323),SUM(G321:H321),"")</f>
        <v/>
      </c>
      <c r="G321" s="73" t="str">
        <f>IF(ISNUMBER('Questionnaires '!$G323),'Questionnaires '!R323-'Questionnaires '!P323,"")</f>
        <v/>
      </c>
      <c r="H321" s="73" t="str">
        <f>IF(ISNUMBER('Questionnaires '!$G323),'Questionnaires '!P323,"")</f>
        <v/>
      </c>
      <c r="I321" s="73" t="str">
        <f>IF(ISNUMBER('Questionnaires '!$G323),'Questionnaires '!$G323,"")</f>
        <v/>
      </c>
      <c r="J321" s="73" t="str">
        <f>IF(ISNUMBER('Questionnaires '!$G323),'Questionnaires '!$G323,"")</f>
        <v/>
      </c>
      <c r="K321" s="73" t="str">
        <f>IF(ISNUMBER('Questionnaires '!$R323),'Questionnaires '!$R323,"")</f>
        <v/>
      </c>
      <c r="L321" s="73" t="str">
        <f>IF(ISNUMBER('Questionnaires '!$P323),'Questionnaires '!$P323,"")</f>
        <v/>
      </c>
      <c r="M321" s="73" t="str">
        <f>IF(ISNUMBER('Questionnaires '!$O323),'Questionnaires '!$O323,"")</f>
        <v/>
      </c>
      <c r="N321" s="73" t="str">
        <f>IF(ISNUMBER('Questionnaires '!$N323),'Questionnaires '!$N323,"")</f>
        <v/>
      </c>
      <c r="O321" s="73" t="str">
        <f>IF(ISNUMBER('Questionnaires '!$T323),'Questionnaires '!$T323,"")</f>
        <v/>
      </c>
      <c r="P321" s="73" t="str">
        <f>IF(ISTEXT('Questionnaires '!A323),'Questionnaires '!G323,"")</f>
        <v/>
      </c>
      <c r="Q321">
        <f>IF(ISTEXT('Questionnaires '!A323),IF('Questionnaires '!S323="Yes",1,""),0)</f>
        <v>0</v>
      </c>
    </row>
    <row r="322" spans="1:17" x14ac:dyDescent="0.3">
      <c r="A322" s="73">
        <f>IF(ISTEXT('Questionnaires '!A324),IF('Questionnaires '!G324&lt;270,1,0),0)</f>
        <v>0</v>
      </c>
      <c r="B322">
        <f>IF(ISTEXT('Questionnaires '!A324),IF('Questionnaires '!E324="Yes",1,0),0)</f>
        <v>0</v>
      </c>
      <c r="C322">
        <f>IF(ISTEXT('Questionnaires '!A324),IF('Questionnaires '!F324="Yes",1,0),0)</f>
        <v>0</v>
      </c>
      <c r="D322">
        <f>IF(ISTEXT('Questionnaires '!A324),IF('Questionnaires '!J324&gt;0,1,0),0)</f>
        <v>0</v>
      </c>
      <c r="E322" s="73" t="str">
        <f>IF(ISNUMBER('Questionnaires '!$G324),'Questionnaires '!T324+'Questionnaires '!G324,"")</f>
        <v/>
      </c>
      <c r="F322" s="73" t="str">
        <f>IF(ISNUMBER('Questionnaires '!$G324),SUM(G322:H322),"")</f>
        <v/>
      </c>
      <c r="G322" s="73" t="str">
        <f>IF(ISNUMBER('Questionnaires '!$G324),'Questionnaires '!R324-'Questionnaires '!P324,"")</f>
        <v/>
      </c>
      <c r="H322" s="73" t="str">
        <f>IF(ISNUMBER('Questionnaires '!$G324),'Questionnaires '!P324,"")</f>
        <v/>
      </c>
      <c r="I322" s="73" t="str">
        <f>IF(ISNUMBER('Questionnaires '!$G324),'Questionnaires '!$G324,"")</f>
        <v/>
      </c>
      <c r="J322" s="73" t="str">
        <f>IF(ISNUMBER('Questionnaires '!$G324),'Questionnaires '!$G324,"")</f>
        <v/>
      </c>
      <c r="K322" s="73" t="str">
        <f>IF(ISNUMBER('Questionnaires '!$R324),'Questionnaires '!$R324,"")</f>
        <v/>
      </c>
      <c r="L322" s="73" t="str">
        <f>IF(ISNUMBER('Questionnaires '!$P324),'Questionnaires '!$P324,"")</f>
        <v/>
      </c>
      <c r="M322" s="73" t="str">
        <f>IF(ISNUMBER('Questionnaires '!$O324),'Questionnaires '!$O324,"")</f>
        <v/>
      </c>
      <c r="N322" s="73" t="str">
        <f>IF(ISNUMBER('Questionnaires '!$N324),'Questionnaires '!$N324,"")</f>
        <v/>
      </c>
      <c r="O322" s="73" t="str">
        <f>IF(ISNUMBER('Questionnaires '!$T324),'Questionnaires '!$T324,"")</f>
        <v/>
      </c>
      <c r="P322" s="73" t="str">
        <f>IF(ISTEXT('Questionnaires '!A324),'Questionnaires '!G324,"")</f>
        <v/>
      </c>
      <c r="Q322">
        <f>IF(ISTEXT('Questionnaires '!A324),IF('Questionnaires '!S324="Yes",1,""),0)</f>
        <v>0</v>
      </c>
    </row>
    <row r="323" spans="1:17" x14ac:dyDescent="0.3">
      <c r="A323" s="73">
        <f>IF(ISTEXT('Questionnaires '!A325),IF('Questionnaires '!G325&lt;270,1,0),0)</f>
        <v>0</v>
      </c>
      <c r="B323">
        <f>IF(ISTEXT('Questionnaires '!A325),IF('Questionnaires '!E325="Yes",1,0),0)</f>
        <v>0</v>
      </c>
      <c r="C323">
        <f>IF(ISTEXT('Questionnaires '!A325),IF('Questionnaires '!F325="Yes",1,0),0)</f>
        <v>0</v>
      </c>
      <c r="D323">
        <f>IF(ISTEXT('Questionnaires '!A325),IF('Questionnaires '!J325&gt;0,1,0),0)</f>
        <v>0</v>
      </c>
      <c r="E323" s="73" t="str">
        <f>IF(ISNUMBER('Questionnaires '!$G325),'Questionnaires '!T325+'Questionnaires '!G325,"")</f>
        <v/>
      </c>
      <c r="F323" s="73" t="str">
        <f>IF(ISNUMBER('Questionnaires '!$G325),SUM(G323:H323),"")</f>
        <v/>
      </c>
      <c r="G323" s="73" t="str">
        <f>IF(ISNUMBER('Questionnaires '!$G325),'Questionnaires '!R325-'Questionnaires '!P325,"")</f>
        <v/>
      </c>
      <c r="H323" s="73" t="str">
        <f>IF(ISNUMBER('Questionnaires '!$G325),'Questionnaires '!P325,"")</f>
        <v/>
      </c>
      <c r="I323" s="73" t="str">
        <f>IF(ISNUMBER('Questionnaires '!$G325),'Questionnaires '!$G325,"")</f>
        <v/>
      </c>
      <c r="J323" s="73" t="str">
        <f>IF(ISNUMBER('Questionnaires '!$G325),'Questionnaires '!$G325,"")</f>
        <v/>
      </c>
      <c r="K323" s="73" t="str">
        <f>IF(ISNUMBER('Questionnaires '!$R325),'Questionnaires '!$R325,"")</f>
        <v/>
      </c>
      <c r="L323" s="73" t="str">
        <f>IF(ISNUMBER('Questionnaires '!$P325),'Questionnaires '!$P325,"")</f>
        <v/>
      </c>
      <c r="M323" s="73" t="str">
        <f>IF(ISNUMBER('Questionnaires '!$O325),'Questionnaires '!$O325,"")</f>
        <v/>
      </c>
      <c r="N323" s="73" t="str">
        <f>IF(ISNUMBER('Questionnaires '!$N325),'Questionnaires '!$N325,"")</f>
        <v/>
      </c>
      <c r="O323" s="73" t="str">
        <f>IF(ISNUMBER('Questionnaires '!$T325),'Questionnaires '!$T325,"")</f>
        <v/>
      </c>
      <c r="P323" s="73" t="str">
        <f>IF(ISTEXT('Questionnaires '!A325),'Questionnaires '!G325,"")</f>
        <v/>
      </c>
      <c r="Q323">
        <f>IF(ISTEXT('Questionnaires '!A325),IF('Questionnaires '!S325="Yes",1,""),0)</f>
        <v>0</v>
      </c>
    </row>
    <row r="324" spans="1:17" x14ac:dyDescent="0.3">
      <c r="A324" s="73">
        <f>IF(ISTEXT('Questionnaires '!A326),IF('Questionnaires '!G326&lt;270,1,0),0)</f>
        <v>0</v>
      </c>
      <c r="B324">
        <f>IF(ISTEXT('Questionnaires '!A326),IF('Questionnaires '!E326="Yes",1,0),0)</f>
        <v>0</v>
      </c>
      <c r="C324">
        <f>IF(ISTEXT('Questionnaires '!A326),IF('Questionnaires '!F326="Yes",1,0),0)</f>
        <v>0</v>
      </c>
      <c r="D324">
        <f>IF(ISTEXT('Questionnaires '!A326),IF('Questionnaires '!J326&gt;0,1,0),0)</f>
        <v>0</v>
      </c>
      <c r="E324" s="73" t="str">
        <f>IF(ISNUMBER('Questionnaires '!$G326),'Questionnaires '!T326+'Questionnaires '!G326,"")</f>
        <v/>
      </c>
      <c r="F324" s="73" t="str">
        <f>IF(ISNUMBER('Questionnaires '!$G326),SUM(G324:H324),"")</f>
        <v/>
      </c>
      <c r="G324" s="73" t="str">
        <f>IF(ISNUMBER('Questionnaires '!$G326),'Questionnaires '!R326-'Questionnaires '!P326,"")</f>
        <v/>
      </c>
      <c r="H324" s="73" t="str">
        <f>IF(ISNUMBER('Questionnaires '!$G326),'Questionnaires '!P326,"")</f>
        <v/>
      </c>
      <c r="I324" s="73" t="str">
        <f>IF(ISNUMBER('Questionnaires '!$G326),'Questionnaires '!$G326,"")</f>
        <v/>
      </c>
      <c r="J324" s="73" t="str">
        <f>IF(ISNUMBER('Questionnaires '!$G326),'Questionnaires '!$G326,"")</f>
        <v/>
      </c>
      <c r="K324" s="73" t="str">
        <f>IF(ISNUMBER('Questionnaires '!$R326),'Questionnaires '!$R326,"")</f>
        <v/>
      </c>
      <c r="L324" s="73" t="str">
        <f>IF(ISNUMBER('Questionnaires '!$P326),'Questionnaires '!$P326,"")</f>
        <v/>
      </c>
      <c r="M324" s="73" t="str">
        <f>IF(ISNUMBER('Questionnaires '!$O326),'Questionnaires '!$O326,"")</f>
        <v/>
      </c>
      <c r="N324" s="73" t="str">
        <f>IF(ISNUMBER('Questionnaires '!$N326),'Questionnaires '!$N326,"")</f>
        <v/>
      </c>
      <c r="O324" s="73" t="str">
        <f>IF(ISNUMBER('Questionnaires '!$T326),'Questionnaires '!$T326,"")</f>
        <v/>
      </c>
      <c r="P324" s="73" t="str">
        <f>IF(ISTEXT('Questionnaires '!A326),'Questionnaires '!G326,"")</f>
        <v/>
      </c>
      <c r="Q324">
        <f>IF(ISTEXT('Questionnaires '!A326),IF('Questionnaires '!S326="Yes",1,""),0)</f>
        <v>0</v>
      </c>
    </row>
    <row r="325" spans="1:17" x14ac:dyDescent="0.3">
      <c r="A325" s="73">
        <f>IF(ISTEXT('Questionnaires '!A327),IF('Questionnaires '!G327&lt;270,1,0),0)</f>
        <v>0</v>
      </c>
      <c r="B325">
        <f>IF(ISTEXT('Questionnaires '!A327),IF('Questionnaires '!E327="Yes",1,0),0)</f>
        <v>0</v>
      </c>
      <c r="C325">
        <f>IF(ISTEXT('Questionnaires '!A327),IF('Questionnaires '!F327="Yes",1,0),0)</f>
        <v>0</v>
      </c>
      <c r="D325">
        <f>IF(ISTEXT('Questionnaires '!A327),IF('Questionnaires '!J327&gt;0,1,0),0)</f>
        <v>0</v>
      </c>
      <c r="E325" s="73" t="str">
        <f>IF(ISNUMBER('Questionnaires '!$G327),'Questionnaires '!T327+'Questionnaires '!G327,"")</f>
        <v/>
      </c>
      <c r="F325" s="73" t="str">
        <f>IF(ISNUMBER('Questionnaires '!$G327),SUM(G325:H325),"")</f>
        <v/>
      </c>
      <c r="G325" s="73" t="str">
        <f>IF(ISNUMBER('Questionnaires '!$G327),'Questionnaires '!R327-'Questionnaires '!P327,"")</f>
        <v/>
      </c>
      <c r="H325" s="73" t="str">
        <f>IF(ISNUMBER('Questionnaires '!$G327),'Questionnaires '!P327,"")</f>
        <v/>
      </c>
      <c r="I325" s="73" t="str">
        <f>IF(ISNUMBER('Questionnaires '!$G327),'Questionnaires '!$G327,"")</f>
        <v/>
      </c>
      <c r="J325" s="73" t="str">
        <f>IF(ISNUMBER('Questionnaires '!$G327),'Questionnaires '!$G327,"")</f>
        <v/>
      </c>
      <c r="K325" s="73" t="str">
        <f>IF(ISNUMBER('Questionnaires '!$R327),'Questionnaires '!$R327,"")</f>
        <v/>
      </c>
      <c r="L325" s="73" t="str">
        <f>IF(ISNUMBER('Questionnaires '!$P327),'Questionnaires '!$P327,"")</f>
        <v/>
      </c>
      <c r="M325" s="73" t="str">
        <f>IF(ISNUMBER('Questionnaires '!$O327),'Questionnaires '!$O327,"")</f>
        <v/>
      </c>
      <c r="N325" s="73" t="str">
        <f>IF(ISNUMBER('Questionnaires '!$N327),'Questionnaires '!$N327,"")</f>
        <v/>
      </c>
      <c r="O325" s="73" t="str">
        <f>IF(ISNUMBER('Questionnaires '!$T327),'Questionnaires '!$T327,"")</f>
        <v/>
      </c>
      <c r="P325" s="73" t="str">
        <f>IF(ISTEXT('Questionnaires '!A327),'Questionnaires '!G327,"")</f>
        <v/>
      </c>
      <c r="Q325">
        <f>IF(ISTEXT('Questionnaires '!A327),IF('Questionnaires '!S327="Yes",1,""),0)</f>
        <v>0</v>
      </c>
    </row>
    <row r="326" spans="1:17" x14ac:dyDescent="0.3">
      <c r="A326" s="73">
        <f>IF(ISTEXT('Questionnaires '!A328),IF('Questionnaires '!G328&lt;270,1,0),0)</f>
        <v>0</v>
      </c>
      <c r="B326">
        <f>IF(ISTEXT('Questionnaires '!A328),IF('Questionnaires '!E328="Yes",1,0),0)</f>
        <v>0</v>
      </c>
      <c r="C326">
        <f>IF(ISTEXT('Questionnaires '!A328),IF('Questionnaires '!F328="Yes",1,0),0)</f>
        <v>0</v>
      </c>
      <c r="D326">
        <f>IF(ISTEXT('Questionnaires '!A328),IF('Questionnaires '!J328&gt;0,1,0),0)</f>
        <v>0</v>
      </c>
      <c r="E326" s="73" t="str">
        <f>IF(ISNUMBER('Questionnaires '!$G328),'Questionnaires '!T328+'Questionnaires '!G328,"")</f>
        <v/>
      </c>
      <c r="F326" s="73" t="str">
        <f>IF(ISNUMBER('Questionnaires '!$G328),SUM(G326:H326),"")</f>
        <v/>
      </c>
      <c r="G326" s="73" t="str">
        <f>IF(ISNUMBER('Questionnaires '!$G328),'Questionnaires '!R328-'Questionnaires '!P328,"")</f>
        <v/>
      </c>
      <c r="H326" s="73" t="str">
        <f>IF(ISNUMBER('Questionnaires '!$G328),'Questionnaires '!P328,"")</f>
        <v/>
      </c>
      <c r="I326" s="73" t="str">
        <f>IF(ISNUMBER('Questionnaires '!$G328),'Questionnaires '!$G328,"")</f>
        <v/>
      </c>
      <c r="J326" s="73" t="str">
        <f>IF(ISNUMBER('Questionnaires '!$G328),'Questionnaires '!$G328,"")</f>
        <v/>
      </c>
      <c r="K326" s="73" t="str">
        <f>IF(ISNUMBER('Questionnaires '!$R328),'Questionnaires '!$R328,"")</f>
        <v/>
      </c>
      <c r="L326" s="73" t="str">
        <f>IF(ISNUMBER('Questionnaires '!$P328),'Questionnaires '!$P328,"")</f>
        <v/>
      </c>
      <c r="M326" s="73" t="str">
        <f>IF(ISNUMBER('Questionnaires '!$O328),'Questionnaires '!$O328,"")</f>
        <v/>
      </c>
      <c r="N326" s="73" t="str">
        <f>IF(ISNUMBER('Questionnaires '!$N328),'Questionnaires '!$N328,"")</f>
        <v/>
      </c>
      <c r="O326" s="73" t="str">
        <f>IF(ISNUMBER('Questionnaires '!$T328),'Questionnaires '!$T328,"")</f>
        <v/>
      </c>
      <c r="P326" s="73" t="str">
        <f>IF(ISTEXT('Questionnaires '!A328),'Questionnaires '!G328,"")</f>
        <v/>
      </c>
      <c r="Q326">
        <f>IF(ISTEXT('Questionnaires '!A328),IF('Questionnaires '!S328="Yes",1,""),0)</f>
        <v>0</v>
      </c>
    </row>
    <row r="327" spans="1:17" x14ac:dyDescent="0.3">
      <c r="A327" s="73">
        <f>IF(ISTEXT('Questionnaires '!A329),IF('Questionnaires '!G329&lt;270,1,0),0)</f>
        <v>0</v>
      </c>
      <c r="B327">
        <f>IF(ISTEXT('Questionnaires '!A329),IF('Questionnaires '!E329="Yes",1,0),0)</f>
        <v>0</v>
      </c>
      <c r="C327">
        <f>IF(ISTEXT('Questionnaires '!A329),IF('Questionnaires '!F329="Yes",1,0),0)</f>
        <v>0</v>
      </c>
      <c r="D327">
        <f>IF(ISTEXT('Questionnaires '!A329),IF('Questionnaires '!J329&gt;0,1,0),0)</f>
        <v>0</v>
      </c>
      <c r="E327" s="73" t="str">
        <f>IF(ISNUMBER('Questionnaires '!$G329),'Questionnaires '!T329+'Questionnaires '!G329,"")</f>
        <v/>
      </c>
      <c r="F327" s="73" t="str">
        <f>IF(ISNUMBER('Questionnaires '!$G329),SUM(G327:H327),"")</f>
        <v/>
      </c>
      <c r="G327" s="73" t="str">
        <f>IF(ISNUMBER('Questionnaires '!$G329),'Questionnaires '!R329-'Questionnaires '!P329,"")</f>
        <v/>
      </c>
      <c r="H327" s="73" t="str">
        <f>IF(ISNUMBER('Questionnaires '!$G329),'Questionnaires '!P329,"")</f>
        <v/>
      </c>
      <c r="I327" s="73" t="str">
        <f>IF(ISNUMBER('Questionnaires '!$G329),'Questionnaires '!$G329,"")</f>
        <v/>
      </c>
      <c r="J327" s="73" t="str">
        <f>IF(ISNUMBER('Questionnaires '!$G329),'Questionnaires '!$G329,"")</f>
        <v/>
      </c>
      <c r="K327" s="73" t="str">
        <f>IF(ISNUMBER('Questionnaires '!$R329),'Questionnaires '!$R329,"")</f>
        <v/>
      </c>
      <c r="L327" s="73" t="str">
        <f>IF(ISNUMBER('Questionnaires '!$P329),'Questionnaires '!$P329,"")</f>
        <v/>
      </c>
      <c r="M327" s="73" t="str">
        <f>IF(ISNUMBER('Questionnaires '!$O329),'Questionnaires '!$O329,"")</f>
        <v/>
      </c>
      <c r="N327" s="73" t="str">
        <f>IF(ISNUMBER('Questionnaires '!$N329),'Questionnaires '!$N329,"")</f>
        <v/>
      </c>
      <c r="O327" s="73" t="str">
        <f>IF(ISNUMBER('Questionnaires '!$T329),'Questionnaires '!$T329,"")</f>
        <v/>
      </c>
      <c r="P327" s="73" t="str">
        <f>IF(ISTEXT('Questionnaires '!A329),'Questionnaires '!G329,"")</f>
        <v/>
      </c>
      <c r="Q327">
        <f>IF(ISTEXT('Questionnaires '!A329),IF('Questionnaires '!S329="Yes",1,""),0)</f>
        <v>0</v>
      </c>
    </row>
    <row r="328" spans="1:17" x14ac:dyDescent="0.3">
      <c r="A328" s="73">
        <f>IF(ISTEXT('Questionnaires '!A330),IF('Questionnaires '!G330&lt;270,1,0),0)</f>
        <v>0</v>
      </c>
      <c r="B328">
        <f>IF(ISTEXT('Questionnaires '!A330),IF('Questionnaires '!E330="Yes",1,0),0)</f>
        <v>0</v>
      </c>
      <c r="C328">
        <f>IF(ISTEXT('Questionnaires '!A330),IF('Questionnaires '!F330="Yes",1,0),0)</f>
        <v>0</v>
      </c>
      <c r="D328">
        <f>IF(ISTEXT('Questionnaires '!A330),IF('Questionnaires '!J330&gt;0,1,0),0)</f>
        <v>0</v>
      </c>
      <c r="E328" s="73" t="str">
        <f>IF(ISNUMBER('Questionnaires '!$G330),'Questionnaires '!T330+'Questionnaires '!G330,"")</f>
        <v/>
      </c>
      <c r="F328" s="73" t="str">
        <f>IF(ISNUMBER('Questionnaires '!$G330),SUM(G328:H328),"")</f>
        <v/>
      </c>
      <c r="G328" s="73" t="str">
        <f>IF(ISNUMBER('Questionnaires '!$G330),'Questionnaires '!R330-'Questionnaires '!P330,"")</f>
        <v/>
      </c>
      <c r="H328" s="73" t="str">
        <f>IF(ISNUMBER('Questionnaires '!$G330),'Questionnaires '!P330,"")</f>
        <v/>
      </c>
      <c r="I328" s="73" t="str">
        <f>IF(ISNUMBER('Questionnaires '!$G330),'Questionnaires '!$G330,"")</f>
        <v/>
      </c>
      <c r="J328" s="73" t="str">
        <f>IF(ISNUMBER('Questionnaires '!$G330),'Questionnaires '!$G330,"")</f>
        <v/>
      </c>
      <c r="K328" s="73" t="str">
        <f>IF(ISNUMBER('Questionnaires '!$R330),'Questionnaires '!$R330,"")</f>
        <v/>
      </c>
      <c r="L328" s="73" t="str">
        <f>IF(ISNUMBER('Questionnaires '!$P330),'Questionnaires '!$P330,"")</f>
        <v/>
      </c>
      <c r="M328" s="73" t="str">
        <f>IF(ISNUMBER('Questionnaires '!$O330),'Questionnaires '!$O330,"")</f>
        <v/>
      </c>
      <c r="N328" s="73" t="str">
        <f>IF(ISNUMBER('Questionnaires '!$N330),'Questionnaires '!$N330,"")</f>
        <v/>
      </c>
      <c r="O328" s="73" t="str">
        <f>IF(ISNUMBER('Questionnaires '!$T330),'Questionnaires '!$T330,"")</f>
        <v/>
      </c>
      <c r="P328" s="73" t="str">
        <f>IF(ISTEXT('Questionnaires '!A330),'Questionnaires '!G330,"")</f>
        <v/>
      </c>
      <c r="Q328">
        <f>IF(ISTEXT('Questionnaires '!A330),IF('Questionnaires '!S330="Yes",1,""),0)</f>
        <v>0</v>
      </c>
    </row>
    <row r="329" spans="1:17" x14ac:dyDescent="0.3">
      <c r="A329" s="73">
        <f>IF(ISTEXT('Questionnaires '!A331),IF('Questionnaires '!G331&lt;270,1,0),0)</f>
        <v>0</v>
      </c>
      <c r="B329">
        <f>IF(ISTEXT('Questionnaires '!A331),IF('Questionnaires '!E331="Yes",1,0),0)</f>
        <v>0</v>
      </c>
      <c r="C329">
        <f>IF(ISTEXT('Questionnaires '!A331),IF('Questionnaires '!F331="Yes",1,0),0)</f>
        <v>0</v>
      </c>
      <c r="D329">
        <f>IF(ISTEXT('Questionnaires '!A331),IF('Questionnaires '!J331&gt;0,1,0),0)</f>
        <v>0</v>
      </c>
      <c r="E329" s="73" t="str">
        <f>IF(ISNUMBER('Questionnaires '!$G331),'Questionnaires '!T331+'Questionnaires '!G331,"")</f>
        <v/>
      </c>
      <c r="F329" s="73" t="str">
        <f>IF(ISNUMBER('Questionnaires '!$G331),SUM(G329:H329),"")</f>
        <v/>
      </c>
      <c r="G329" s="73" t="str">
        <f>IF(ISNUMBER('Questionnaires '!$G331),'Questionnaires '!R331-'Questionnaires '!P331,"")</f>
        <v/>
      </c>
      <c r="H329" s="73" t="str">
        <f>IF(ISNUMBER('Questionnaires '!$G331),'Questionnaires '!P331,"")</f>
        <v/>
      </c>
      <c r="I329" s="73" t="str">
        <f>IF(ISNUMBER('Questionnaires '!$G331),'Questionnaires '!$G331,"")</f>
        <v/>
      </c>
      <c r="J329" s="73" t="str">
        <f>IF(ISNUMBER('Questionnaires '!$G331),'Questionnaires '!$G331,"")</f>
        <v/>
      </c>
      <c r="K329" s="73" t="str">
        <f>IF(ISNUMBER('Questionnaires '!$R331),'Questionnaires '!$R331,"")</f>
        <v/>
      </c>
      <c r="L329" s="73" t="str">
        <f>IF(ISNUMBER('Questionnaires '!$P331),'Questionnaires '!$P331,"")</f>
        <v/>
      </c>
      <c r="M329" s="73" t="str">
        <f>IF(ISNUMBER('Questionnaires '!$O331),'Questionnaires '!$O331,"")</f>
        <v/>
      </c>
      <c r="N329" s="73" t="str">
        <f>IF(ISNUMBER('Questionnaires '!$N331),'Questionnaires '!$N331,"")</f>
        <v/>
      </c>
      <c r="O329" s="73" t="str">
        <f>IF(ISNUMBER('Questionnaires '!$T331),'Questionnaires '!$T331,"")</f>
        <v/>
      </c>
      <c r="P329" s="73" t="str">
        <f>IF(ISTEXT('Questionnaires '!A331),'Questionnaires '!G331,"")</f>
        <v/>
      </c>
      <c r="Q329">
        <f>IF(ISTEXT('Questionnaires '!A331),IF('Questionnaires '!S331="Yes",1,""),0)</f>
        <v>0</v>
      </c>
    </row>
    <row r="330" spans="1:17" x14ac:dyDescent="0.3">
      <c r="A330" s="73">
        <f>IF(ISTEXT('Questionnaires '!A332),IF('Questionnaires '!G332&lt;270,1,0),0)</f>
        <v>0</v>
      </c>
      <c r="B330">
        <f>IF(ISTEXT('Questionnaires '!A332),IF('Questionnaires '!E332="Yes",1,0),0)</f>
        <v>0</v>
      </c>
      <c r="C330">
        <f>IF(ISTEXT('Questionnaires '!A332),IF('Questionnaires '!F332="Yes",1,0),0)</f>
        <v>0</v>
      </c>
      <c r="D330">
        <f>IF(ISTEXT('Questionnaires '!A332),IF('Questionnaires '!J332&gt;0,1,0),0)</f>
        <v>0</v>
      </c>
      <c r="E330" s="73" t="str">
        <f>IF(ISNUMBER('Questionnaires '!$G332),'Questionnaires '!T332+'Questionnaires '!G332,"")</f>
        <v/>
      </c>
      <c r="F330" s="73" t="str">
        <f>IF(ISNUMBER('Questionnaires '!$G332),SUM(G330:H330),"")</f>
        <v/>
      </c>
      <c r="G330" s="73" t="str">
        <f>IF(ISNUMBER('Questionnaires '!$G332),'Questionnaires '!R332-'Questionnaires '!P332,"")</f>
        <v/>
      </c>
      <c r="H330" s="73" t="str">
        <f>IF(ISNUMBER('Questionnaires '!$G332),'Questionnaires '!P332,"")</f>
        <v/>
      </c>
      <c r="I330" s="73" t="str">
        <f>IF(ISNUMBER('Questionnaires '!$G332),'Questionnaires '!$G332,"")</f>
        <v/>
      </c>
      <c r="J330" s="73" t="str">
        <f>IF(ISNUMBER('Questionnaires '!$G332),'Questionnaires '!$G332,"")</f>
        <v/>
      </c>
      <c r="K330" s="73" t="str">
        <f>IF(ISNUMBER('Questionnaires '!$R332),'Questionnaires '!$R332,"")</f>
        <v/>
      </c>
      <c r="L330" s="73" t="str">
        <f>IF(ISNUMBER('Questionnaires '!$P332),'Questionnaires '!$P332,"")</f>
        <v/>
      </c>
      <c r="M330" s="73" t="str">
        <f>IF(ISNUMBER('Questionnaires '!$O332),'Questionnaires '!$O332,"")</f>
        <v/>
      </c>
      <c r="N330" s="73" t="str">
        <f>IF(ISNUMBER('Questionnaires '!$N332),'Questionnaires '!$N332,"")</f>
        <v/>
      </c>
      <c r="O330" s="73" t="str">
        <f>IF(ISNUMBER('Questionnaires '!$T332),'Questionnaires '!$T332,"")</f>
        <v/>
      </c>
      <c r="P330" s="73" t="str">
        <f>IF(ISTEXT('Questionnaires '!A332),'Questionnaires '!G332,"")</f>
        <v/>
      </c>
      <c r="Q330">
        <f>IF(ISTEXT('Questionnaires '!A332),IF('Questionnaires '!S332="Yes",1,""),0)</f>
        <v>0</v>
      </c>
    </row>
    <row r="331" spans="1:17" x14ac:dyDescent="0.3">
      <c r="A331" s="73">
        <f>IF(ISTEXT('Questionnaires '!A333),IF('Questionnaires '!G333&lt;270,1,0),0)</f>
        <v>0</v>
      </c>
      <c r="B331">
        <f>IF(ISTEXT('Questionnaires '!A333),IF('Questionnaires '!E333="Yes",1,0),0)</f>
        <v>0</v>
      </c>
      <c r="C331">
        <f>IF(ISTEXT('Questionnaires '!A333),IF('Questionnaires '!F333="Yes",1,0),0)</f>
        <v>0</v>
      </c>
      <c r="D331">
        <f>IF(ISTEXT('Questionnaires '!A333),IF('Questionnaires '!J333&gt;0,1,0),0)</f>
        <v>0</v>
      </c>
      <c r="E331" s="73" t="str">
        <f>IF(ISNUMBER('Questionnaires '!$G333),'Questionnaires '!T333+'Questionnaires '!G333,"")</f>
        <v/>
      </c>
      <c r="F331" s="73" t="str">
        <f>IF(ISNUMBER('Questionnaires '!$G333),SUM(G331:H331),"")</f>
        <v/>
      </c>
      <c r="G331" s="73" t="str">
        <f>IF(ISNUMBER('Questionnaires '!$G333),'Questionnaires '!R333-'Questionnaires '!P333,"")</f>
        <v/>
      </c>
      <c r="H331" s="73" t="str">
        <f>IF(ISNUMBER('Questionnaires '!$G333),'Questionnaires '!P333,"")</f>
        <v/>
      </c>
      <c r="I331" s="73" t="str">
        <f>IF(ISNUMBER('Questionnaires '!$G333),'Questionnaires '!$G333,"")</f>
        <v/>
      </c>
      <c r="J331" s="73" t="str">
        <f>IF(ISNUMBER('Questionnaires '!$G333),'Questionnaires '!$G333,"")</f>
        <v/>
      </c>
      <c r="K331" s="73" t="str">
        <f>IF(ISNUMBER('Questionnaires '!$R333),'Questionnaires '!$R333,"")</f>
        <v/>
      </c>
      <c r="L331" s="73" t="str">
        <f>IF(ISNUMBER('Questionnaires '!$P333),'Questionnaires '!$P333,"")</f>
        <v/>
      </c>
      <c r="M331" s="73" t="str">
        <f>IF(ISNUMBER('Questionnaires '!$O333),'Questionnaires '!$O333,"")</f>
        <v/>
      </c>
      <c r="N331" s="73" t="str">
        <f>IF(ISNUMBER('Questionnaires '!$N333),'Questionnaires '!$N333,"")</f>
        <v/>
      </c>
      <c r="O331" s="73" t="str">
        <f>IF(ISNUMBER('Questionnaires '!$T333),'Questionnaires '!$T333,"")</f>
        <v/>
      </c>
      <c r="P331" s="73" t="str">
        <f>IF(ISTEXT('Questionnaires '!A333),'Questionnaires '!G333,"")</f>
        <v/>
      </c>
      <c r="Q331">
        <f>IF(ISTEXT('Questionnaires '!A333),IF('Questionnaires '!S333="Yes",1,""),0)</f>
        <v>0</v>
      </c>
    </row>
    <row r="332" spans="1:17" x14ac:dyDescent="0.3">
      <c r="A332" s="73">
        <f>IF(ISTEXT('Questionnaires '!A334),IF('Questionnaires '!G334&lt;270,1,0),0)</f>
        <v>0</v>
      </c>
      <c r="B332">
        <f>IF(ISTEXT('Questionnaires '!A334),IF('Questionnaires '!E334="Yes",1,0),0)</f>
        <v>0</v>
      </c>
      <c r="C332">
        <f>IF(ISTEXT('Questionnaires '!A334),IF('Questionnaires '!F334="Yes",1,0),0)</f>
        <v>0</v>
      </c>
      <c r="D332">
        <f>IF(ISTEXT('Questionnaires '!A334),IF('Questionnaires '!J334&gt;0,1,0),0)</f>
        <v>0</v>
      </c>
      <c r="E332" s="73" t="str">
        <f>IF(ISNUMBER('Questionnaires '!$G334),'Questionnaires '!T334+'Questionnaires '!G334,"")</f>
        <v/>
      </c>
      <c r="F332" s="73" t="str">
        <f>IF(ISNUMBER('Questionnaires '!$G334),SUM(G332:H332),"")</f>
        <v/>
      </c>
      <c r="G332" s="73" t="str">
        <f>IF(ISNUMBER('Questionnaires '!$G334),'Questionnaires '!R334-'Questionnaires '!P334,"")</f>
        <v/>
      </c>
      <c r="H332" s="73" t="str">
        <f>IF(ISNUMBER('Questionnaires '!$G334),'Questionnaires '!P334,"")</f>
        <v/>
      </c>
      <c r="I332" s="73" t="str">
        <f>IF(ISNUMBER('Questionnaires '!$G334),'Questionnaires '!$G334,"")</f>
        <v/>
      </c>
      <c r="J332" s="73" t="str">
        <f>IF(ISNUMBER('Questionnaires '!$G334),'Questionnaires '!$G334,"")</f>
        <v/>
      </c>
      <c r="K332" s="73" t="str">
        <f>IF(ISNUMBER('Questionnaires '!$R334),'Questionnaires '!$R334,"")</f>
        <v/>
      </c>
      <c r="L332" s="73" t="str">
        <f>IF(ISNUMBER('Questionnaires '!$P334),'Questionnaires '!$P334,"")</f>
        <v/>
      </c>
      <c r="M332" s="73" t="str">
        <f>IF(ISNUMBER('Questionnaires '!$O334),'Questionnaires '!$O334,"")</f>
        <v/>
      </c>
      <c r="N332" s="73" t="str">
        <f>IF(ISNUMBER('Questionnaires '!$N334),'Questionnaires '!$N334,"")</f>
        <v/>
      </c>
      <c r="O332" s="73" t="str">
        <f>IF(ISNUMBER('Questionnaires '!$T334),'Questionnaires '!$T334,"")</f>
        <v/>
      </c>
      <c r="P332" s="73" t="str">
        <f>IF(ISTEXT('Questionnaires '!A334),'Questionnaires '!G334,"")</f>
        <v/>
      </c>
      <c r="Q332">
        <f>IF(ISTEXT('Questionnaires '!A334),IF('Questionnaires '!S334="Yes",1,""),0)</f>
        <v>0</v>
      </c>
    </row>
    <row r="333" spans="1:17" x14ac:dyDescent="0.3">
      <c r="A333" s="73">
        <f>IF(ISTEXT('Questionnaires '!A335),IF('Questionnaires '!G335&lt;270,1,0),0)</f>
        <v>0</v>
      </c>
      <c r="B333">
        <f>IF(ISTEXT('Questionnaires '!A335),IF('Questionnaires '!E335="Yes",1,0),0)</f>
        <v>0</v>
      </c>
      <c r="C333">
        <f>IF(ISTEXT('Questionnaires '!A335),IF('Questionnaires '!F335="Yes",1,0),0)</f>
        <v>0</v>
      </c>
      <c r="D333">
        <f>IF(ISTEXT('Questionnaires '!A335),IF('Questionnaires '!J335&gt;0,1,0),0)</f>
        <v>0</v>
      </c>
      <c r="E333" s="73" t="str">
        <f>IF(ISNUMBER('Questionnaires '!$G335),'Questionnaires '!T335+'Questionnaires '!G335,"")</f>
        <v/>
      </c>
      <c r="F333" s="73" t="str">
        <f>IF(ISNUMBER('Questionnaires '!$G335),SUM(G333:H333),"")</f>
        <v/>
      </c>
      <c r="G333" s="73" t="str">
        <f>IF(ISNUMBER('Questionnaires '!$G335),'Questionnaires '!R335-'Questionnaires '!P335,"")</f>
        <v/>
      </c>
      <c r="H333" s="73" t="str">
        <f>IF(ISNUMBER('Questionnaires '!$G335),'Questionnaires '!P335,"")</f>
        <v/>
      </c>
      <c r="I333" s="73" t="str">
        <f>IF(ISNUMBER('Questionnaires '!$G335),'Questionnaires '!$G335,"")</f>
        <v/>
      </c>
      <c r="J333" s="73" t="str">
        <f>IF(ISNUMBER('Questionnaires '!$G335),'Questionnaires '!$G335,"")</f>
        <v/>
      </c>
      <c r="K333" s="73" t="str">
        <f>IF(ISNUMBER('Questionnaires '!$R335),'Questionnaires '!$R335,"")</f>
        <v/>
      </c>
      <c r="L333" s="73" t="str">
        <f>IF(ISNUMBER('Questionnaires '!$P335),'Questionnaires '!$P335,"")</f>
        <v/>
      </c>
      <c r="M333" s="73" t="str">
        <f>IF(ISNUMBER('Questionnaires '!$O335),'Questionnaires '!$O335,"")</f>
        <v/>
      </c>
      <c r="N333" s="73" t="str">
        <f>IF(ISNUMBER('Questionnaires '!$N335),'Questionnaires '!$N335,"")</f>
        <v/>
      </c>
      <c r="O333" s="73" t="str">
        <f>IF(ISNUMBER('Questionnaires '!$T335),'Questionnaires '!$T335,"")</f>
        <v/>
      </c>
      <c r="P333" s="73" t="str">
        <f>IF(ISTEXT('Questionnaires '!A335),'Questionnaires '!G335,"")</f>
        <v/>
      </c>
      <c r="Q333">
        <f>IF(ISTEXT('Questionnaires '!A335),IF('Questionnaires '!S335="Yes",1,""),0)</f>
        <v>0</v>
      </c>
    </row>
    <row r="334" spans="1:17" x14ac:dyDescent="0.3">
      <c r="A334" s="73">
        <f>IF(ISTEXT('Questionnaires '!A336),IF('Questionnaires '!G336&lt;270,1,0),0)</f>
        <v>0</v>
      </c>
      <c r="B334">
        <f>IF(ISTEXT('Questionnaires '!A336),IF('Questionnaires '!E336="Yes",1,0),0)</f>
        <v>0</v>
      </c>
      <c r="C334">
        <f>IF(ISTEXT('Questionnaires '!A336),IF('Questionnaires '!F336="Yes",1,0),0)</f>
        <v>0</v>
      </c>
      <c r="D334">
        <f>IF(ISTEXT('Questionnaires '!A336),IF('Questionnaires '!J336&gt;0,1,0),0)</f>
        <v>0</v>
      </c>
      <c r="E334" s="73" t="str">
        <f>IF(ISNUMBER('Questionnaires '!$G336),'Questionnaires '!T336+'Questionnaires '!G336,"")</f>
        <v/>
      </c>
      <c r="F334" s="73" t="str">
        <f>IF(ISNUMBER('Questionnaires '!$G336),SUM(G334:H334),"")</f>
        <v/>
      </c>
      <c r="G334" s="73" t="str">
        <f>IF(ISNUMBER('Questionnaires '!$G336),'Questionnaires '!R336-'Questionnaires '!P336,"")</f>
        <v/>
      </c>
      <c r="H334" s="73" t="str">
        <f>IF(ISNUMBER('Questionnaires '!$G336),'Questionnaires '!P336,"")</f>
        <v/>
      </c>
      <c r="I334" s="73" t="str">
        <f>IF(ISNUMBER('Questionnaires '!$G336),'Questionnaires '!$G336,"")</f>
        <v/>
      </c>
      <c r="J334" s="73" t="str">
        <f>IF(ISNUMBER('Questionnaires '!$G336),'Questionnaires '!$G336,"")</f>
        <v/>
      </c>
      <c r="K334" s="73" t="str">
        <f>IF(ISNUMBER('Questionnaires '!$R336),'Questionnaires '!$R336,"")</f>
        <v/>
      </c>
      <c r="L334" s="73" t="str">
        <f>IF(ISNUMBER('Questionnaires '!$P336),'Questionnaires '!$P336,"")</f>
        <v/>
      </c>
      <c r="M334" s="73" t="str">
        <f>IF(ISNUMBER('Questionnaires '!$O336),'Questionnaires '!$O336,"")</f>
        <v/>
      </c>
      <c r="N334" s="73" t="str">
        <f>IF(ISNUMBER('Questionnaires '!$N336),'Questionnaires '!$N336,"")</f>
        <v/>
      </c>
      <c r="O334" s="73" t="str">
        <f>IF(ISNUMBER('Questionnaires '!$T336),'Questionnaires '!$T336,"")</f>
        <v/>
      </c>
      <c r="P334" s="73" t="str">
        <f>IF(ISTEXT('Questionnaires '!A336),'Questionnaires '!G336,"")</f>
        <v/>
      </c>
      <c r="Q334">
        <f>IF(ISTEXT('Questionnaires '!A336),IF('Questionnaires '!S336="Yes",1,""),0)</f>
        <v>0</v>
      </c>
    </row>
    <row r="335" spans="1:17" x14ac:dyDescent="0.3">
      <c r="A335" s="73">
        <f>IF(ISTEXT('Questionnaires '!A337),IF('Questionnaires '!G337&lt;270,1,0),0)</f>
        <v>0</v>
      </c>
      <c r="B335">
        <f>IF(ISTEXT('Questionnaires '!A337),IF('Questionnaires '!E337="Yes",1,0),0)</f>
        <v>0</v>
      </c>
      <c r="C335">
        <f>IF(ISTEXT('Questionnaires '!A337),IF('Questionnaires '!F337="Yes",1,0),0)</f>
        <v>0</v>
      </c>
      <c r="D335">
        <f>IF(ISTEXT('Questionnaires '!A337),IF('Questionnaires '!J337&gt;0,1,0),0)</f>
        <v>0</v>
      </c>
      <c r="E335" s="73" t="str">
        <f>IF(ISNUMBER('Questionnaires '!$G337),'Questionnaires '!T337+'Questionnaires '!G337,"")</f>
        <v/>
      </c>
      <c r="F335" s="73" t="str">
        <f>IF(ISNUMBER('Questionnaires '!$G337),SUM(G335:H335),"")</f>
        <v/>
      </c>
      <c r="G335" s="73" t="str">
        <f>IF(ISNUMBER('Questionnaires '!$G337),'Questionnaires '!R337-'Questionnaires '!P337,"")</f>
        <v/>
      </c>
      <c r="H335" s="73" t="str">
        <f>IF(ISNUMBER('Questionnaires '!$G337),'Questionnaires '!P337,"")</f>
        <v/>
      </c>
      <c r="I335" s="73" t="str">
        <f>IF(ISNUMBER('Questionnaires '!$G337),'Questionnaires '!$G337,"")</f>
        <v/>
      </c>
      <c r="J335" s="73" t="str">
        <f>IF(ISNUMBER('Questionnaires '!$G337),'Questionnaires '!$G337,"")</f>
        <v/>
      </c>
      <c r="K335" s="73" t="str">
        <f>IF(ISNUMBER('Questionnaires '!$R337),'Questionnaires '!$R337,"")</f>
        <v/>
      </c>
      <c r="L335" s="73" t="str">
        <f>IF(ISNUMBER('Questionnaires '!$P337),'Questionnaires '!$P337,"")</f>
        <v/>
      </c>
      <c r="M335" s="73" t="str">
        <f>IF(ISNUMBER('Questionnaires '!$O337),'Questionnaires '!$O337,"")</f>
        <v/>
      </c>
      <c r="N335" s="73" t="str">
        <f>IF(ISNUMBER('Questionnaires '!$N337),'Questionnaires '!$N337,"")</f>
        <v/>
      </c>
      <c r="O335" s="73" t="str">
        <f>IF(ISNUMBER('Questionnaires '!$T337),'Questionnaires '!$T337,"")</f>
        <v/>
      </c>
      <c r="P335" s="73" t="str">
        <f>IF(ISTEXT('Questionnaires '!A337),'Questionnaires '!G337,"")</f>
        <v/>
      </c>
      <c r="Q335">
        <f>IF(ISTEXT('Questionnaires '!A337),IF('Questionnaires '!S337="Yes",1,""),0)</f>
        <v>0</v>
      </c>
    </row>
    <row r="336" spans="1:17" x14ac:dyDescent="0.3">
      <c r="A336" s="73">
        <f>IF(ISTEXT('Questionnaires '!A338),IF('Questionnaires '!G338&lt;270,1,0),0)</f>
        <v>0</v>
      </c>
      <c r="B336">
        <f>IF(ISTEXT('Questionnaires '!A338),IF('Questionnaires '!E338="Yes",1,0),0)</f>
        <v>0</v>
      </c>
      <c r="C336">
        <f>IF(ISTEXT('Questionnaires '!A338),IF('Questionnaires '!F338="Yes",1,0),0)</f>
        <v>0</v>
      </c>
      <c r="D336">
        <f>IF(ISTEXT('Questionnaires '!A338),IF('Questionnaires '!J338&gt;0,1,0),0)</f>
        <v>0</v>
      </c>
      <c r="E336" s="73" t="str">
        <f>IF(ISNUMBER('Questionnaires '!$G338),'Questionnaires '!T338+'Questionnaires '!G338,"")</f>
        <v/>
      </c>
      <c r="F336" s="73" t="str">
        <f>IF(ISNUMBER('Questionnaires '!$G338),SUM(G336:H336),"")</f>
        <v/>
      </c>
      <c r="G336" s="73" t="str">
        <f>IF(ISNUMBER('Questionnaires '!$G338),'Questionnaires '!R338-'Questionnaires '!P338,"")</f>
        <v/>
      </c>
      <c r="H336" s="73" t="str">
        <f>IF(ISNUMBER('Questionnaires '!$G338),'Questionnaires '!P338,"")</f>
        <v/>
      </c>
      <c r="I336" s="73" t="str">
        <f>IF(ISNUMBER('Questionnaires '!$G338),'Questionnaires '!$G338,"")</f>
        <v/>
      </c>
      <c r="J336" s="73" t="str">
        <f>IF(ISNUMBER('Questionnaires '!$G338),'Questionnaires '!$G338,"")</f>
        <v/>
      </c>
      <c r="K336" s="73" t="str">
        <f>IF(ISNUMBER('Questionnaires '!$R338),'Questionnaires '!$R338,"")</f>
        <v/>
      </c>
      <c r="L336" s="73" t="str">
        <f>IF(ISNUMBER('Questionnaires '!$P338),'Questionnaires '!$P338,"")</f>
        <v/>
      </c>
      <c r="M336" s="73" t="str">
        <f>IF(ISNUMBER('Questionnaires '!$O338),'Questionnaires '!$O338,"")</f>
        <v/>
      </c>
      <c r="N336" s="73" t="str">
        <f>IF(ISNUMBER('Questionnaires '!$N338),'Questionnaires '!$N338,"")</f>
        <v/>
      </c>
      <c r="O336" s="73" t="str">
        <f>IF(ISNUMBER('Questionnaires '!$T338),'Questionnaires '!$T338,"")</f>
        <v/>
      </c>
      <c r="P336" s="73" t="str">
        <f>IF(ISTEXT('Questionnaires '!A338),'Questionnaires '!G338,"")</f>
        <v/>
      </c>
      <c r="Q336">
        <f>IF(ISTEXT('Questionnaires '!A338),IF('Questionnaires '!S338="Yes",1,""),0)</f>
        <v>0</v>
      </c>
    </row>
    <row r="337" spans="1:17" x14ac:dyDescent="0.3">
      <c r="A337" s="73">
        <f>IF(ISTEXT('Questionnaires '!A339),IF('Questionnaires '!G339&lt;270,1,0),0)</f>
        <v>0</v>
      </c>
      <c r="B337">
        <f>IF(ISTEXT('Questionnaires '!A339),IF('Questionnaires '!E339="Yes",1,0),0)</f>
        <v>0</v>
      </c>
      <c r="C337">
        <f>IF(ISTEXT('Questionnaires '!A339),IF('Questionnaires '!F339="Yes",1,0),0)</f>
        <v>0</v>
      </c>
      <c r="D337">
        <f>IF(ISTEXT('Questionnaires '!A339),IF('Questionnaires '!J339&gt;0,1,0),0)</f>
        <v>0</v>
      </c>
      <c r="E337" s="73" t="str">
        <f>IF(ISNUMBER('Questionnaires '!$G339),'Questionnaires '!T339+'Questionnaires '!G339,"")</f>
        <v/>
      </c>
      <c r="F337" s="73" t="str">
        <f>IF(ISNUMBER('Questionnaires '!$G339),SUM(G337:H337),"")</f>
        <v/>
      </c>
      <c r="G337" s="73" t="str">
        <f>IF(ISNUMBER('Questionnaires '!$G339),'Questionnaires '!R339-'Questionnaires '!P339,"")</f>
        <v/>
      </c>
      <c r="H337" s="73" t="str">
        <f>IF(ISNUMBER('Questionnaires '!$G339),'Questionnaires '!P339,"")</f>
        <v/>
      </c>
      <c r="I337" s="73" t="str">
        <f>IF(ISNUMBER('Questionnaires '!$G339),'Questionnaires '!$G339,"")</f>
        <v/>
      </c>
      <c r="J337" s="73" t="str">
        <f>IF(ISNUMBER('Questionnaires '!$G339),'Questionnaires '!$G339,"")</f>
        <v/>
      </c>
      <c r="K337" s="73" t="str">
        <f>IF(ISNUMBER('Questionnaires '!$R339),'Questionnaires '!$R339,"")</f>
        <v/>
      </c>
      <c r="L337" s="73" t="str">
        <f>IF(ISNUMBER('Questionnaires '!$P339),'Questionnaires '!$P339,"")</f>
        <v/>
      </c>
      <c r="M337" s="73" t="str">
        <f>IF(ISNUMBER('Questionnaires '!$O339),'Questionnaires '!$O339,"")</f>
        <v/>
      </c>
      <c r="N337" s="73" t="str">
        <f>IF(ISNUMBER('Questionnaires '!$N339),'Questionnaires '!$N339,"")</f>
        <v/>
      </c>
      <c r="O337" s="73" t="str">
        <f>IF(ISNUMBER('Questionnaires '!$T339),'Questionnaires '!$T339,"")</f>
        <v/>
      </c>
      <c r="P337" s="73" t="str">
        <f>IF(ISTEXT('Questionnaires '!A339),'Questionnaires '!G339,"")</f>
        <v/>
      </c>
      <c r="Q337">
        <f>IF(ISTEXT('Questionnaires '!A339),IF('Questionnaires '!S339="Yes",1,""),0)</f>
        <v>0</v>
      </c>
    </row>
    <row r="338" spans="1:17" x14ac:dyDescent="0.3">
      <c r="A338" s="73">
        <f>IF(ISTEXT('Questionnaires '!A340),IF('Questionnaires '!G340&lt;270,1,0),0)</f>
        <v>0</v>
      </c>
      <c r="B338">
        <f>IF(ISTEXT('Questionnaires '!A340),IF('Questionnaires '!E340="Yes",1,0),0)</f>
        <v>0</v>
      </c>
      <c r="C338">
        <f>IF(ISTEXT('Questionnaires '!A340),IF('Questionnaires '!F340="Yes",1,0),0)</f>
        <v>0</v>
      </c>
      <c r="D338">
        <f>IF(ISTEXT('Questionnaires '!A340),IF('Questionnaires '!J340&gt;0,1,0),0)</f>
        <v>0</v>
      </c>
      <c r="E338" s="73" t="str">
        <f>IF(ISNUMBER('Questionnaires '!$G340),'Questionnaires '!T340+'Questionnaires '!G340,"")</f>
        <v/>
      </c>
      <c r="F338" s="73" t="str">
        <f>IF(ISNUMBER('Questionnaires '!$G340),SUM(G338:H338),"")</f>
        <v/>
      </c>
      <c r="G338" s="73" t="str">
        <f>IF(ISNUMBER('Questionnaires '!$G340),'Questionnaires '!R340-'Questionnaires '!P340,"")</f>
        <v/>
      </c>
      <c r="H338" s="73" t="str">
        <f>IF(ISNUMBER('Questionnaires '!$G340),'Questionnaires '!P340,"")</f>
        <v/>
      </c>
      <c r="I338" s="73" t="str">
        <f>IF(ISNUMBER('Questionnaires '!$G340),'Questionnaires '!$G340,"")</f>
        <v/>
      </c>
      <c r="J338" s="73" t="str">
        <f>IF(ISNUMBER('Questionnaires '!$G340),'Questionnaires '!$G340,"")</f>
        <v/>
      </c>
      <c r="K338" s="73" t="str">
        <f>IF(ISNUMBER('Questionnaires '!$R340),'Questionnaires '!$R340,"")</f>
        <v/>
      </c>
      <c r="L338" s="73" t="str">
        <f>IF(ISNUMBER('Questionnaires '!$P340),'Questionnaires '!$P340,"")</f>
        <v/>
      </c>
      <c r="M338" s="73" t="str">
        <f>IF(ISNUMBER('Questionnaires '!$O340),'Questionnaires '!$O340,"")</f>
        <v/>
      </c>
      <c r="N338" s="73" t="str">
        <f>IF(ISNUMBER('Questionnaires '!$N340),'Questionnaires '!$N340,"")</f>
        <v/>
      </c>
      <c r="O338" s="73" t="str">
        <f>IF(ISNUMBER('Questionnaires '!$T340),'Questionnaires '!$T340,"")</f>
        <v/>
      </c>
      <c r="P338" s="73" t="str">
        <f>IF(ISTEXT('Questionnaires '!A340),'Questionnaires '!G340,"")</f>
        <v/>
      </c>
      <c r="Q338">
        <f>IF(ISTEXT('Questionnaires '!A340),IF('Questionnaires '!S340="Yes",1,""),0)</f>
        <v>0</v>
      </c>
    </row>
    <row r="339" spans="1:17" x14ac:dyDescent="0.3">
      <c r="A339" s="73">
        <f>IF(ISTEXT('Questionnaires '!A341),IF('Questionnaires '!G341&lt;270,1,0),0)</f>
        <v>0</v>
      </c>
      <c r="B339">
        <f>IF(ISTEXT('Questionnaires '!A341),IF('Questionnaires '!E341="Yes",1,0),0)</f>
        <v>0</v>
      </c>
      <c r="C339">
        <f>IF(ISTEXT('Questionnaires '!A341),IF('Questionnaires '!F341="Yes",1,0),0)</f>
        <v>0</v>
      </c>
      <c r="D339">
        <f>IF(ISTEXT('Questionnaires '!A341),IF('Questionnaires '!J341&gt;0,1,0),0)</f>
        <v>0</v>
      </c>
      <c r="E339" s="73" t="str">
        <f>IF(ISNUMBER('Questionnaires '!$G341),'Questionnaires '!T341+'Questionnaires '!G341,"")</f>
        <v/>
      </c>
      <c r="F339" s="73" t="str">
        <f>IF(ISNUMBER('Questionnaires '!$G341),SUM(G339:H339),"")</f>
        <v/>
      </c>
      <c r="G339" s="73" t="str">
        <f>IF(ISNUMBER('Questionnaires '!$G341),'Questionnaires '!R341-'Questionnaires '!P341,"")</f>
        <v/>
      </c>
      <c r="H339" s="73" t="str">
        <f>IF(ISNUMBER('Questionnaires '!$G341),'Questionnaires '!P341,"")</f>
        <v/>
      </c>
      <c r="I339" s="73" t="str">
        <f>IF(ISNUMBER('Questionnaires '!$G341),'Questionnaires '!$G341,"")</f>
        <v/>
      </c>
      <c r="J339" s="73" t="str">
        <f>IF(ISNUMBER('Questionnaires '!$G341),'Questionnaires '!$G341,"")</f>
        <v/>
      </c>
      <c r="K339" s="73" t="str">
        <f>IF(ISNUMBER('Questionnaires '!$R341),'Questionnaires '!$R341,"")</f>
        <v/>
      </c>
      <c r="L339" s="73" t="str">
        <f>IF(ISNUMBER('Questionnaires '!$P341),'Questionnaires '!$P341,"")</f>
        <v/>
      </c>
      <c r="M339" s="73" t="str">
        <f>IF(ISNUMBER('Questionnaires '!$O341),'Questionnaires '!$O341,"")</f>
        <v/>
      </c>
      <c r="N339" s="73" t="str">
        <f>IF(ISNUMBER('Questionnaires '!$N341),'Questionnaires '!$N341,"")</f>
        <v/>
      </c>
      <c r="O339" s="73" t="str">
        <f>IF(ISNUMBER('Questionnaires '!$T341),'Questionnaires '!$T341,"")</f>
        <v/>
      </c>
      <c r="P339" s="73" t="str">
        <f>IF(ISTEXT('Questionnaires '!A341),'Questionnaires '!G341,"")</f>
        <v/>
      </c>
      <c r="Q339">
        <f>IF(ISTEXT('Questionnaires '!A341),IF('Questionnaires '!S341="Yes",1,""),0)</f>
        <v>0</v>
      </c>
    </row>
    <row r="340" spans="1:17" x14ac:dyDescent="0.3">
      <c r="A340" s="73">
        <f>IF(ISTEXT('Questionnaires '!A342),IF('Questionnaires '!G342&lt;270,1,0),0)</f>
        <v>0</v>
      </c>
      <c r="B340">
        <f>IF(ISTEXT('Questionnaires '!A342),IF('Questionnaires '!E342="Yes",1,0),0)</f>
        <v>0</v>
      </c>
      <c r="C340">
        <f>IF(ISTEXT('Questionnaires '!A342),IF('Questionnaires '!F342="Yes",1,0),0)</f>
        <v>0</v>
      </c>
      <c r="D340">
        <f>IF(ISTEXT('Questionnaires '!A342),IF('Questionnaires '!J342&gt;0,1,0),0)</f>
        <v>0</v>
      </c>
      <c r="E340" s="73" t="str">
        <f>IF(ISNUMBER('Questionnaires '!$G342),'Questionnaires '!T342+'Questionnaires '!G342,"")</f>
        <v/>
      </c>
      <c r="F340" s="73" t="str">
        <f>IF(ISNUMBER('Questionnaires '!$G342),SUM(G340:H340),"")</f>
        <v/>
      </c>
      <c r="G340" s="73" t="str">
        <f>IF(ISNUMBER('Questionnaires '!$G342),'Questionnaires '!R342-'Questionnaires '!P342,"")</f>
        <v/>
      </c>
      <c r="H340" s="73" t="str">
        <f>IF(ISNUMBER('Questionnaires '!$G342),'Questionnaires '!P342,"")</f>
        <v/>
      </c>
      <c r="I340" s="73" t="str">
        <f>IF(ISNUMBER('Questionnaires '!$G342),'Questionnaires '!$G342,"")</f>
        <v/>
      </c>
      <c r="J340" s="73" t="str">
        <f>IF(ISNUMBER('Questionnaires '!$G342),'Questionnaires '!$G342,"")</f>
        <v/>
      </c>
      <c r="K340" s="73" t="str">
        <f>IF(ISNUMBER('Questionnaires '!$R342),'Questionnaires '!$R342,"")</f>
        <v/>
      </c>
      <c r="L340" s="73" t="str">
        <f>IF(ISNUMBER('Questionnaires '!$P342),'Questionnaires '!$P342,"")</f>
        <v/>
      </c>
      <c r="M340" s="73" t="str">
        <f>IF(ISNUMBER('Questionnaires '!$O342),'Questionnaires '!$O342,"")</f>
        <v/>
      </c>
      <c r="N340" s="73" t="str">
        <f>IF(ISNUMBER('Questionnaires '!$N342),'Questionnaires '!$N342,"")</f>
        <v/>
      </c>
      <c r="O340" s="73" t="str">
        <f>IF(ISNUMBER('Questionnaires '!$T342),'Questionnaires '!$T342,"")</f>
        <v/>
      </c>
      <c r="P340" s="73" t="str">
        <f>IF(ISTEXT('Questionnaires '!A342),'Questionnaires '!G342,"")</f>
        <v/>
      </c>
      <c r="Q340">
        <f>IF(ISTEXT('Questionnaires '!A342),IF('Questionnaires '!S342="Yes",1,""),0)</f>
        <v>0</v>
      </c>
    </row>
    <row r="341" spans="1:17" x14ac:dyDescent="0.3">
      <c r="A341" s="73">
        <f>IF(ISTEXT('Questionnaires '!A343),IF('Questionnaires '!G343&lt;270,1,0),0)</f>
        <v>0</v>
      </c>
      <c r="B341">
        <f>IF(ISTEXT('Questionnaires '!A343),IF('Questionnaires '!E343="Yes",1,0),0)</f>
        <v>0</v>
      </c>
      <c r="C341">
        <f>IF(ISTEXT('Questionnaires '!A343),IF('Questionnaires '!F343="Yes",1,0),0)</f>
        <v>0</v>
      </c>
      <c r="D341">
        <f>IF(ISTEXT('Questionnaires '!A343),IF('Questionnaires '!J343&gt;0,1,0),0)</f>
        <v>0</v>
      </c>
      <c r="E341" s="73" t="str">
        <f>IF(ISNUMBER('Questionnaires '!$G343),'Questionnaires '!T343+'Questionnaires '!G343,"")</f>
        <v/>
      </c>
      <c r="F341" s="73" t="str">
        <f>IF(ISNUMBER('Questionnaires '!$G343),SUM(G341:H341),"")</f>
        <v/>
      </c>
      <c r="G341" s="73" t="str">
        <f>IF(ISNUMBER('Questionnaires '!$G343),'Questionnaires '!R343-'Questionnaires '!P343,"")</f>
        <v/>
      </c>
      <c r="H341" s="73" t="str">
        <f>IF(ISNUMBER('Questionnaires '!$G343),'Questionnaires '!P343,"")</f>
        <v/>
      </c>
      <c r="I341" s="73" t="str">
        <f>IF(ISNUMBER('Questionnaires '!$G343),'Questionnaires '!$G343,"")</f>
        <v/>
      </c>
      <c r="J341" s="73" t="str">
        <f>IF(ISNUMBER('Questionnaires '!$G343),'Questionnaires '!$G343,"")</f>
        <v/>
      </c>
      <c r="K341" s="73" t="str">
        <f>IF(ISNUMBER('Questionnaires '!$R343),'Questionnaires '!$R343,"")</f>
        <v/>
      </c>
      <c r="L341" s="73" t="str">
        <f>IF(ISNUMBER('Questionnaires '!$P343),'Questionnaires '!$P343,"")</f>
        <v/>
      </c>
      <c r="M341" s="73" t="str">
        <f>IF(ISNUMBER('Questionnaires '!$O343),'Questionnaires '!$O343,"")</f>
        <v/>
      </c>
      <c r="N341" s="73" t="str">
        <f>IF(ISNUMBER('Questionnaires '!$N343),'Questionnaires '!$N343,"")</f>
        <v/>
      </c>
      <c r="O341" s="73" t="str">
        <f>IF(ISNUMBER('Questionnaires '!$T343),'Questionnaires '!$T343,"")</f>
        <v/>
      </c>
      <c r="P341" s="73" t="str">
        <f>IF(ISTEXT('Questionnaires '!A343),'Questionnaires '!G343,"")</f>
        <v/>
      </c>
      <c r="Q341">
        <f>IF(ISTEXT('Questionnaires '!A343),IF('Questionnaires '!S343="Yes",1,""),0)</f>
        <v>0</v>
      </c>
    </row>
    <row r="342" spans="1:17" x14ac:dyDescent="0.3">
      <c r="A342" s="73">
        <f>IF(ISTEXT('Questionnaires '!A344),IF('Questionnaires '!G344&lt;270,1,0),0)</f>
        <v>0</v>
      </c>
      <c r="B342">
        <f>IF(ISTEXT('Questionnaires '!A344),IF('Questionnaires '!E344="Yes",1,0),0)</f>
        <v>0</v>
      </c>
      <c r="C342">
        <f>IF(ISTEXT('Questionnaires '!A344),IF('Questionnaires '!F344="Yes",1,0),0)</f>
        <v>0</v>
      </c>
      <c r="D342">
        <f>IF(ISTEXT('Questionnaires '!A344),IF('Questionnaires '!J344&gt;0,1,0),0)</f>
        <v>0</v>
      </c>
      <c r="E342" s="73" t="str">
        <f>IF(ISNUMBER('Questionnaires '!$G344),'Questionnaires '!T344+'Questionnaires '!G344,"")</f>
        <v/>
      </c>
      <c r="F342" s="73" t="str">
        <f>IF(ISNUMBER('Questionnaires '!$G344),SUM(G342:H342),"")</f>
        <v/>
      </c>
      <c r="G342" s="73" t="str">
        <f>IF(ISNUMBER('Questionnaires '!$G344),'Questionnaires '!R344-'Questionnaires '!P344,"")</f>
        <v/>
      </c>
      <c r="H342" s="73" t="str">
        <f>IF(ISNUMBER('Questionnaires '!$G344),'Questionnaires '!P344,"")</f>
        <v/>
      </c>
      <c r="I342" s="73" t="str">
        <f>IF(ISNUMBER('Questionnaires '!$G344),'Questionnaires '!$G344,"")</f>
        <v/>
      </c>
      <c r="J342" s="73" t="str">
        <f>IF(ISNUMBER('Questionnaires '!$G344),'Questionnaires '!$G344,"")</f>
        <v/>
      </c>
      <c r="K342" s="73" t="str">
        <f>IF(ISNUMBER('Questionnaires '!$R344),'Questionnaires '!$R344,"")</f>
        <v/>
      </c>
      <c r="L342" s="73" t="str">
        <f>IF(ISNUMBER('Questionnaires '!$P344),'Questionnaires '!$P344,"")</f>
        <v/>
      </c>
      <c r="M342" s="73" t="str">
        <f>IF(ISNUMBER('Questionnaires '!$O344),'Questionnaires '!$O344,"")</f>
        <v/>
      </c>
      <c r="N342" s="73" t="str">
        <f>IF(ISNUMBER('Questionnaires '!$N344),'Questionnaires '!$N344,"")</f>
        <v/>
      </c>
      <c r="O342" s="73" t="str">
        <f>IF(ISNUMBER('Questionnaires '!$T344),'Questionnaires '!$T344,"")</f>
        <v/>
      </c>
      <c r="P342" s="73" t="str">
        <f>IF(ISTEXT('Questionnaires '!A344),'Questionnaires '!G344,"")</f>
        <v/>
      </c>
      <c r="Q342">
        <f>IF(ISTEXT('Questionnaires '!A344),IF('Questionnaires '!S344="Yes",1,""),0)</f>
        <v>0</v>
      </c>
    </row>
    <row r="343" spans="1:17" x14ac:dyDescent="0.3">
      <c r="A343" s="73">
        <f>IF(ISTEXT('Questionnaires '!A345),IF('Questionnaires '!G345&lt;270,1,0),0)</f>
        <v>0</v>
      </c>
      <c r="B343">
        <f>IF(ISTEXT('Questionnaires '!A345),IF('Questionnaires '!E345="Yes",1,0),0)</f>
        <v>0</v>
      </c>
      <c r="C343">
        <f>IF(ISTEXT('Questionnaires '!A345),IF('Questionnaires '!F345="Yes",1,0),0)</f>
        <v>0</v>
      </c>
      <c r="D343">
        <f>IF(ISTEXT('Questionnaires '!A345),IF('Questionnaires '!J345&gt;0,1,0),0)</f>
        <v>0</v>
      </c>
      <c r="E343" s="73" t="str">
        <f>IF(ISNUMBER('Questionnaires '!$G345),'Questionnaires '!T345+'Questionnaires '!G345,"")</f>
        <v/>
      </c>
      <c r="F343" s="73" t="str">
        <f>IF(ISNUMBER('Questionnaires '!$G345),SUM(G343:H343),"")</f>
        <v/>
      </c>
      <c r="G343" s="73" t="str">
        <f>IF(ISNUMBER('Questionnaires '!$G345),'Questionnaires '!R345-'Questionnaires '!P345,"")</f>
        <v/>
      </c>
      <c r="H343" s="73" t="str">
        <f>IF(ISNUMBER('Questionnaires '!$G345),'Questionnaires '!P345,"")</f>
        <v/>
      </c>
      <c r="I343" s="73" t="str">
        <f>IF(ISNUMBER('Questionnaires '!$G345),'Questionnaires '!$G345,"")</f>
        <v/>
      </c>
      <c r="J343" s="73" t="str">
        <f>IF(ISNUMBER('Questionnaires '!$G345),'Questionnaires '!$G345,"")</f>
        <v/>
      </c>
      <c r="K343" s="73" t="str">
        <f>IF(ISNUMBER('Questionnaires '!$R345),'Questionnaires '!$R345,"")</f>
        <v/>
      </c>
      <c r="L343" s="73" t="str">
        <f>IF(ISNUMBER('Questionnaires '!$P345),'Questionnaires '!$P345,"")</f>
        <v/>
      </c>
      <c r="M343" s="73" t="str">
        <f>IF(ISNUMBER('Questionnaires '!$O345),'Questionnaires '!$O345,"")</f>
        <v/>
      </c>
      <c r="N343" s="73" t="str">
        <f>IF(ISNUMBER('Questionnaires '!$N345),'Questionnaires '!$N345,"")</f>
        <v/>
      </c>
      <c r="O343" s="73" t="str">
        <f>IF(ISNUMBER('Questionnaires '!$T345),'Questionnaires '!$T345,"")</f>
        <v/>
      </c>
      <c r="P343" s="73" t="str">
        <f>IF(ISTEXT('Questionnaires '!A345),'Questionnaires '!G345,"")</f>
        <v/>
      </c>
      <c r="Q343">
        <f>IF(ISTEXT('Questionnaires '!A345),IF('Questionnaires '!S345="Yes",1,""),0)</f>
        <v>0</v>
      </c>
    </row>
    <row r="344" spans="1:17" x14ac:dyDescent="0.3">
      <c r="A344" s="73">
        <f>IF(ISTEXT('Questionnaires '!A346),IF('Questionnaires '!G346&lt;270,1,0),0)</f>
        <v>0</v>
      </c>
      <c r="B344">
        <f>IF(ISTEXT('Questionnaires '!A346),IF('Questionnaires '!E346="Yes",1,0),0)</f>
        <v>0</v>
      </c>
      <c r="C344">
        <f>IF(ISTEXT('Questionnaires '!A346),IF('Questionnaires '!F346="Yes",1,0),0)</f>
        <v>0</v>
      </c>
      <c r="D344">
        <f>IF(ISTEXT('Questionnaires '!A346),IF('Questionnaires '!J346&gt;0,1,0),0)</f>
        <v>0</v>
      </c>
      <c r="E344" s="73" t="str">
        <f>IF(ISNUMBER('Questionnaires '!$G346),'Questionnaires '!T346+'Questionnaires '!G346,"")</f>
        <v/>
      </c>
      <c r="F344" s="73" t="str">
        <f>IF(ISNUMBER('Questionnaires '!$G346),SUM(G344:H344),"")</f>
        <v/>
      </c>
      <c r="G344" s="73" t="str">
        <f>IF(ISNUMBER('Questionnaires '!$G346),'Questionnaires '!R346-'Questionnaires '!P346,"")</f>
        <v/>
      </c>
      <c r="H344" s="73" t="str">
        <f>IF(ISNUMBER('Questionnaires '!$G346),'Questionnaires '!P346,"")</f>
        <v/>
      </c>
      <c r="I344" s="73" t="str">
        <f>IF(ISNUMBER('Questionnaires '!$G346),'Questionnaires '!$G346,"")</f>
        <v/>
      </c>
      <c r="J344" s="73" t="str">
        <f>IF(ISNUMBER('Questionnaires '!$G346),'Questionnaires '!$G346,"")</f>
        <v/>
      </c>
      <c r="K344" s="73" t="str">
        <f>IF(ISNUMBER('Questionnaires '!$R346),'Questionnaires '!$R346,"")</f>
        <v/>
      </c>
      <c r="L344" s="73" t="str">
        <f>IF(ISNUMBER('Questionnaires '!$P346),'Questionnaires '!$P346,"")</f>
        <v/>
      </c>
      <c r="M344" s="73" t="str">
        <f>IF(ISNUMBER('Questionnaires '!$O346),'Questionnaires '!$O346,"")</f>
        <v/>
      </c>
      <c r="N344" s="73" t="str">
        <f>IF(ISNUMBER('Questionnaires '!$N346),'Questionnaires '!$N346,"")</f>
        <v/>
      </c>
      <c r="O344" s="73" t="str">
        <f>IF(ISNUMBER('Questionnaires '!$T346),'Questionnaires '!$T346,"")</f>
        <v/>
      </c>
      <c r="P344" s="73" t="str">
        <f>IF(ISTEXT('Questionnaires '!A346),'Questionnaires '!G346,"")</f>
        <v/>
      </c>
      <c r="Q344">
        <f>IF(ISTEXT('Questionnaires '!A346),IF('Questionnaires '!S346="Yes",1,""),0)</f>
        <v>0</v>
      </c>
    </row>
    <row r="345" spans="1:17" x14ac:dyDescent="0.3">
      <c r="A345" s="73">
        <f>IF(ISTEXT('Questionnaires '!A347),IF('Questionnaires '!G347&lt;270,1,0),0)</f>
        <v>0</v>
      </c>
      <c r="B345">
        <f>IF(ISTEXT('Questionnaires '!A347),IF('Questionnaires '!E347="Yes",1,0),0)</f>
        <v>0</v>
      </c>
      <c r="C345">
        <f>IF(ISTEXT('Questionnaires '!A347),IF('Questionnaires '!F347="Yes",1,0),0)</f>
        <v>0</v>
      </c>
      <c r="D345">
        <f>IF(ISTEXT('Questionnaires '!A347),IF('Questionnaires '!J347&gt;0,1,0),0)</f>
        <v>0</v>
      </c>
      <c r="E345" s="73" t="str">
        <f>IF(ISNUMBER('Questionnaires '!$G347),'Questionnaires '!T347+'Questionnaires '!G347,"")</f>
        <v/>
      </c>
      <c r="F345" s="73" t="str">
        <f>IF(ISNUMBER('Questionnaires '!$G347),SUM(G345:H345),"")</f>
        <v/>
      </c>
      <c r="G345" s="73" t="str">
        <f>IF(ISNUMBER('Questionnaires '!$G347),'Questionnaires '!R347-'Questionnaires '!P347,"")</f>
        <v/>
      </c>
      <c r="H345" s="73" t="str">
        <f>IF(ISNUMBER('Questionnaires '!$G347),'Questionnaires '!P347,"")</f>
        <v/>
      </c>
      <c r="I345" s="73" t="str">
        <f>IF(ISNUMBER('Questionnaires '!$G347),'Questionnaires '!$G347,"")</f>
        <v/>
      </c>
      <c r="J345" s="73" t="str">
        <f>IF(ISNUMBER('Questionnaires '!$G347),'Questionnaires '!$G347,"")</f>
        <v/>
      </c>
      <c r="K345" s="73" t="str">
        <f>IF(ISNUMBER('Questionnaires '!$R347),'Questionnaires '!$R347,"")</f>
        <v/>
      </c>
      <c r="L345" s="73" t="str">
        <f>IF(ISNUMBER('Questionnaires '!$P347),'Questionnaires '!$P347,"")</f>
        <v/>
      </c>
      <c r="M345" s="73" t="str">
        <f>IF(ISNUMBER('Questionnaires '!$O347),'Questionnaires '!$O347,"")</f>
        <v/>
      </c>
      <c r="N345" s="73" t="str">
        <f>IF(ISNUMBER('Questionnaires '!$N347),'Questionnaires '!$N347,"")</f>
        <v/>
      </c>
      <c r="O345" s="73" t="str">
        <f>IF(ISNUMBER('Questionnaires '!$T347),'Questionnaires '!$T347,"")</f>
        <v/>
      </c>
      <c r="P345" s="73" t="str">
        <f>IF(ISTEXT('Questionnaires '!A347),'Questionnaires '!G347,"")</f>
        <v/>
      </c>
      <c r="Q345">
        <f>IF(ISTEXT('Questionnaires '!A347),IF('Questionnaires '!S347="Yes",1,""),0)</f>
        <v>0</v>
      </c>
    </row>
    <row r="346" spans="1:17" x14ac:dyDescent="0.3">
      <c r="A346" s="73">
        <f>IF(ISTEXT('Questionnaires '!A348),IF('Questionnaires '!G348&lt;270,1,0),0)</f>
        <v>0</v>
      </c>
      <c r="B346">
        <f>IF(ISTEXT('Questionnaires '!A348),IF('Questionnaires '!E348="Yes",1,0),0)</f>
        <v>0</v>
      </c>
      <c r="C346">
        <f>IF(ISTEXT('Questionnaires '!A348),IF('Questionnaires '!F348="Yes",1,0),0)</f>
        <v>0</v>
      </c>
      <c r="D346">
        <f>IF(ISTEXT('Questionnaires '!A348),IF('Questionnaires '!J348&gt;0,1,0),0)</f>
        <v>0</v>
      </c>
      <c r="E346" s="73" t="str">
        <f>IF(ISNUMBER('Questionnaires '!$G348),'Questionnaires '!T348+'Questionnaires '!G348,"")</f>
        <v/>
      </c>
      <c r="F346" s="73" t="str">
        <f>IF(ISNUMBER('Questionnaires '!$G348),SUM(G346:H346),"")</f>
        <v/>
      </c>
      <c r="G346" s="73" t="str">
        <f>IF(ISNUMBER('Questionnaires '!$G348),'Questionnaires '!R348-'Questionnaires '!P348,"")</f>
        <v/>
      </c>
      <c r="H346" s="73" t="str">
        <f>IF(ISNUMBER('Questionnaires '!$G348),'Questionnaires '!P348,"")</f>
        <v/>
      </c>
      <c r="I346" s="73" t="str">
        <f>IF(ISNUMBER('Questionnaires '!$G348),'Questionnaires '!$G348,"")</f>
        <v/>
      </c>
      <c r="J346" s="73" t="str">
        <f>IF(ISNUMBER('Questionnaires '!$G348),'Questionnaires '!$G348,"")</f>
        <v/>
      </c>
      <c r="K346" s="73" t="str">
        <f>IF(ISNUMBER('Questionnaires '!$R348),'Questionnaires '!$R348,"")</f>
        <v/>
      </c>
      <c r="L346" s="73" t="str">
        <f>IF(ISNUMBER('Questionnaires '!$P348),'Questionnaires '!$P348,"")</f>
        <v/>
      </c>
      <c r="M346" s="73" t="str">
        <f>IF(ISNUMBER('Questionnaires '!$O348),'Questionnaires '!$O348,"")</f>
        <v/>
      </c>
      <c r="N346" s="73" t="str">
        <f>IF(ISNUMBER('Questionnaires '!$N348),'Questionnaires '!$N348,"")</f>
        <v/>
      </c>
      <c r="O346" s="73" t="str">
        <f>IF(ISNUMBER('Questionnaires '!$T348),'Questionnaires '!$T348,"")</f>
        <v/>
      </c>
      <c r="P346" s="73" t="str">
        <f>IF(ISTEXT('Questionnaires '!A348),'Questionnaires '!G348,"")</f>
        <v/>
      </c>
      <c r="Q346">
        <f>IF(ISTEXT('Questionnaires '!A348),IF('Questionnaires '!S348="Yes",1,""),0)</f>
        <v>0</v>
      </c>
    </row>
    <row r="347" spans="1:17" x14ac:dyDescent="0.3">
      <c r="A347" s="73">
        <f>IF(ISTEXT('Questionnaires '!A349),IF('Questionnaires '!G349&lt;270,1,0),0)</f>
        <v>0</v>
      </c>
      <c r="B347">
        <f>IF(ISTEXT('Questionnaires '!A349),IF('Questionnaires '!E349="Yes",1,0),0)</f>
        <v>0</v>
      </c>
      <c r="C347">
        <f>IF(ISTEXT('Questionnaires '!A349),IF('Questionnaires '!F349="Yes",1,0),0)</f>
        <v>0</v>
      </c>
      <c r="D347">
        <f>IF(ISTEXT('Questionnaires '!A349),IF('Questionnaires '!J349&gt;0,1,0),0)</f>
        <v>0</v>
      </c>
      <c r="E347" s="73" t="str">
        <f>IF(ISNUMBER('Questionnaires '!$G349),'Questionnaires '!T349+'Questionnaires '!G349,"")</f>
        <v/>
      </c>
      <c r="F347" s="73" t="str">
        <f>IF(ISNUMBER('Questionnaires '!$G349),SUM(G347:H347),"")</f>
        <v/>
      </c>
      <c r="G347" s="73" t="str">
        <f>IF(ISNUMBER('Questionnaires '!$G349),'Questionnaires '!R349-'Questionnaires '!P349,"")</f>
        <v/>
      </c>
      <c r="H347" s="73" t="str">
        <f>IF(ISNUMBER('Questionnaires '!$G349),'Questionnaires '!P349,"")</f>
        <v/>
      </c>
      <c r="I347" s="73" t="str">
        <f>IF(ISNUMBER('Questionnaires '!$G349),'Questionnaires '!$G349,"")</f>
        <v/>
      </c>
      <c r="J347" s="73" t="str">
        <f>IF(ISNUMBER('Questionnaires '!$G349),'Questionnaires '!$G349,"")</f>
        <v/>
      </c>
      <c r="K347" s="73" t="str">
        <f>IF(ISNUMBER('Questionnaires '!$R349),'Questionnaires '!$R349,"")</f>
        <v/>
      </c>
      <c r="L347" s="73" t="str">
        <f>IF(ISNUMBER('Questionnaires '!$P349),'Questionnaires '!$P349,"")</f>
        <v/>
      </c>
      <c r="M347" s="73" t="str">
        <f>IF(ISNUMBER('Questionnaires '!$O349),'Questionnaires '!$O349,"")</f>
        <v/>
      </c>
      <c r="N347" s="73" t="str">
        <f>IF(ISNUMBER('Questionnaires '!$N349),'Questionnaires '!$N349,"")</f>
        <v/>
      </c>
      <c r="O347" s="73" t="str">
        <f>IF(ISNUMBER('Questionnaires '!$T349),'Questionnaires '!$T349,"")</f>
        <v/>
      </c>
      <c r="P347" s="73" t="str">
        <f>IF(ISTEXT('Questionnaires '!A349),'Questionnaires '!G349,"")</f>
        <v/>
      </c>
      <c r="Q347">
        <f>IF(ISTEXT('Questionnaires '!A349),IF('Questionnaires '!S349="Yes",1,""),0)</f>
        <v>0</v>
      </c>
    </row>
    <row r="348" spans="1:17" x14ac:dyDescent="0.3">
      <c r="A348" s="73">
        <f>IF(ISTEXT('Questionnaires '!A350),IF('Questionnaires '!G350&lt;270,1,0),0)</f>
        <v>0</v>
      </c>
      <c r="B348">
        <f>IF(ISTEXT('Questionnaires '!A350),IF('Questionnaires '!E350="Yes",1,0),0)</f>
        <v>0</v>
      </c>
      <c r="C348">
        <f>IF(ISTEXT('Questionnaires '!A350),IF('Questionnaires '!F350="Yes",1,0),0)</f>
        <v>0</v>
      </c>
      <c r="D348">
        <f>IF(ISTEXT('Questionnaires '!A350),IF('Questionnaires '!J350&gt;0,1,0),0)</f>
        <v>0</v>
      </c>
      <c r="E348" s="73" t="str">
        <f>IF(ISNUMBER('Questionnaires '!$G350),'Questionnaires '!T350+'Questionnaires '!G350,"")</f>
        <v/>
      </c>
      <c r="F348" s="73" t="str">
        <f>IF(ISNUMBER('Questionnaires '!$G350),SUM(G348:H348),"")</f>
        <v/>
      </c>
      <c r="G348" s="73" t="str">
        <f>IF(ISNUMBER('Questionnaires '!$G350),'Questionnaires '!R350-'Questionnaires '!P350,"")</f>
        <v/>
      </c>
      <c r="H348" s="73" t="str">
        <f>IF(ISNUMBER('Questionnaires '!$G350),'Questionnaires '!P350,"")</f>
        <v/>
      </c>
      <c r="I348" s="73" t="str">
        <f>IF(ISNUMBER('Questionnaires '!$G350),'Questionnaires '!$G350,"")</f>
        <v/>
      </c>
      <c r="J348" s="73" t="str">
        <f>IF(ISNUMBER('Questionnaires '!$G350),'Questionnaires '!$G350,"")</f>
        <v/>
      </c>
      <c r="K348" s="73" t="str">
        <f>IF(ISNUMBER('Questionnaires '!$R350),'Questionnaires '!$R350,"")</f>
        <v/>
      </c>
      <c r="L348" s="73" t="str">
        <f>IF(ISNUMBER('Questionnaires '!$P350),'Questionnaires '!$P350,"")</f>
        <v/>
      </c>
      <c r="M348" s="73" t="str">
        <f>IF(ISNUMBER('Questionnaires '!$O350),'Questionnaires '!$O350,"")</f>
        <v/>
      </c>
      <c r="N348" s="73" t="str">
        <f>IF(ISNUMBER('Questionnaires '!$N350),'Questionnaires '!$N350,"")</f>
        <v/>
      </c>
      <c r="O348" s="73" t="str">
        <f>IF(ISNUMBER('Questionnaires '!$T350),'Questionnaires '!$T350,"")</f>
        <v/>
      </c>
      <c r="P348" s="73" t="str">
        <f>IF(ISTEXT('Questionnaires '!A350),'Questionnaires '!G350,"")</f>
        <v/>
      </c>
      <c r="Q348">
        <f>IF(ISTEXT('Questionnaires '!A350),IF('Questionnaires '!S350="Yes",1,""),0)</f>
        <v>0</v>
      </c>
    </row>
    <row r="349" spans="1:17" x14ac:dyDescent="0.3">
      <c r="A349" s="73">
        <f>IF(ISTEXT('Questionnaires '!A351),IF('Questionnaires '!G351&lt;270,1,0),0)</f>
        <v>0</v>
      </c>
      <c r="B349">
        <f>IF(ISTEXT('Questionnaires '!A351),IF('Questionnaires '!E351="Yes",1,0),0)</f>
        <v>0</v>
      </c>
      <c r="C349">
        <f>IF(ISTEXT('Questionnaires '!A351),IF('Questionnaires '!F351="Yes",1,0),0)</f>
        <v>0</v>
      </c>
      <c r="D349">
        <f>IF(ISTEXT('Questionnaires '!A351),IF('Questionnaires '!J351&gt;0,1,0),0)</f>
        <v>0</v>
      </c>
      <c r="E349" s="73" t="str">
        <f>IF(ISNUMBER('Questionnaires '!$G351),'Questionnaires '!T351+'Questionnaires '!G351,"")</f>
        <v/>
      </c>
      <c r="F349" s="73" t="str">
        <f>IF(ISNUMBER('Questionnaires '!$G351),SUM(G349:H349),"")</f>
        <v/>
      </c>
      <c r="G349" s="73" t="str">
        <f>IF(ISNUMBER('Questionnaires '!$G351),'Questionnaires '!R351-'Questionnaires '!P351,"")</f>
        <v/>
      </c>
      <c r="H349" s="73" t="str">
        <f>IF(ISNUMBER('Questionnaires '!$G351),'Questionnaires '!P351,"")</f>
        <v/>
      </c>
      <c r="I349" s="73" t="str">
        <f>IF(ISNUMBER('Questionnaires '!$G351),'Questionnaires '!$G351,"")</f>
        <v/>
      </c>
      <c r="J349" s="73" t="str">
        <f>IF(ISNUMBER('Questionnaires '!$G351),'Questionnaires '!$G351,"")</f>
        <v/>
      </c>
      <c r="K349" s="73" t="str">
        <f>IF(ISNUMBER('Questionnaires '!$R351),'Questionnaires '!$R351,"")</f>
        <v/>
      </c>
      <c r="L349" s="73" t="str">
        <f>IF(ISNUMBER('Questionnaires '!$P351),'Questionnaires '!$P351,"")</f>
        <v/>
      </c>
      <c r="M349" s="73" t="str">
        <f>IF(ISNUMBER('Questionnaires '!$O351),'Questionnaires '!$O351,"")</f>
        <v/>
      </c>
      <c r="N349" s="73" t="str">
        <f>IF(ISNUMBER('Questionnaires '!$N351),'Questionnaires '!$N351,"")</f>
        <v/>
      </c>
      <c r="O349" s="73" t="str">
        <f>IF(ISNUMBER('Questionnaires '!$T351),'Questionnaires '!$T351,"")</f>
        <v/>
      </c>
      <c r="P349" s="73" t="str">
        <f>IF(ISTEXT('Questionnaires '!A351),'Questionnaires '!G351,"")</f>
        <v/>
      </c>
      <c r="Q349">
        <f>IF(ISTEXT('Questionnaires '!A351),IF('Questionnaires '!S351="Yes",1,""),0)</f>
        <v>0</v>
      </c>
    </row>
    <row r="350" spans="1:17" x14ac:dyDescent="0.3">
      <c r="A350" s="73">
        <f>IF(ISTEXT('Questionnaires '!A352),IF('Questionnaires '!G352&lt;270,1,0),0)</f>
        <v>0</v>
      </c>
      <c r="B350">
        <f>IF(ISTEXT('Questionnaires '!A352),IF('Questionnaires '!E352="Yes",1,0),0)</f>
        <v>0</v>
      </c>
      <c r="C350">
        <f>IF(ISTEXT('Questionnaires '!A352),IF('Questionnaires '!F352="Yes",1,0),0)</f>
        <v>0</v>
      </c>
      <c r="D350">
        <f>IF(ISTEXT('Questionnaires '!A352),IF('Questionnaires '!J352&gt;0,1,0),0)</f>
        <v>0</v>
      </c>
      <c r="E350" s="73" t="str">
        <f>IF(ISNUMBER('Questionnaires '!$G352),'Questionnaires '!T352+'Questionnaires '!G352,"")</f>
        <v/>
      </c>
      <c r="F350" s="73" t="str">
        <f>IF(ISNUMBER('Questionnaires '!$G352),SUM(G350:H350),"")</f>
        <v/>
      </c>
      <c r="G350" s="73" t="str">
        <f>IF(ISNUMBER('Questionnaires '!$G352),'Questionnaires '!R352-'Questionnaires '!P352,"")</f>
        <v/>
      </c>
      <c r="H350" s="73" t="str">
        <f>IF(ISNUMBER('Questionnaires '!$G352),'Questionnaires '!P352,"")</f>
        <v/>
      </c>
      <c r="I350" s="73" t="str">
        <f>IF(ISNUMBER('Questionnaires '!$G352),'Questionnaires '!$G352,"")</f>
        <v/>
      </c>
      <c r="J350" s="73" t="str">
        <f>IF(ISNUMBER('Questionnaires '!$G352),'Questionnaires '!$G352,"")</f>
        <v/>
      </c>
      <c r="K350" s="73" t="str">
        <f>IF(ISNUMBER('Questionnaires '!$R352),'Questionnaires '!$R352,"")</f>
        <v/>
      </c>
      <c r="L350" s="73" t="str">
        <f>IF(ISNUMBER('Questionnaires '!$P352),'Questionnaires '!$P352,"")</f>
        <v/>
      </c>
      <c r="M350" s="73" t="str">
        <f>IF(ISNUMBER('Questionnaires '!$O352),'Questionnaires '!$O352,"")</f>
        <v/>
      </c>
      <c r="N350" s="73" t="str">
        <f>IF(ISNUMBER('Questionnaires '!$N352),'Questionnaires '!$N352,"")</f>
        <v/>
      </c>
      <c r="O350" s="73" t="str">
        <f>IF(ISNUMBER('Questionnaires '!$T352),'Questionnaires '!$T352,"")</f>
        <v/>
      </c>
      <c r="P350" s="73" t="str">
        <f>IF(ISTEXT('Questionnaires '!A352),'Questionnaires '!G352,"")</f>
        <v/>
      </c>
      <c r="Q350">
        <f>IF(ISTEXT('Questionnaires '!A352),IF('Questionnaires '!S352="Yes",1,""),0)</f>
        <v>0</v>
      </c>
    </row>
    <row r="351" spans="1:17" x14ac:dyDescent="0.3">
      <c r="A351" s="73">
        <f>IF(ISTEXT('Questionnaires '!A353),IF('Questionnaires '!G353&lt;270,1,0),0)</f>
        <v>0</v>
      </c>
      <c r="B351">
        <f>IF(ISTEXT('Questionnaires '!A353),IF('Questionnaires '!E353="Yes",1,0),0)</f>
        <v>0</v>
      </c>
      <c r="C351">
        <f>IF(ISTEXT('Questionnaires '!A353),IF('Questionnaires '!F353="Yes",1,0),0)</f>
        <v>0</v>
      </c>
      <c r="D351">
        <f>IF(ISTEXT('Questionnaires '!A353),IF('Questionnaires '!J353&gt;0,1,0),0)</f>
        <v>0</v>
      </c>
      <c r="E351" s="73" t="str">
        <f>IF(ISNUMBER('Questionnaires '!$G353),'Questionnaires '!T353+'Questionnaires '!G353,"")</f>
        <v/>
      </c>
      <c r="F351" s="73" t="str">
        <f>IF(ISNUMBER('Questionnaires '!$G353),SUM(G351:H351),"")</f>
        <v/>
      </c>
      <c r="G351" s="73" t="str">
        <f>IF(ISNUMBER('Questionnaires '!$G353),'Questionnaires '!R353-'Questionnaires '!P353,"")</f>
        <v/>
      </c>
      <c r="H351" s="73" t="str">
        <f>IF(ISNUMBER('Questionnaires '!$G353),'Questionnaires '!P353,"")</f>
        <v/>
      </c>
      <c r="I351" s="73" t="str">
        <f>IF(ISNUMBER('Questionnaires '!$G353),'Questionnaires '!$G353,"")</f>
        <v/>
      </c>
      <c r="J351" s="73" t="str">
        <f>IF(ISNUMBER('Questionnaires '!$G353),'Questionnaires '!$G353,"")</f>
        <v/>
      </c>
      <c r="K351" s="73" t="str">
        <f>IF(ISNUMBER('Questionnaires '!$R353),'Questionnaires '!$R353,"")</f>
        <v/>
      </c>
      <c r="L351" s="73" t="str">
        <f>IF(ISNUMBER('Questionnaires '!$P353),'Questionnaires '!$P353,"")</f>
        <v/>
      </c>
      <c r="M351" s="73" t="str">
        <f>IF(ISNUMBER('Questionnaires '!$O353),'Questionnaires '!$O353,"")</f>
        <v/>
      </c>
      <c r="N351" s="73" t="str">
        <f>IF(ISNUMBER('Questionnaires '!$N353),'Questionnaires '!$N353,"")</f>
        <v/>
      </c>
      <c r="O351" s="73" t="str">
        <f>IF(ISNUMBER('Questionnaires '!$T353),'Questionnaires '!$T353,"")</f>
        <v/>
      </c>
      <c r="P351" s="73" t="str">
        <f>IF(ISTEXT('Questionnaires '!A353),'Questionnaires '!G353,"")</f>
        <v/>
      </c>
      <c r="Q351">
        <f>IF(ISTEXT('Questionnaires '!A353),IF('Questionnaires '!S353="Yes",1,""),0)</f>
        <v>0</v>
      </c>
    </row>
    <row r="352" spans="1:17" x14ac:dyDescent="0.3">
      <c r="A352" s="73">
        <f>IF(ISTEXT('Questionnaires '!A354),IF('Questionnaires '!G354&lt;270,1,0),0)</f>
        <v>0</v>
      </c>
      <c r="B352">
        <f>IF(ISTEXT('Questionnaires '!A354),IF('Questionnaires '!E354="Yes",1,0),0)</f>
        <v>0</v>
      </c>
      <c r="C352">
        <f>IF(ISTEXT('Questionnaires '!A354),IF('Questionnaires '!F354="Yes",1,0),0)</f>
        <v>0</v>
      </c>
      <c r="D352">
        <f>IF(ISTEXT('Questionnaires '!A354),IF('Questionnaires '!J354&gt;0,1,0),0)</f>
        <v>0</v>
      </c>
      <c r="E352" s="73" t="str">
        <f>IF(ISNUMBER('Questionnaires '!$G354),'Questionnaires '!T354+'Questionnaires '!G354,"")</f>
        <v/>
      </c>
      <c r="F352" s="73" t="str">
        <f>IF(ISNUMBER('Questionnaires '!$G354),SUM(G352:H352),"")</f>
        <v/>
      </c>
      <c r="G352" s="73" t="str">
        <f>IF(ISNUMBER('Questionnaires '!$G354),'Questionnaires '!R354-'Questionnaires '!P354,"")</f>
        <v/>
      </c>
      <c r="H352" s="73" t="str">
        <f>IF(ISNUMBER('Questionnaires '!$G354),'Questionnaires '!P354,"")</f>
        <v/>
      </c>
      <c r="I352" s="73" t="str">
        <f>IF(ISNUMBER('Questionnaires '!$G354),'Questionnaires '!$G354,"")</f>
        <v/>
      </c>
      <c r="J352" s="73" t="str">
        <f>IF(ISNUMBER('Questionnaires '!$G354),'Questionnaires '!$G354,"")</f>
        <v/>
      </c>
      <c r="K352" s="73" t="str">
        <f>IF(ISNUMBER('Questionnaires '!$R354),'Questionnaires '!$R354,"")</f>
        <v/>
      </c>
      <c r="L352" s="73" t="str">
        <f>IF(ISNUMBER('Questionnaires '!$P354),'Questionnaires '!$P354,"")</f>
        <v/>
      </c>
      <c r="M352" s="73" t="str">
        <f>IF(ISNUMBER('Questionnaires '!$O354),'Questionnaires '!$O354,"")</f>
        <v/>
      </c>
      <c r="N352" s="73" t="str">
        <f>IF(ISNUMBER('Questionnaires '!$N354),'Questionnaires '!$N354,"")</f>
        <v/>
      </c>
      <c r="O352" s="73" t="str">
        <f>IF(ISNUMBER('Questionnaires '!$T354),'Questionnaires '!$T354,"")</f>
        <v/>
      </c>
      <c r="P352" s="73" t="str">
        <f>IF(ISTEXT('Questionnaires '!A354),'Questionnaires '!G354,"")</f>
        <v/>
      </c>
      <c r="Q352">
        <f>IF(ISTEXT('Questionnaires '!A354),IF('Questionnaires '!S354="Yes",1,""),0)</f>
        <v>0</v>
      </c>
    </row>
    <row r="353" spans="1:17" x14ac:dyDescent="0.3">
      <c r="A353" s="73">
        <f>IF(ISTEXT('Questionnaires '!A355),IF('Questionnaires '!G355&lt;270,1,0),0)</f>
        <v>0</v>
      </c>
      <c r="B353">
        <f>IF(ISTEXT('Questionnaires '!A355),IF('Questionnaires '!E355="Yes",1,0),0)</f>
        <v>0</v>
      </c>
      <c r="C353">
        <f>IF(ISTEXT('Questionnaires '!A355),IF('Questionnaires '!F355="Yes",1,0),0)</f>
        <v>0</v>
      </c>
      <c r="D353">
        <f>IF(ISTEXT('Questionnaires '!A355),IF('Questionnaires '!J355&gt;0,1,0),0)</f>
        <v>0</v>
      </c>
      <c r="E353" s="73" t="str">
        <f>IF(ISNUMBER('Questionnaires '!$G355),'Questionnaires '!T355+'Questionnaires '!G355,"")</f>
        <v/>
      </c>
      <c r="F353" s="73" t="str">
        <f>IF(ISNUMBER('Questionnaires '!$G355),SUM(G353:H353),"")</f>
        <v/>
      </c>
      <c r="G353" s="73" t="str">
        <f>IF(ISNUMBER('Questionnaires '!$G355),'Questionnaires '!R355-'Questionnaires '!P355,"")</f>
        <v/>
      </c>
      <c r="H353" s="73" t="str">
        <f>IF(ISNUMBER('Questionnaires '!$G355),'Questionnaires '!P355,"")</f>
        <v/>
      </c>
      <c r="I353" s="73" t="str">
        <f>IF(ISNUMBER('Questionnaires '!$G355),'Questionnaires '!$G355,"")</f>
        <v/>
      </c>
      <c r="J353" s="73" t="str">
        <f>IF(ISNUMBER('Questionnaires '!$G355),'Questionnaires '!$G355,"")</f>
        <v/>
      </c>
      <c r="K353" s="73" t="str">
        <f>IF(ISNUMBER('Questionnaires '!$R355),'Questionnaires '!$R355,"")</f>
        <v/>
      </c>
      <c r="L353" s="73" t="str">
        <f>IF(ISNUMBER('Questionnaires '!$P355),'Questionnaires '!$P355,"")</f>
        <v/>
      </c>
      <c r="M353" s="73" t="str">
        <f>IF(ISNUMBER('Questionnaires '!$O355),'Questionnaires '!$O355,"")</f>
        <v/>
      </c>
      <c r="N353" s="73" t="str">
        <f>IF(ISNUMBER('Questionnaires '!$N355),'Questionnaires '!$N355,"")</f>
        <v/>
      </c>
      <c r="O353" s="73" t="str">
        <f>IF(ISNUMBER('Questionnaires '!$T355),'Questionnaires '!$T355,"")</f>
        <v/>
      </c>
      <c r="P353" s="73" t="str">
        <f>IF(ISTEXT('Questionnaires '!A355),'Questionnaires '!G355,"")</f>
        <v/>
      </c>
      <c r="Q353">
        <f>IF(ISTEXT('Questionnaires '!A355),IF('Questionnaires '!S355="Yes",1,""),0)</f>
        <v>0</v>
      </c>
    </row>
    <row r="354" spans="1:17" x14ac:dyDescent="0.3">
      <c r="A354" s="73">
        <f>IF(ISTEXT('Questionnaires '!A356),IF('Questionnaires '!G356&lt;270,1,0),0)</f>
        <v>0</v>
      </c>
      <c r="B354">
        <f>IF(ISTEXT('Questionnaires '!A356),IF('Questionnaires '!E356="Yes",1,0),0)</f>
        <v>0</v>
      </c>
      <c r="C354">
        <f>IF(ISTEXT('Questionnaires '!A356),IF('Questionnaires '!F356="Yes",1,0),0)</f>
        <v>0</v>
      </c>
      <c r="D354">
        <f>IF(ISTEXT('Questionnaires '!A356),IF('Questionnaires '!J356&gt;0,1,0),0)</f>
        <v>0</v>
      </c>
      <c r="E354" s="73" t="str">
        <f>IF(ISNUMBER('Questionnaires '!$G356),'Questionnaires '!T356+'Questionnaires '!G356,"")</f>
        <v/>
      </c>
      <c r="F354" s="73" t="str">
        <f>IF(ISNUMBER('Questionnaires '!$G356),SUM(G354:H354),"")</f>
        <v/>
      </c>
      <c r="G354" s="73" t="str">
        <f>IF(ISNUMBER('Questionnaires '!$G356),'Questionnaires '!R356-'Questionnaires '!P356,"")</f>
        <v/>
      </c>
      <c r="H354" s="73" t="str">
        <f>IF(ISNUMBER('Questionnaires '!$G356),'Questionnaires '!P356,"")</f>
        <v/>
      </c>
      <c r="I354" s="73" t="str">
        <f>IF(ISNUMBER('Questionnaires '!$G356),'Questionnaires '!$G356,"")</f>
        <v/>
      </c>
      <c r="J354" s="73" t="str">
        <f>IF(ISNUMBER('Questionnaires '!$G356),'Questionnaires '!$G356,"")</f>
        <v/>
      </c>
      <c r="K354" s="73" t="str">
        <f>IF(ISNUMBER('Questionnaires '!$R356),'Questionnaires '!$R356,"")</f>
        <v/>
      </c>
      <c r="L354" s="73" t="str">
        <f>IF(ISNUMBER('Questionnaires '!$P356),'Questionnaires '!$P356,"")</f>
        <v/>
      </c>
      <c r="M354" s="73" t="str">
        <f>IF(ISNUMBER('Questionnaires '!$O356),'Questionnaires '!$O356,"")</f>
        <v/>
      </c>
      <c r="N354" s="73" t="str">
        <f>IF(ISNUMBER('Questionnaires '!$N356),'Questionnaires '!$N356,"")</f>
        <v/>
      </c>
      <c r="O354" s="73" t="str">
        <f>IF(ISNUMBER('Questionnaires '!$T356),'Questionnaires '!$T356,"")</f>
        <v/>
      </c>
      <c r="P354" s="73" t="str">
        <f>IF(ISTEXT('Questionnaires '!A356),'Questionnaires '!G356,"")</f>
        <v/>
      </c>
      <c r="Q354">
        <f>IF(ISTEXT('Questionnaires '!A356),IF('Questionnaires '!S356="Yes",1,""),0)</f>
        <v>0</v>
      </c>
    </row>
    <row r="355" spans="1:17" x14ac:dyDescent="0.3">
      <c r="A355" s="73">
        <f>IF(ISTEXT('Questionnaires '!A357),IF('Questionnaires '!G357&lt;270,1,0),0)</f>
        <v>0</v>
      </c>
      <c r="B355">
        <f>IF(ISTEXT('Questionnaires '!A357),IF('Questionnaires '!E357="Yes",1,0),0)</f>
        <v>0</v>
      </c>
      <c r="C355">
        <f>IF(ISTEXT('Questionnaires '!A357),IF('Questionnaires '!F357="Yes",1,0),0)</f>
        <v>0</v>
      </c>
      <c r="D355">
        <f>IF(ISTEXT('Questionnaires '!A357),IF('Questionnaires '!J357&gt;0,1,0),0)</f>
        <v>0</v>
      </c>
      <c r="E355" s="73" t="str">
        <f>IF(ISNUMBER('Questionnaires '!$G357),'Questionnaires '!T357+'Questionnaires '!G357,"")</f>
        <v/>
      </c>
      <c r="F355" s="73" t="str">
        <f>IF(ISNUMBER('Questionnaires '!$G357),SUM(G355:H355),"")</f>
        <v/>
      </c>
      <c r="G355" s="73" t="str">
        <f>IF(ISNUMBER('Questionnaires '!$G357),'Questionnaires '!R357-'Questionnaires '!P357,"")</f>
        <v/>
      </c>
      <c r="H355" s="73" t="str">
        <f>IF(ISNUMBER('Questionnaires '!$G357),'Questionnaires '!P357,"")</f>
        <v/>
      </c>
      <c r="I355" s="73" t="str">
        <f>IF(ISNUMBER('Questionnaires '!$G357),'Questionnaires '!$G357,"")</f>
        <v/>
      </c>
      <c r="J355" s="73" t="str">
        <f>IF(ISNUMBER('Questionnaires '!$G357),'Questionnaires '!$G357,"")</f>
        <v/>
      </c>
      <c r="K355" s="73" t="str">
        <f>IF(ISNUMBER('Questionnaires '!$R357),'Questionnaires '!$R357,"")</f>
        <v/>
      </c>
      <c r="L355" s="73" t="str">
        <f>IF(ISNUMBER('Questionnaires '!$P357),'Questionnaires '!$P357,"")</f>
        <v/>
      </c>
      <c r="M355" s="73" t="str">
        <f>IF(ISNUMBER('Questionnaires '!$O357),'Questionnaires '!$O357,"")</f>
        <v/>
      </c>
      <c r="N355" s="73" t="str">
        <f>IF(ISNUMBER('Questionnaires '!$N357),'Questionnaires '!$N357,"")</f>
        <v/>
      </c>
      <c r="O355" s="73" t="str">
        <f>IF(ISNUMBER('Questionnaires '!$T357),'Questionnaires '!$T357,"")</f>
        <v/>
      </c>
      <c r="P355" s="73" t="str">
        <f>IF(ISTEXT('Questionnaires '!A357),'Questionnaires '!G357,"")</f>
        <v/>
      </c>
      <c r="Q355">
        <f>IF(ISTEXT('Questionnaires '!A357),IF('Questionnaires '!S357="Yes",1,""),0)</f>
        <v>0</v>
      </c>
    </row>
    <row r="356" spans="1:17" x14ac:dyDescent="0.3">
      <c r="A356" s="73">
        <f>IF(ISTEXT('Questionnaires '!A358),IF('Questionnaires '!G358&lt;270,1,0),0)</f>
        <v>0</v>
      </c>
      <c r="B356">
        <f>IF(ISTEXT('Questionnaires '!A358),IF('Questionnaires '!E358="Yes",1,0),0)</f>
        <v>0</v>
      </c>
      <c r="C356">
        <f>IF(ISTEXT('Questionnaires '!A358),IF('Questionnaires '!F358="Yes",1,0),0)</f>
        <v>0</v>
      </c>
      <c r="D356">
        <f>IF(ISTEXT('Questionnaires '!A358),IF('Questionnaires '!J358&gt;0,1,0),0)</f>
        <v>0</v>
      </c>
      <c r="E356" s="73" t="str">
        <f>IF(ISNUMBER('Questionnaires '!$G358),'Questionnaires '!T358+'Questionnaires '!G358,"")</f>
        <v/>
      </c>
      <c r="F356" s="73" t="str">
        <f>IF(ISNUMBER('Questionnaires '!$G358),SUM(G356:H356),"")</f>
        <v/>
      </c>
      <c r="G356" s="73" t="str">
        <f>IF(ISNUMBER('Questionnaires '!$G358),'Questionnaires '!R358-'Questionnaires '!P358,"")</f>
        <v/>
      </c>
      <c r="H356" s="73" t="str">
        <f>IF(ISNUMBER('Questionnaires '!$G358),'Questionnaires '!P358,"")</f>
        <v/>
      </c>
      <c r="I356" s="73" t="str">
        <f>IF(ISNUMBER('Questionnaires '!$G358),'Questionnaires '!$G358,"")</f>
        <v/>
      </c>
      <c r="J356" s="73" t="str">
        <f>IF(ISNUMBER('Questionnaires '!$G358),'Questionnaires '!$G358,"")</f>
        <v/>
      </c>
      <c r="K356" s="73" t="str">
        <f>IF(ISNUMBER('Questionnaires '!$R358),'Questionnaires '!$R358,"")</f>
        <v/>
      </c>
      <c r="L356" s="73" t="str">
        <f>IF(ISNUMBER('Questionnaires '!$P358),'Questionnaires '!$P358,"")</f>
        <v/>
      </c>
      <c r="M356" s="73" t="str">
        <f>IF(ISNUMBER('Questionnaires '!$O358),'Questionnaires '!$O358,"")</f>
        <v/>
      </c>
      <c r="N356" s="73" t="str">
        <f>IF(ISNUMBER('Questionnaires '!$N358),'Questionnaires '!$N358,"")</f>
        <v/>
      </c>
      <c r="O356" s="73" t="str">
        <f>IF(ISNUMBER('Questionnaires '!$T358),'Questionnaires '!$T358,"")</f>
        <v/>
      </c>
      <c r="P356" s="73" t="str">
        <f>IF(ISTEXT('Questionnaires '!A358),'Questionnaires '!G358,"")</f>
        <v/>
      </c>
      <c r="Q356">
        <f>IF(ISTEXT('Questionnaires '!A358),IF('Questionnaires '!S358="Yes",1,""),0)</f>
        <v>0</v>
      </c>
    </row>
    <row r="357" spans="1:17" x14ac:dyDescent="0.3">
      <c r="A357" s="73">
        <f>IF(ISTEXT('Questionnaires '!A359),IF('Questionnaires '!G359&lt;270,1,0),0)</f>
        <v>0</v>
      </c>
      <c r="B357">
        <f>IF(ISTEXT('Questionnaires '!A359),IF('Questionnaires '!E359="Yes",1,0),0)</f>
        <v>0</v>
      </c>
      <c r="C357">
        <f>IF(ISTEXT('Questionnaires '!A359),IF('Questionnaires '!F359="Yes",1,0),0)</f>
        <v>0</v>
      </c>
      <c r="D357">
        <f>IF(ISTEXT('Questionnaires '!A359),IF('Questionnaires '!J359&gt;0,1,0),0)</f>
        <v>0</v>
      </c>
      <c r="E357" s="73" t="str">
        <f>IF(ISNUMBER('Questionnaires '!$G359),'Questionnaires '!T359+'Questionnaires '!G359,"")</f>
        <v/>
      </c>
      <c r="F357" s="73" t="str">
        <f>IF(ISNUMBER('Questionnaires '!$G359),SUM(G357:H357),"")</f>
        <v/>
      </c>
      <c r="G357" s="73" t="str">
        <f>IF(ISNUMBER('Questionnaires '!$G359),'Questionnaires '!R359-'Questionnaires '!P359,"")</f>
        <v/>
      </c>
      <c r="H357" s="73" t="str">
        <f>IF(ISNUMBER('Questionnaires '!$G359),'Questionnaires '!P359,"")</f>
        <v/>
      </c>
      <c r="I357" s="73" t="str">
        <f>IF(ISNUMBER('Questionnaires '!$G359),'Questionnaires '!$G359,"")</f>
        <v/>
      </c>
      <c r="J357" s="73" t="str">
        <f>IF(ISNUMBER('Questionnaires '!$G359),'Questionnaires '!$G359,"")</f>
        <v/>
      </c>
      <c r="K357" s="73" t="str">
        <f>IF(ISNUMBER('Questionnaires '!$R359),'Questionnaires '!$R359,"")</f>
        <v/>
      </c>
      <c r="L357" s="73" t="str">
        <f>IF(ISNUMBER('Questionnaires '!$P359),'Questionnaires '!$P359,"")</f>
        <v/>
      </c>
      <c r="M357" s="73" t="str">
        <f>IF(ISNUMBER('Questionnaires '!$O359),'Questionnaires '!$O359,"")</f>
        <v/>
      </c>
      <c r="N357" s="73" t="str">
        <f>IF(ISNUMBER('Questionnaires '!$N359),'Questionnaires '!$N359,"")</f>
        <v/>
      </c>
      <c r="O357" s="73" t="str">
        <f>IF(ISNUMBER('Questionnaires '!$T359),'Questionnaires '!$T359,"")</f>
        <v/>
      </c>
      <c r="P357" s="73" t="str">
        <f>IF(ISTEXT('Questionnaires '!A359),'Questionnaires '!G359,"")</f>
        <v/>
      </c>
      <c r="Q357">
        <f>IF(ISTEXT('Questionnaires '!A359),IF('Questionnaires '!S359="Yes",1,""),0)</f>
        <v>0</v>
      </c>
    </row>
    <row r="358" spans="1:17" x14ac:dyDescent="0.3">
      <c r="A358" s="73">
        <f>IF(ISTEXT('Questionnaires '!A360),IF('Questionnaires '!G360&lt;270,1,0),0)</f>
        <v>0</v>
      </c>
      <c r="B358">
        <f>IF(ISTEXT('Questionnaires '!A360),IF('Questionnaires '!E360="Yes",1,0),0)</f>
        <v>0</v>
      </c>
      <c r="C358">
        <f>IF(ISTEXT('Questionnaires '!A360),IF('Questionnaires '!F360="Yes",1,0),0)</f>
        <v>0</v>
      </c>
      <c r="D358">
        <f>IF(ISTEXT('Questionnaires '!A360),IF('Questionnaires '!J360&gt;0,1,0),0)</f>
        <v>0</v>
      </c>
      <c r="E358" s="73" t="str">
        <f>IF(ISNUMBER('Questionnaires '!$G360),'Questionnaires '!T360+'Questionnaires '!G360,"")</f>
        <v/>
      </c>
      <c r="F358" s="73" t="str">
        <f>IF(ISNUMBER('Questionnaires '!$G360),SUM(G358:H358),"")</f>
        <v/>
      </c>
      <c r="G358" s="73" t="str">
        <f>IF(ISNUMBER('Questionnaires '!$G360),'Questionnaires '!R360-'Questionnaires '!P360,"")</f>
        <v/>
      </c>
      <c r="H358" s="73" t="str">
        <f>IF(ISNUMBER('Questionnaires '!$G360),'Questionnaires '!P360,"")</f>
        <v/>
      </c>
      <c r="I358" s="73" t="str">
        <f>IF(ISNUMBER('Questionnaires '!$G360),'Questionnaires '!$G360,"")</f>
        <v/>
      </c>
      <c r="J358" s="73" t="str">
        <f>IF(ISNUMBER('Questionnaires '!$G360),'Questionnaires '!$G360,"")</f>
        <v/>
      </c>
      <c r="K358" s="73" t="str">
        <f>IF(ISNUMBER('Questionnaires '!$R360),'Questionnaires '!$R360,"")</f>
        <v/>
      </c>
      <c r="L358" s="73" t="str">
        <f>IF(ISNUMBER('Questionnaires '!$P360),'Questionnaires '!$P360,"")</f>
        <v/>
      </c>
      <c r="M358" s="73" t="str">
        <f>IF(ISNUMBER('Questionnaires '!$O360),'Questionnaires '!$O360,"")</f>
        <v/>
      </c>
      <c r="N358" s="73" t="str">
        <f>IF(ISNUMBER('Questionnaires '!$N360),'Questionnaires '!$N360,"")</f>
        <v/>
      </c>
      <c r="O358" s="73" t="str">
        <f>IF(ISNUMBER('Questionnaires '!$T360),'Questionnaires '!$T360,"")</f>
        <v/>
      </c>
      <c r="P358" s="73" t="str">
        <f>IF(ISTEXT('Questionnaires '!A360),'Questionnaires '!G360,"")</f>
        <v/>
      </c>
      <c r="Q358">
        <f>IF(ISTEXT('Questionnaires '!A360),IF('Questionnaires '!S360="Yes",1,""),0)</f>
        <v>0</v>
      </c>
    </row>
    <row r="359" spans="1:17" x14ac:dyDescent="0.3">
      <c r="A359" s="73">
        <f>IF(ISTEXT('Questionnaires '!A361),IF('Questionnaires '!G361&lt;270,1,0),0)</f>
        <v>0</v>
      </c>
      <c r="B359">
        <f>IF(ISTEXT('Questionnaires '!A361),IF('Questionnaires '!E361="Yes",1,0),0)</f>
        <v>0</v>
      </c>
      <c r="C359">
        <f>IF(ISTEXT('Questionnaires '!A361),IF('Questionnaires '!F361="Yes",1,0),0)</f>
        <v>0</v>
      </c>
      <c r="D359">
        <f>IF(ISTEXT('Questionnaires '!A361),IF('Questionnaires '!J361&gt;0,1,0),0)</f>
        <v>0</v>
      </c>
      <c r="E359" s="73" t="str">
        <f>IF(ISNUMBER('Questionnaires '!$G361),'Questionnaires '!T361+'Questionnaires '!G361,"")</f>
        <v/>
      </c>
      <c r="F359" s="73" t="str">
        <f>IF(ISNUMBER('Questionnaires '!$G361),SUM(G359:H359),"")</f>
        <v/>
      </c>
      <c r="G359" s="73" t="str">
        <f>IF(ISNUMBER('Questionnaires '!$G361),'Questionnaires '!R361-'Questionnaires '!P361,"")</f>
        <v/>
      </c>
      <c r="H359" s="73" t="str">
        <f>IF(ISNUMBER('Questionnaires '!$G361),'Questionnaires '!P361,"")</f>
        <v/>
      </c>
      <c r="I359" s="73" t="str">
        <f>IF(ISNUMBER('Questionnaires '!$G361),'Questionnaires '!$G361,"")</f>
        <v/>
      </c>
      <c r="J359" s="73" t="str">
        <f>IF(ISNUMBER('Questionnaires '!$G361),'Questionnaires '!$G361,"")</f>
        <v/>
      </c>
      <c r="K359" s="73" t="str">
        <f>IF(ISNUMBER('Questionnaires '!$R361),'Questionnaires '!$R361,"")</f>
        <v/>
      </c>
      <c r="L359" s="73" t="str">
        <f>IF(ISNUMBER('Questionnaires '!$P361),'Questionnaires '!$P361,"")</f>
        <v/>
      </c>
      <c r="M359" s="73" t="str">
        <f>IF(ISNUMBER('Questionnaires '!$O361),'Questionnaires '!$O361,"")</f>
        <v/>
      </c>
      <c r="N359" s="73" t="str">
        <f>IF(ISNUMBER('Questionnaires '!$N361),'Questionnaires '!$N361,"")</f>
        <v/>
      </c>
      <c r="O359" s="73" t="str">
        <f>IF(ISNUMBER('Questionnaires '!$T361),'Questionnaires '!$T361,"")</f>
        <v/>
      </c>
      <c r="P359" s="73" t="str">
        <f>IF(ISTEXT('Questionnaires '!A361),'Questionnaires '!G361,"")</f>
        <v/>
      </c>
      <c r="Q359">
        <f>IF(ISTEXT('Questionnaires '!A361),IF('Questionnaires '!S361="Yes",1,""),0)</f>
        <v>0</v>
      </c>
    </row>
    <row r="360" spans="1:17" x14ac:dyDescent="0.3">
      <c r="A360" s="73">
        <f>IF(ISTEXT('Questionnaires '!A362),IF('Questionnaires '!G362&lt;270,1,0),0)</f>
        <v>0</v>
      </c>
      <c r="B360">
        <f>IF(ISTEXT('Questionnaires '!A362),IF('Questionnaires '!E362="Yes",1,0),0)</f>
        <v>0</v>
      </c>
      <c r="C360">
        <f>IF(ISTEXT('Questionnaires '!A362),IF('Questionnaires '!F362="Yes",1,0),0)</f>
        <v>0</v>
      </c>
      <c r="D360">
        <f>IF(ISTEXT('Questionnaires '!A362),IF('Questionnaires '!J362&gt;0,1,0),0)</f>
        <v>0</v>
      </c>
      <c r="E360" s="73" t="str">
        <f>IF(ISNUMBER('Questionnaires '!$G362),'Questionnaires '!T362+'Questionnaires '!G362,"")</f>
        <v/>
      </c>
      <c r="F360" s="73" t="str">
        <f>IF(ISNUMBER('Questionnaires '!$G362),SUM(G360:H360),"")</f>
        <v/>
      </c>
      <c r="G360" s="73" t="str">
        <f>IF(ISNUMBER('Questionnaires '!$G362),'Questionnaires '!R362-'Questionnaires '!P362,"")</f>
        <v/>
      </c>
      <c r="H360" s="73" t="str">
        <f>IF(ISNUMBER('Questionnaires '!$G362),'Questionnaires '!P362,"")</f>
        <v/>
      </c>
      <c r="I360" s="73" t="str">
        <f>IF(ISNUMBER('Questionnaires '!$G362),'Questionnaires '!$G362,"")</f>
        <v/>
      </c>
      <c r="J360" s="73" t="str">
        <f>IF(ISNUMBER('Questionnaires '!$G362),'Questionnaires '!$G362,"")</f>
        <v/>
      </c>
      <c r="K360" s="73" t="str">
        <f>IF(ISNUMBER('Questionnaires '!$R362),'Questionnaires '!$R362,"")</f>
        <v/>
      </c>
      <c r="L360" s="73" t="str">
        <f>IF(ISNUMBER('Questionnaires '!$P362),'Questionnaires '!$P362,"")</f>
        <v/>
      </c>
      <c r="M360" s="73" t="str">
        <f>IF(ISNUMBER('Questionnaires '!$O362),'Questionnaires '!$O362,"")</f>
        <v/>
      </c>
      <c r="N360" s="73" t="str">
        <f>IF(ISNUMBER('Questionnaires '!$N362),'Questionnaires '!$N362,"")</f>
        <v/>
      </c>
      <c r="O360" s="73" t="str">
        <f>IF(ISNUMBER('Questionnaires '!$T362),'Questionnaires '!$T362,"")</f>
        <v/>
      </c>
      <c r="P360" s="73" t="str">
        <f>IF(ISTEXT('Questionnaires '!A362),'Questionnaires '!G362,"")</f>
        <v/>
      </c>
      <c r="Q360">
        <f>IF(ISTEXT('Questionnaires '!A362),IF('Questionnaires '!S362="Yes",1,""),0)</f>
        <v>0</v>
      </c>
    </row>
    <row r="361" spans="1:17" x14ac:dyDescent="0.3">
      <c r="A361" s="73">
        <f>IF(ISTEXT('Questionnaires '!A363),IF('Questionnaires '!G363&lt;270,1,0),0)</f>
        <v>0</v>
      </c>
      <c r="B361">
        <f>IF(ISTEXT('Questionnaires '!A363),IF('Questionnaires '!E363="Yes",1,0),0)</f>
        <v>0</v>
      </c>
      <c r="C361">
        <f>IF(ISTEXT('Questionnaires '!A363),IF('Questionnaires '!F363="Yes",1,0),0)</f>
        <v>0</v>
      </c>
      <c r="D361">
        <f>IF(ISTEXT('Questionnaires '!A363),IF('Questionnaires '!J363&gt;0,1,0),0)</f>
        <v>0</v>
      </c>
      <c r="E361" s="73" t="str">
        <f>IF(ISNUMBER('Questionnaires '!$G363),'Questionnaires '!T363+'Questionnaires '!G363,"")</f>
        <v/>
      </c>
      <c r="F361" s="73" t="str">
        <f>IF(ISNUMBER('Questionnaires '!$G363),SUM(G361:H361),"")</f>
        <v/>
      </c>
      <c r="G361" s="73" t="str">
        <f>IF(ISNUMBER('Questionnaires '!$G363),'Questionnaires '!R363-'Questionnaires '!P363,"")</f>
        <v/>
      </c>
      <c r="H361" s="73" t="str">
        <f>IF(ISNUMBER('Questionnaires '!$G363),'Questionnaires '!P363,"")</f>
        <v/>
      </c>
      <c r="I361" s="73" t="str">
        <f>IF(ISNUMBER('Questionnaires '!$G363),'Questionnaires '!$G363,"")</f>
        <v/>
      </c>
      <c r="J361" s="73" t="str">
        <f>IF(ISNUMBER('Questionnaires '!$G363),'Questionnaires '!$G363,"")</f>
        <v/>
      </c>
      <c r="K361" s="73" t="str">
        <f>IF(ISNUMBER('Questionnaires '!$R363),'Questionnaires '!$R363,"")</f>
        <v/>
      </c>
      <c r="L361" s="73" t="str">
        <f>IF(ISNUMBER('Questionnaires '!$P363),'Questionnaires '!$P363,"")</f>
        <v/>
      </c>
      <c r="M361" s="73" t="str">
        <f>IF(ISNUMBER('Questionnaires '!$O363),'Questionnaires '!$O363,"")</f>
        <v/>
      </c>
      <c r="N361" s="73" t="str">
        <f>IF(ISNUMBER('Questionnaires '!$N363),'Questionnaires '!$N363,"")</f>
        <v/>
      </c>
      <c r="O361" s="73" t="str">
        <f>IF(ISNUMBER('Questionnaires '!$T363),'Questionnaires '!$T363,"")</f>
        <v/>
      </c>
      <c r="P361" s="73" t="str">
        <f>IF(ISTEXT('Questionnaires '!A363),'Questionnaires '!G363,"")</f>
        <v/>
      </c>
      <c r="Q361">
        <f>IF(ISTEXT('Questionnaires '!A363),IF('Questionnaires '!S363="Yes",1,""),0)</f>
        <v>0</v>
      </c>
    </row>
    <row r="362" spans="1:17" x14ac:dyDescent="0.3">
      <c r="A362" s="73">
        <f>IF(ISTEXT('Questionnaires '!A364),IF('Questionnaires '!G364&lt;270,1,0),0)</f>
        <v>0</v>
      </c>
      <c r="B362">
        <f>IF(ISTEXT('Questionnaires '!A364),IF('Questionnaires '!E364="Yes",1,0),0)</f>
        <v>0</v>
      </c>
      <c r="C362">
        <f>IF(ISTEXT('Questionnaires '!A364),IF('Questionnaires '!F364="Yes",1,0),0)</f>
        <v>0</v>
      </c>
      <c r="D362">
        <f>IF(ISTEXT('Questionnaires '!A364),IF('Questionnaires '!J364&gt;0,1,0),0)</f>
        <v>0</v>
      </c>
      <c r="E362" s="73" t="str">
        <f>IF(ISNUMBER('Questionnaires '!$G364),'Questionnaires '!T364+'Questionnaires '!G364,"")</f>
        <v/>
      </c>
      <c r="F362" s="73" t="str">
        <f>IF(ISNUMBER('Questionnaires '!$G364),SUM(G362:H362),"")</f>
        <v/>
      </c>
      <c r="G362" s="73" t="str">
        <f>IF(ISNUMBER('Questionnaires '!$G364),'Questionnaires '!R364-'Questionnaires '!P364,"")</f>
        <v/>
      </c>
      <c r="H362" s="73" t="str">
        <f>IF(ISNUMBER('Questionnaires '!$G364),'Questionnaires '!P364,"")</f>
        <v/>
      </c>
      <c r="I362" s="73" t="str">
        <f>IF(ISNUMBER('Questionnaires '!$G364),'Questionnaires '!$G364,"")</f>
        <v/>
      </c>
      <c r="J362" s="73" t="str">
        <f>IF(ISNUMBER('Questionnaires '!$G364),'Questionnaires '!$G364,"")</f>
        <v/>
      </c>
      <c r="K362" s="73" t="str">
        <f>IF(ISNUMBER('Questionnaires '!$R364),'Questionnaires '!$R364,"")</f>
        <v/>
      </c>
      <c r="L362" s="73" t="str">
        <f>IF(ISNUMBER('Questionnaires '!$P364),'Questionnaires '!$P364,"")</f>
        <v/>
      </c>
      <c r="M362" s="73" t="str">
        <f>IF(ISNUMBER('Questionnaires '!$O364),'Questionnaires '!$O364,"")</f>
        <v/>
      </c>
      <c r="N362" s="73" t="str">
        <f>IF(ISNUMBER('Questionnaires '!$N364),'Questionnaires '!$N364,"")</f>
        <v/>
      </c>
      <c r="O362" s="73" t="str">
        <f>IF(ISNUMBER('Questionnaires '!$T364),'Questionnaires '!$T364,"")</f>
        <v/>
      </c>
      <c r="P362" s="73" t="str">
        <f>IF(ISTEXT('Questionnaires '!A364),'Questionnaires '!G364,"")</f>
        <v/>
      </c>
      <c r="Q362">
        <f>IF(ISTEXT('Questionnaires '!A364),IF('Questionnaires '!S364="Yes",1,""),0)</f>
        <v>0</v>
      </c>
    </row>
    <row r="363" spans="1:17" x14ac:dyDescent="0.3">
      <c r="A363" s="73">
        <f>IF(ISTEXT('Questionnaires '!A365),IF('Questionnaires '!G365&lt;270,1,0),0)</f>
        <v>0</v>
      </c>
      <c r="B363">
        <f>IF(ISTEXT('Questionnaires '!A365),IF('Questionnaires '!E365="Yes",1,0),0)</f>
        <v>0</v>
      </c>
      <c r="C363">
        <f>IF(ISTEXT('Questionnaires '!A365),IF('Questionnaires '!F365="Yes",1,0),0)</f>
        <v>0</v>
      </c>
      <c r="D363">
        <f>IF(ISTEXT('Questionnaires '!A365),IF('Questionnaires '!J365&gt;0,1,0),0)</f>
        <v>0</v>
      </c>
      <c r="E363" s="73" t="str">
        <f>IF(ISNUMBER('Questionnaires '!$G365),'Questionnaires '!T365+'Questionnaires '!G365,"")</f>
        <v/>
      </c>
      <c r="F363" s="73" t="str">
        <f>IF(ISNUMBER('Questionnaires '!$G365),SUM(G363:H363),"")</f>
        <v/>
      </c>
      <c r="G363" s="73" t="str">
        <f>IF(ISNUMBER('Questionnaires '!$G365),'Questionnaires '!R365-'Questionnaires '!P365,"")</f>
        <v/>
      </c>
      <c r="H363" s="73" t="str">
        <f>IF(ISNUMBER('Questionnaires '!$G365),'Questionnaires '!P365,"")</f>
        <v/>
      </c>
      <c r="I363" s="73" t="str">
        <f>IF(ISNUMBER('Questionnaires '!$G365),'Questionnaires '!$G365,"")</f>
        <v/>
      </c>
      <c r="J363" s="73" t="str">
        <f>IF(ISNUMBER('Questionnaires '!$G365),'Questionnaires '!$G365,"")</f>
        <v/>
      </c>
      <c r="K363" s="73" t="str">
        <f>IF(ISNUMBER('Questionnaires '!$R365),'Questionnaires '!$R365,"")</f>
        <v/>
      </c>
      <c r="L363" s="73" t="str">
        <f>IF(ISNUMBER('Questionnaires '!$P365),'Questionnaires '!$P365,"")</f>
        <v/>
      </c>
      <c r="M363" s="73" t="str">
        <f>IF(ISNUMBER('Questionnaires '!$O365),'Questionnaires '!$O365,"")</f>
        <v/>
      </c>
      <c r="N363" s="73" t="str">
        <f>IF(ISNUMBER('Questionnaires '!$N365),'Questionnaires '!$N365,"")</f>
        <v/>
      </c>
      <c r="O363" s="73" t="str">
        <f>IF(ISNUMBER('Questionnaires '!$T365),'Questionnaires '!$T365,"")</f>
        <v/>
      </c>
      <c r="P363" s="73" t="str">
        <f>IF(ISTEXT('Questionnaires '!A365),'Questionnaires '!G365,"")</f>
        <v/>
      </c>
      <c r="Q363">
        <f>IF(ISTEXT('Questionnaires '!A365),IF('Questionnaires '!S365="Yes",1,""),0)</f>
        <v>0</v>
      </c>
    </row>
    <row r="364" spans="1:17" x14ac:dyDescent="0.3">
      <c r="A364" s="73">
        <f>IF(ISTEXT('Questionnaires '!A366),IF('Questionnaires '!G366&lt;270,1,0),0)</f>
        <v>0</v>
      </c>
      <c r="B364">
        <f>IF(ISTEXT('Questionnaires '!A366),IF('Questionnaires '!E366="Yes",1,0),0)</f>
        <v>0</v>
      </c>
      <c r="C364">
        <f>IF(ISTEXT('Questionnaires '!A366),IF('Questionnaires '!F366="Yes",1,0),0)</f>
        <v>0</v>
      </c>
      <c r="D364">
        <f>IF(ISTEXT('Questionnaires '!A366),IF('Questionnaires '!J366&gt;0,1,0),0)</f>
        <v>0</v>
      </c>
      <c r="E364" s="73" t="str">
        <f>IF(ISNUMBER('Questionnaires '!$G366),'Questionnaires '!T366+'Questionnaires '!G366,"")</f>
        <v/>
      </c>
      <c r="F364" s="73" t="str">
        <f>IF(ISNUMBER('Questionnaires '!$G366),SUM(G364:H364),"")</f>
        <v/>
      </c>
      <c r="G364" s="73" t="str">
        <f>IF(ISNUMBER('Questionnaires '!$G366),'Questionnaires '!R366-'Questionnaires '!P366,"")</f>
        <v/>
      </c>
      <c r="H364" s="73" t="str">
        <f>IF(ISNUMBER('Questionnaires '!$G366),'Questionnaires '!P366,"")</f>
        <v/>
      </c>
      <c r="I364" s="73" t="str">
        <f>IF(ISNUMBER('Questionnaires '!$G366),'Questionnaires '!$G366,"")</f>
        <v/>
      </c>
      <c r="J364" s="73" t="str">
        <f>IF(ISNUMBER('Questionnaires '!$G366),'Questionnaires '!$G366,"")</f>
        <v/>
      </c>
      <c r="K364" s="73" t="str">
        <f>IF(ISNUMBER('Questionnaires '!$R366),'Questionnaires '!$R366,"")</f>
        <v/>
      </c>
      <c r="L364" s="73" t="str">
        <f>IF(ISNUMBER('Questionnaires '!$P366),'Questionnaires '!$P366,"")</f>
        <v/>
      </c>
      <c r="M364" s="73" t="str">
        <f>IF(ISNUMBER('Questionnaires '!$O366),'Questionnaires '!$O366,"")</f>
        <v/>
      </c>
      <c r="N364" s="73" t="str">
        <f>IF(ISNUMBER('Questionnaires '!$N366),'Questionnaires '!$N366,"")</f>
        <v/>
      </c>
      <c r="O364" s="73" t="str">
        <f>IF(ISNUMBER('Questionnaires '!$T366),'Questionnaires '!$T366,"")</f>
        <v/>
      </c>
      <c r="P364" s="73" t="str">
        <f>IF(ISTEXT('Questionnaires '!A366),'Questionnaires '!G366,"")</f>
        <v/>
      </c>
      <c r="Q364">
        <f>IF(ISTEXT('Questionnaires '!A366),IF('Questionnaires '!S366="Yes",1,""),0)</f>
        <v>0</v>
      </c>
    </row>
    <row r="365" spans="1:17" x14ac:dyDescent="0.3">
      <c r="A365" s="73">
        <f>IF(ISTEXT('Questionnaires '!A367),IF('Questionnaires '!G367&lt;270,1,0),0)</f>
        <v>0</v>
      </c>
      <c r="B365">
        <f>IF(ISTEXT('Questionnaires '!A367),IF('Questionnaires '!E367="Yes",1,0),0)</f>
        <v>0</v>
      </c>
      <c r="C365">
        <f>IF(ISTEXT('Questionnaires '!A367),IF('Questionnaires '!F367="Yes",1,0),0)</f>
        <v>0</v>
      </c>
      <c r="D365">
        <f>IF(ISTEXT('Questionnaires '!A367),IF('Questionnaires '!J367&gt;0,1,0),0)</f>
        <v>0</v>
      </c>
      <c r="E365" s="73" t="str">
        <f>IF(ISNUMBER('Questionnaires '!$G367),'Questionnaires '!T367+'Questionnaires '!G367,"")</f>
        <v/>
      </c>
      <c r="F365" s="73" t="str">
        <f>IF(ISNUMBER('Questionnaires '!$G367),SUM(G365:H365),"")</f>
        <v/>
      </c>
      <c r="G365" s="73" t="str">
        <f>IF(ISNUMBER('Questionnaires '!$G367),'Questionnaires '!R367-'Questionnaires '!P367,"")</f>
        <v/>
      </c>
      <c r="H365" s="73" t="str">
        <f>IF(ISNUMBER('Questionnaires '!$G367),'Questionnaires '!P367,"")</f>
        <v/>
      </c>
      <c r="I365" s="73" t="str">
        <f>IF(ISNUMBER('Questionnaires '!$G367),'Questionnaires '!$G367,"")</f>
        <v/>
      </c>
      <c r="J365" s="73" t="str">
        <f>IF(ISNUMBER('Questionnaires '!$G367),'Questionnaires '!$G367,"")</f>
        <v/>
      </c>
      <c r="K365" s="73" t="str">
        <f>IF(ISNUMBER('Questionnaires '!$R367),'Questionnaires '!$R367,"")</f>
        <v/>
      </c>
      <c r="L365" s="73" t="str">
        <f>IF(ISNUMBER('Questionnaires '!$P367),'Questionnaires '!$P367,"")</f>
        <v/>
      </c>
      <c r="M365" s="73" t="str">
        <f>IF(ISNUMBER('Questionnaires '!$O367),'Questionnaires '!$O367,"")</f>
        <v/>
      </c>
      <c r="N365" s="73" t="str">
        <f>IF(ISNUMBER('Questionnaires '!$N367),'Questionnaires '!$N367,"")</f>
        <v/>
      </c>
      <c r="O365" s="73" t="str">
        <f>IF(ISNUMBER('Questionnaires '!$T367),'Questionnaires '!$T367,"")</f>
        <v/>
      </c>
      <c r="P365" s="73" t="str">
        <f>IF(ISTEXT('Questionnaires '!A367),'Questionnaires '!G367,"")</f>
        <v/>
      </c>
      <c r="Q365">
        <f>IF(ISTEXT('Questionnaires '!A367),IF('Questionnaires '!S367="Yes",1,""),0)</f>
        <v>0</v>
      </c>
    </row>
    <row r="366" spans="1:17" x14ac:dyDescent="0.3">
      <c r="A366" s="73">
        <f>IF(ISTEXT('Questionnaires '!A368),IF('Questionnaires '!G368&lt;270,1,0),0)</f>
        <v>0</v>
      </c>
      <c r="B366">
        <f>IF(ISTEXT('Questionnaires '!A368),IF('Questionnaires '!E368="Yes",1,0),0)</f>
        <v>0</v>
      </c>
      <c r="C366">
        <f>IF(ISTEXT('Questionnaires '!A368),IF('Questionnaires '!F368="Yes",1,0),0)</f>
        <v>0</v>
      </c>
      <c r="D366">
        <f>IF(ISTEXT('Questionnaires '!A368),IF('Questionnaires '!J368&gt;0,1,0),0)</f>
        <v>0</v>
      </c>
      <c r="E366" s="73" t="str">
        <f>IF(ISNUMBER('Questionnaires '!$G368),'Questionnaires '!T368+'Questionnaires '!G368,"")</f>
        <v/>
      </c>
      <c r="F366" s="73" t="str">
        <f>IF(ISNUMBER('Questionnaires '!$G368),SUM(G366:H366),"")</f>
        <v/>
      </c>
      <c r="G366" s="73" t="str">
        <f>IF(ISNUMBER('Questionnaires '!$G368),'Questionnaires '!R368-'Questionnaires '!P368,"")</f>
        <v/>
      </c>
      <c r="H366" s="73" t="str">
        <f>IF(ISNUMBER('Questionnaires '!$G368),'Questionnaires '!P368,"")</f>
        <v/>
      </c>
      <c r="I366" s="73" t="str">
        <f>IF(ISNUMBER('Questionnaires '!$G368),'Questionnaires '!$G368,"")</f>
        <v/>
      </c>
      <c r="J366" s="73" t="str">
        <f>IF(ISNUMBER('Questionnaires '!$G368),'Questionnaires '!$G368,"")</f>
        <v/>
      </c>
      <c r="K366" s="73" t="str">
        <f>IF(ISNUMBER('Questionnaires '!$R368),'Questionnaires '!$R368,"")</f>
        <v/>
      </c>
      <c r="L366" s="73" t="str">
        <f>IF(ISNUMBER('Questionnaires '!$P368),'Questionnaires '!$P368,"")</f>
        <v/>
      </c>
      <c r="M366" s="73" t="str">
        <f>IF(ISNUMBER('Questionnaires '!$O368),'Questionnaires '!$O368,"")</f>
        <v/>
      </c>
      <c r="N366" s="73" t="str">
        <f>IF(ISNUMBER('Questionnaires '!$N368),'Questionnaires '!$N368,"")</f>
        <v/>
      </c>
      <c r="O366" s="73" t="str">
        <f>IF(ISNUMBER('Questionnaires '!$T368),'Questionnaires '!$T368,"")</f>
        <v/>
      </c>
      <c r="P366" s="73" t="str">
        <f>IF(ISTEXT('Questionnaires '!A368),'Questionnaires '!G368,"")</f>
        <v/>
      </c>
      <c r="Q366">
        <f>IF(ISTEXT('Questionnaires '!A368),IF('Questionnaires '!S368="Yes",1,""),0)</f>
        <v>0</v>
      </c>
    </row>
    <row r="367" spans="1:17" x14ac:dyDescent="0.3">
      <c r="A367" s="73">
        <f>IF(ISTEXT('Questionnaires '!A369),IF('Questionnaires '!G369&lt;270,1,0),0)</f>
        <v>0</v>
      </c>
      <c r="B367">
        <f>IF(ISTEXT('Questionnaires '!A369),IF('Questionnaires '!E369="Yes",1,0),0)</f>
        <v>0</v>
      </c>
      <c r="C367">
        <f>IF(ISTEXT('Questionnaires '!A369),IF('Questionnaires '!F369="Yes",1,0),0)</f>
        <v>0</v>
      </c>
      <c r="D367">
        <f>IF(ISTEXT('Questionnaires '!A369),IF('Questionnaires '!J369&gt;0,1,0),0)</f>
        <v>0</v>
      </c>
      <c r="E367" s="73" t="str">
        <f>IF(ISNUMBER('Questionnaires '!$G369),'Questionnaires '!T369+'Questionnaires '!G369,"")</f>
        <v/>
      </c>
      <c r="F367" s="73" t="str">
        <f>IF(ISNUMBER('Questionnaires '!$G369),SUM(G367:H367),"")</f>
        <v/>
      </c>
      <c r="G367" s="73" t="str">
        <f>IF(ISNUMBER('Questionnaires '!$G369),'Questionnaires '!R369-'Questionnaires '!P369,"")</f>
        <v/>
      </c>
      <c r="H367" s="73" t="str">
        <f>IF(ISNUMBER('Questionnaires '!$G369),'Questionnaires '!P369,"")</f>
        <v/>
      </c>
      <c r="I367" s="73" t="str">
        <f>IF(ISNUMBER('Questionnaires '!$G369),'Questionnaires '!$G369,"")</f>
        <v/>
      </c>
      <c r="J367" s="73" t="str">
        <f>IF(ISNUMBER('Questionnaires '!$G369),'Questionnaires '!$G369,"")</f>
        <v/>
      </c>
      <c r="K367" s="73" t="str">
        <f>IF(ISNUMBER('Questionnaires '!$R369),'Questionnaires '!$R369,"")</f>
        <v/>
      </c>
      <c r="L367" s="73" t="str">
        <f>IF(ISNUMBER('Questionnaires '!$P369),'Questionnaires '!$P369,"")</f>
        <v/>
      </c>
      <c r="M367" s="73" t="str">
        <f>IF(ISNUMBER('Questionnaires '!$O369),'Questionnaires '!$O369,"")</f>
        <v/>
      </c>
      <c r="N367" s="73" t="str">
        <f>IF(ISNUMBER('Questionnaires '!$N369),'Questionnaires '!$N369,"")</f>
        <v/>
      </c>
      <c r="O367" s="73" t="str">
        <f>IF(ISNUMBER('Questionnaires '!$T369),'Questionnaires '!$T369,"")</f>
        <v/>
      </c>
      <c r="P367" s="73" t="str">
        <f>IF(ISTEXT('Questionnaires '!A369),'Questionnaires '!G369,"")</f>
        <v/>
      </c>
      <c r="Q367">
        <f>IF(ISTEXT('Questionnaires '!A369),IF('Questionnaires '!S369="Yes",1,""),0)</f>
        <v>0</v>
      </c>
    </row>
    <row r="368" spans="1:17" x14ac:dyDescent="0.3">
      <c r="A368" s="73">
        <f>IF(ISTEXT('Questionnaires '!A370),IF('Questionnaires '!G370&lt;270,1,0),0)</f>
        <v>0</v>
      </c>
      <c r="B368">
        <f>IF(ISTEXT('Questionnaires '!A370),IF('Questionnaires '!E370="Yes",1,0),0)</f>
        <v>0</v>
      </c>
      <c r="C368">
        <f>IF(ISTEXT('Questionnaires '!A370),IF('Questionnaires '!F370="Yes",1,0),0)</f>
        <v>0</v>
      </c>
      <c r="D368">
        <f>IF(ISTEXT('Questionnaires '!A370),IF('Questionnaires '!J370&gt;0,1,0),0)</f>
        <v>0</v>
      </c>
      <c r="E368" s="73" t="str">
        <f>IF(ISNUMBER('Questionnaires '!$G370),'Questionnaires '!T370+'Questionnaires '!G370,"")</f>
        <v/>
      </c>
      <c r="F368" s="73" t="str">
        <f>IF(ISNUMBER('Questionnaires '!$G370),SUM(G368:H368),"")</f>
        <v/>
      </c>
      <c r="G368" s="73" t="str">
        <f>IF(ISNUMBER('Questionnaires '!$G370),'Questionnaires '!R370-'Questionnaires '!P370,"")</f>
        <v/>
      </c>
      <c r="H368" s="73" t="str">
        <f>IF(ISNUMBER('Questionnaires '!$G370),'Questionnaires '!P370,"")</f>
        <v/>
      </c>
      <c r="I368" s="73" t="str">
        <f>IF(ISNUMBER('Questionnaires '!$G370),'Questionnaires '!$G370,"")</f>
        <v/>
      </c>
      <c r="J368" s="73" t="str">
        <f>IF(ISNUMBER('Questionnaires '!$G370),'Questionnaires '!$G370,"")</f>
        <v/>
      </c>
      <c r="K368" s="73" t="str">
        <f>IF(ISNUMBER('Questionnaires '!$R370),'Questionnaires '!$R370,"")</f>
        <v/>
      </c>
      <c r="L368" s="73" t="str">
        <f>IF(ISNUMBER('Questionnaires '!$P370),'Questionnaires '!$P370,"")</f>
        <v/>
      </c>
      <c r="M368" s="73" t="str">
        <f>IF(ISNUMBER('Questionnaires '!$O370),'Questionnaires '!$O370,"")</f>
        <v/>
      </c>
      <c r="N368" s="73" t="str">
        <f>IF(ISNUMBER('Questionnaires '!$N370),'Questionnaires '!$N370,"")</f>
        <v/>
      </c>
      <c r="O368" s="73" t="str">
        <f>IF(ISNUMBER('Questionnaires '!$T370),'Questionnaires '!$T370,"")</f>
        <v/>
      </c>
      <c r="P368" s="73" t="str">
        <f>IF(ISTEXT('Questionnaires '!A370),'Questionnaires '!G370,"")</f>
        <v/>
      </c>
      <c r="Q368">
        <f>IF(ISTEXT('Questionnaires '!A370),IF('Questionnaires '!S370="Yes",1,""),0)</f>
        <v>0</v>
      </c>
    </row>
    <row r="369" spans="1:17" x14ac:dyDescent="0.3">
      <c r="A369" s="73">
        <f>IF(ISTEXT('Questionnaires '!A371),IF('Questionnaires '!G371&lt;270,1,0),0)</f>
        <v>0</v>
      </c>
      <c r="B369">
        <f>IF(ISTEXT('Questionnaires '!A371),IF('Questionnaires '!E371="Yes",1,0),0)</f>
        <v>0</v>
      </c>
      <c r="C369">
        <f>IF(ISTEXT('Questionnaires '!A371),IF('Questionnaires '!F371="Yes",1,0),0)</f>
        <v>0</v>
      </c>
      <c r="D369">
        <f>IF(ISTEXT('Questionnaires '!A371),IF('Questionnaires '!J371&gt;0,1,0),0)</f>
        <v>0</v>
      </c>
      <c r="E369" s="73" t="str">
        <f>IF(ISNUMBER('Questionnaires '!$G371),'Questionnaires '!T371+'Questionnaires '!G371,"")</f>
        <v/>
      </c>
      <c r="F369" s="73" t="str">
        <f>IF(ISNUMBER('Questionnaires '!$G371),SUM(G369:H369),"")</f>
        <v/>
      </c>
      <c r="G369" s="73" t="str">
        <f>IF(ISNUMBER('Questionnaires '!$G371),'Questionnaires '!R371-'Questionnaires '!P371,"")</f>
        <v/>
      </c>
      <c r="H369" s="73" t="str">
        <f>IF(ISNUMBER('Questionnaires '!$G371),'Questionnaires '!P371,"")</f>
        <v/>
      </c>
      <c r="I369" s="73" t="str">
        <f>IF(ISNUMBER('Questionnaires '!$G371),'Questionnaires '!$G371,"")</f>
        <v/>
      </c>
      <c r="J369" s="73" t="str">
        <f>IF(ISNUMBER('Questionnaires '!$G371),'Questionnaires '!$G371,"")</f>
        <v/>
      </c>
      <c r="K369" s="73" t="str">
        <f>IF(ISNUMBER('Questionnaires '!$R371),'Questionnaires '!$R371,"")</f>
        <v/>
      </c>
      <c r="L369" s="73" t="str">
        <f>IF(ISNUMBER('Questionnaires '!$P371),'Questionnaires '!$P371,"")</f>
        <v/>
      </c>
      <c r="M369" s="73" t="str">
        <f>IF(ISNUMBER('Questionnaires '!$O371),'Questionnaires '!$O371,"")</f>
        <v/>
      </c>
      <c r="N369" s="73" t="str">
        <f>IF(ISNUMBER('Questionnaires '!$N371),'Questionnaires '!$N371,"")</f>
        <v/>
      </c>
      <c r="O369" s="73" t="str">
        <f>IF(ISNUMBER('Questionnaires '!$T371),'Questionnaires '!$T371,"")</f>
        <v/>
      </c>
      <c r="P369" s="73" t="str">
        <f>IF(ISTEXT('Questionnaires '!A371),'Questionnaires '!G371,"")</f>
        <v/>
      </c>
      <c r="Q369">
        <f>IF(ISTEXT('Questionnaires '!A371),IF('Questionnaires '!S371="Yes",1,""),0)</f>
        <v>0</v>
      </c>
    </row>
    <row r="370" spans="1:17" x14ac:dyDescent="0.3">
      <c r="A370" s="73">
        <f>IF(ISTEXT('Questionnaires '!A372),IF('Questionnaires '!G372&lt;270,1,0),0)</f>
        <v>0</v>
      </c>
      <c r="B370">
        <f>IF(ISTEXT('Questionnaires '!A372),IF('Questionnaires '!E372="Yes",1,0),0)</f>
        <v>0</v>
      </c>
      <c r="C370">
        <f>IF(ISTEXT('Questionnaires '!A372),IF('Questionnaires '!F372="Yes",1,0),0)</f>
        <v>0</v>
      </c>
      <c r="D370">
        <f>IF(ISTEXT('Questionnaires '!A372),IF('Questionnaires '!J372&gt;0,1,0),0)</f>
        <v>0</v>
      </c>
      <c r="E370" s="73" t="str">
        <f>IF(ISNUMBER('Questionnaires '!$G372),'Questionnaires '!T372+'Questionnaires '!G372,"")</f>
        <v/>
      </c>
      <c r="F370" s="73" t="str">
        <f>IF(ISNUMBER('Questionnaires '!$G372),SUM(G370:H370),"")</f>
        <v/>
      </c>
      <c r="G370" s="73" t="str">
        <f>IF(ISNUMBER('Questionnaires '!$G372),'Questionnaires '!R372-'Questionnaires '!P372,"")</f>
        <v/>
      </c>
      <c r="H370" s="73" t="str">
        <f>IF(ISNUMBER('Questionnaires '!$G372),'Questionnaires '!P372,"")</f>
        <v/>
      </c>
      <c r="I370" s="73" t="str">
        <f>IF(ISNUMBER('Questionnaires '!$G372),'Questionnaires '!$G372,"")</f>
        <v/>
      </c>
      <c r="J370" s="73" t="str">
        <f>IF(ISNUMBER('Questionnaires '!$G372),'Questionnaires '!$G372,"")</f>
        <v/>
      </c>
      <c r="K370" s="73" t="str">
        <f>IF(ISNUMBER('Questionnaires '!$R372),'Questionnaires '!$R372,"")</f>
        <v/>
      </c>
      <c r="L370" s="73" t="str">
        <f>IF(ISNUMBER('Questionnaires '!$P372),'Questionnaires '!$P372,"")</f>
        <v/>
      </c>
      <c r="M370" s="73" t="str">
        <f>IF(ISNUMBER('Questionnaires '!$O372),'Questionnaires '!$O372,"")</f>
        <v/>
      </c>
      <c r="N370" s="73" t="str">
        <f>IF(ISNUMBER('Questionnaires '!$N372),'Questionnaires '!$N372,"")</f>
        <v/>
      </c>
      <c r="O370" s="73" t="str">
        <f>IF(ISNUMBER('Questionnaires '!$T372),'Questionnaires '!$T372,"")</f>
        <v/>
      </c>
      <c r="P370" s="73" t="str">
        <f>IF(ISTEXT('Questionnaires '!A372),'Questionnaires '!G372,"")</f>
        <v/>
      </c>
      <c r="Q370">
        <f>IF(ISTEXT('Questionnaires '!A372),IF('Questionnaires '!S372="Yes",1,""),0)</f>
        <v>0</v>
      </c>
    </row>
    <row r="371" spans="1:17" x14ac:dyDescent="0.3">
      <c r="A371" s="73">
        <f>IF(ISTEXT('Questionnaires '!A373),IF('Questionnaires '!G373&lt;270,1,0),0)</f>
        <v>0</v>
      </c>
      <c r="B371">
        <f>IF(ISTEXT('Questionnaires '!A373),IF('Questionnaires '!E373="Yes",1,0),0)</f>
        <v>0</v>
      </c>
      <c r="C371">
        <f>IF(ISTEXT('Questionnaires '!A373),IF('Questionnaires '!F373="Yes",1,0),0)</f>
        <v>0</v>
      </c>
      <c r="D371">
        <f>IF(ISTEXT('Questionnaires '!A373),IF('Questionnaires '!J373&gt;0,1,0),0)</f>
        <v>0</v>
      </c>
      <c r="E371" s="73" t="str">
        <f>IF(ISNUMBER('Questionnaires '!$G373),'Questionnaires '!T373+'Questionnaires '!G373,"")</f>
        <v/>
      </c>
      <c r="F371" s="73" t="str">
        <f>IF(ISNUMBER('Questionnaires '!$G373),SUM(G371:H371),"")</f>
        <v/>
      </c>
      <c r="G371" s="73" t="str">
        <f>IF(ISNUMBER('Questionnaires '!$G373),'Questionnaires '!R373-'Questionnaires '!P373,"")</f>
        <v/>
      </c>
      <c r="H371" s="73" t="str">
        <f>IF(ISNUMBER('Questionnaires '!$G373),'Questionnaires '!P373,"")</f>
        <v/>
      </c>
      <c r="I371" s="73" t="str">
        <f>IF(ISNUMBER('Questionnaires '!$G373),'Questionnaires '!$G373,"")</f>
        <v/>
      </c>
      <c r="J371" s="73" t="str">
        <f>IF(ISNUMBER('Questionnaires '!$G373),'Questionnaires '!$G373,"")</f>
        <v/>
      </c>
      <c r="K371" s="73" t="str">
        <f>IF(ISNUMBER('Questionnaires '!$R373),'Questionnaires '!$R373,"")</f>
        <v/>
      </c>
      <c r="L371" s="73" t="str">
        <f>IF(ISNUMBER('Questionnaires '!$P373),'Questionnaires '!$P373,"")</f>
        <v/>
      </c>
      <c r="M371" s="73" t="str">
        <f>IF(ISNUMBER('Questionnaires '!$O373),'Questionnaires '!$O373,"")</f>
        <v/>
      </c>
      <c r="N371" s="73" t="str">
        <f>IF(ISNUMBER('Questionnaires '!$N373),'Questionnaires '!$N373,"")</f>
        <v/>
      </c>
      <c r="O371" s="73" t="str">
        <f>IF(ISNUMBER('Questionnaires '!$T373),'Questionnaires '!$T373,"")</f>
        <v/>
      </c>
      <c r="P371" s="73" t="str">
        <f>IF(ISTEXT('Questionnaires '!A373),'Questionnaires '!G373,"")</f>
        <v/>
      </c>
      <c r="Q371">
        <f>IF(ISTEXT('Questionnaires '!A373),IF('Questionnaires '!S373="Yes",1,""),0)</f>
        <v>0</v>
      </c>
    </row>
    <row r="372" spans="1:17" x14ac:dyDescent="0.3">
      <c r="A372" s="73">
        <f>IF(ISTEXT('Questionnaires '!A374),IF('Questionnaires '!G374&lt;270,1,0),0)</f>
        <v>0</v>
      </c>
      <c r="B372">
        <f>IF(ISTEXT('Questionnaires '!A374),IF('Questionnaires '!E374="Yes",1,0),0)</f>
        <v>0</v>
      </c>
      <c r="C372">
        <f>IF(ISTEXT('Questionnaires '!A374),IF('Questionnaires '!F374="Yes",1,0),0)</f>
        <v>0</v>
      </c>
      <c r="D372">
        <f>IF(ISTEXT('Questionnaires '!A374),IF('Questionnaires '!J374&gt;0,1,0),0)</f>
        <v>0</v>
      </c>
      <c r="E372" s="73" t="str">
        <f>IF(ISNUMBER('Questionnaires '!$G374),'Questionnaires '!T374+'Questionnaires '!G374,"")</f>
        <v/>
      </c>
      <c r="F372" s="73" t="str">
        <f>IF(ISNUMBER('Questionnaires '!$G374),SUM(G372:H372),"")</f>
        <v/>
      </c>
      <c r="G372" s="73" t="str">
        <f>IF(ISNUMBER('Questionnaires '!$G374),'Questionnaires '!R374-'Questionnaires '!P374,"")</f>
        <v/>
      </c>
      <c r="H372" s="73" t="str">
        <f>IF(ISNUMBER('Questionnaires '!$G374),'Questionnaires '!P374,"")</f>
        <v/>
      </c>
      <c r="I372" s="73" t="str">
        <f>IF(ISNUMBER('Questionnaires '!$G374),'Questionnaires '!$G374,"")</f>
        <v/>
      </c>
      <c r="J372" s="73" t="str">
        <f>IF(ISNUMBER('Questionnaires '!$G374),'Questionnaires '!$G374,"")</f>
        <v/>
      </c>
      <c r="K372" s="73" t="str">
        <f>IF(ISNUMBER('Questionnaires '!$R374),'Questionnaires '!$R374,"")</f>
        <v/>
      </c>
      <c r="L372" s="73" t="str">
        <f>IF(ISNUMBER('Questionnaires '!$P374),'Questionnaires '!$P374,"")</f>
        <v/>
      </c>
      <c r="M372" s="73" t="str">
        <f>IF(ISNUMBER('Questionnaires '!$O374),'Questionnaires '!$O374,"")</f>
        <v/>
      </c>
      <c r="N372" s="73" t="str">
        <f>IF(ISNUMBER('Questionnaires '!$N374),'Questionnaires '!$N374,"")</f>
        <v/>
      </c>
      <c r="O372" s="73" t="str">
        <f>IF(ISNUMBER('Questionnaires '!$T374),'Questionnaires '!$T374,"")</f>
        <v/>
      </c>
      <c r="P372" s="73" t="str">
        <f>IF(ISTEXT('Questionnaires '!A374),'Questionnaires '!G374,"")</f>
        <v/>
      </c>
      <c r="Q372">
        <f>IF(ISTEXT('Questionnaires '!A374),IF('Questionnaires '!S374="Yes",1,""),0)</f>
        <v>0</v>
      </c>
    </row>
    <row r="373" spans="1:17" x14ac:dyDescent="0.3">
      <c r="A373" s="73">
        <f>IF(ISTEXT('Questionnaires '!A375),IF('Questionnaires '!G375&lt;270,1,0),0)</f>
        <v>0</v>
      </c>
      <c r="B373">
        <f>IF(ISTEXT('Questionnaires '!A375),IF('Questionnaires '!E375="Yes",1,0),0)</f>
        <v>0</v>
      </c>
      <c r="C373">
        <f>IF(ISTEXT('Questionnaires '!A375),IF('Questionnaires '!F375="Yes",1,0),0)</f>
        <v>0</v>
      </c>
      <c r="D373">
        <f>IF(ISTEXT('Questionnaires '!A375),IF('Questionnaires '!J375&gt;0,1,0),0)</f>
        <v>0</v>
      </c>
      <c r="E373" s="73" t="str">
        <f>IF(ISNUMBER('Questionnaires '!$G375),'Questionnaires '!T375+'Questionnaires '!G375,"")</f>
        <v/>
      </c>
      <c r="F373" s="73" t="str">
        <f>IF(ISNUMBER('Questionnaires '!$G375),SUM(G373:H373),"")</f>
        <v/>
      </c>
      <c r="G373" s="73" t="str">
        <f>IF(ISNUMBER('Questionnaires '!$G375),'Questionnaires '!R375-'Questionnaires '!P375,"")</f>
        <v/>
      </c>
      <c r="H373" s="73" t="str">
        <f>IF(ISNUMBER('Questionnaires '!$G375),'Questionnaires '!P375,"")</f>
        <v/>
      </c>
      <c r="I373" s="73" t="str">
        <f>IF(ISNUMBER('Questionnaires '!$G375),'Questionnaires '!$G375,"")</f>
        <v/>
      </c>
      <c r="J373" s="73" t="str">
        <f>IF(ISNUMBER('Questionnaires '!$G375),'Questionnaires '!$G375,"")</f>
        <v/>
      </c>
      <c r="K373" s="73" t="str">
        <f>IF(ISNUMBER('Questionnaires '!$R375),'Questionnaires '!$R375,"")</f>
        <v/>
      </c>
      <c r="L373" s="73" t="str">
        <f>IF(ISNUMBER('Questionnaires '!$P375),'Questionnaires '!$P375,"")</f>
        <v/>
      </c>
      <c r="M373" s="73" t="str">
        <f>IF(ISNUMBER('Questionnaires '!$O375),'Questionnaires '!$O375,"")</f>
        <v/>
      </c>
      <c r="N373" s="73" t="str">
        <f>IF(ISNUMBER('Questionnaires '!$N375),'Questionnaires '!$N375,"")</f>
        <v/>
      </c>
      <c r="O373" s="73" t="str">
        <f>IF(ISNUMBER('Questionnaires '!$T375),'Questionnaires '!$T375,"")</f>
        <v/>
      </c>
      <c r="P373" s="73" t="str">
        <f>IF(ISTEXT('Questionnaires '!A375),'Questionnaires '!G375,"")</f>
        <v/>
      </c>
      <c r="Q373">
        <f>IF(ISTEXT('Questionnaires '!A375),IF('Questionnaires '!S375="Yes",1,""),0)</f>
        <v>0</v>
      </c>
    </row>
    <row r="374" spans="1:17" x14ac:dyDescent="0.3">
      <c r="A374" s="73">
        <f>IF(ISTEXT('Questionnaires '!A376),IF('Questionnaires '!G376&lt;270,1,0),0)</f>
        <v>0</v>
      </c>
      <c r="B374">
        <f>IF(ISTEXT('Questionnaires '!A376),IF('Questionnaires '!E376="Yes",1,0),0)</f>
        <v>0</v>
      </c>
      <c r="C374">
        <f>IF(ISTEXT('Questionnaires '!A376),IF('Questionnaires '!F376="Yes",1,0),0)</f>
        <v>0</v>
      </c>
      <c r="D374">
        <f>IF(ISTEXT('Questionnaires '!A376),IF('Questionnaires '!J376&gt;0,1,0),0)</f>
        <v>0</v>
      </c>
      <c r="E374" s="73" t="str">
        <f>IF(ISNUMBER('Questionnaires '!$G376),'Questionnaires '!T376+'Questionnaires '!G376,"")</f>
        <v/>
      </c>
      <c r="F374" s="73" t="str">
        <f>IF(ISNUMBER('Questionnaires '!$G376),SUM(G374:H374),"")</f>
        <v/>
      </c>
      <c r="G374" s="73" t="str">
        <f>IF(ISNUMBER('Questionnaires '!$G376),'Questionnaires '!R376-'Questionnaires '!P376,"")</f>
        <v/>
      </c>
      <c r="H374" s="73" t="str">
        <f>IF(ISNUMBER('Questionnaires '!$G376),'Questionnaires '!P376,"")</f>
        <v/>
      </c>
      <c r="I374" s="73" t="str">
        <f>IF(ISNUMBER('Questionnaires '!$G376),'Questionnaires '!$G376,"")</f>
        <v/>
      </c>
      <c r="J374" s="73" t="str">
        <f>IF(ISNUMBER('Questionnaires '!$G376),'Questionnaires '!$G376,"")</f>
        <v/>
      </c>
      <c r="K374" s="73" t="str">
        <f>IF(ISNUMBER('Questionnaires '!$R376),'Questionnaires '!$R376,"")</f>
        <v/>
      </c>
      <c r="L374" s="73" t="str">
        <f>IF(ISNUMBER('Questionnaires '!$P376),'Questionnaires '!$P376,"")</f>
        <v/>
      </c>
      <c r="M374" s="73" t="str">
        <f>IF(ISNUMBER('Questionnaires '!$O376),'Questionnaires '!$O376,"")</f>
        <v/>
      </c>
      <c r="N374" s="73" t="str">
        <f>IF(ISNUMBER('Questionnaires '!$N376),'Questionnaires '!$N376,"")</f>
        <v/>
      </c>
      <c r="O374" s="73" t="str">
        <f>IF(ISNUMBER('Questionnaires '!$T376),'Questionnaires '!$T376,"")</f>
        <v/>
      </c>
      <c r="P374" s="73" t="str">
        <f>IF(ISTEXT('Questionnaires '!A376),'Questionnaires '!G376,"")</f>
        <v/>
      </c>
      <c r="Q374">
        <f>IF(ISTEXT('Questionnaires '!A376),IF('Questionnaires '!S376="Yes",1,""),0)</f>
        <v>0</v>
      </c>
    </row>
    <row r="375" spans="1:17" x14ac:dyDescent="0.3">
      <c r="A375" s="73">
        <f>IF(ISTEXT('Questionnaires '!A377),IF('Questionnaires '!G377&lt;270,1,0),0)</f>
        <v>0</v>
      </c>
      <c r="B375">
        <f>IF(ISTEXT('Questionnaires '!A377),IF('Questionnaires '!E377="Yes",1,0),0)</f>
        <v>0</v>
      </c>
      <c r="C375">
        <f>IF(ISTEXT('Questionnaires '!A377),IF('Questionnaires '!F377="Yes",1,0),0)</f>
        <v>0</v>
      </c>
      <c r="D375">
        <f>IF(ISTEXT('Questionnaires '!A377),IF('Questionnaires '!J377&gt;0,1,0),0)</f>
        <v>0</v>
      </c>
      <c r="E375" s="73" t="str">
        <f>IF(ISNUMBER('Questionnaires '!$G377),'Questionnaires '!T377+'Questionnaires '!G377,"")</f>
        <v/>
      </c>
      <c r="F375" s="73" t="str">
        <f>IF(ISNUMBER('Questionnaires '!$G377),SUM(G375:H375),"")</f>
        <v/>
      </c>
      <c r="G375" s="73" t="str">
        <f>IF(ISNUMBER('Questionnaires '!$G377),'Questionnaires '!R377-'Questionnaires '!P377,"")</f>
        <v/>
      </c>
      <c r="H375" s="73" t="str">
        <f>IF(ISNUMBER('Questionnaires '!$G377),'Questionnaires '!P377,"")</f>
        <v/>
      </c>
      <c r="I375" s="73" t="str">
        <f>IF(ISNUMBER('Questionnaires '!$G377),'Questionnaires '!$G377,"")</f>
        <v/>
      </c>
      <c r="J375" s="73" t="str">
        <f>IF(ISNUMBER('Questionnaires '!$G377),'Questionnaires '!$G377,"")</f>
        <v/>
      </c>
      <c r="K375" s="73" t="str">
        <f>IF(ISNUMBER('Questionnaires '!$R377),'Questionnaires '!$R377,"")</f>
        <v/>
      </c>
      <c r="L375" s="73" t="str">
        <f>IF(ISNUMBER('Questionnaires '!$P377),'Questionnaires '!$P377,"")</f>
        <v/>
      </c>
      <c r="M375" s="73" t="str">
        <f>IF(ISNUMBER('Questionnaires '!$O377),'Questionnaires '!$O377,"")</f>
        <v/>
      </c>
      <c r="N375" s="73" t="str">
        <f>IF(ISNUMBER('Questionnaires '!$N377),'Questionnaires '!$N377,"")</f>
        <v/>
      </c>
      <c r="O375" s="73" t="str">
        <f>IF(ISNUMBER('Questionnaires '!$T377),'Questionnaires '!$T377,"")</f>
        <v/>
      </c>
      <c r="P375" s="73" t="str">
        <f>IF(ISTEXT('Questionnaires '!A377),'Questionnaires '!G377,"")</f>
        <v/>
      </c>
      <c r="Q375">
        <f>IF(ISTEXT('Questionnaires '!A377),IF('Questionnaires '!S377="Yes",1,""),0)</f>
        <v>0</v>
      </c>
    </row>
    <row r="376" spans="1:17" x14ac:dyDescent="0.3">
      <c r="A376" s="73">
        <f>IF(ISTEXT('Questionnaires '!A378),IF('Questionnaires '!G378&lt;270,1,0),0)</f>
        <v>0</v>
      </c>
      <c r="B376">
        <f>IF(ISTEXT('Questionnaires '!A378),IF('Questionnaires '!E378="Yes",1,0),0)</f>
        <v>0</v>
      </c>
      <c r="C376">
        <f>IF(ISTEXT('Questionnaires '!A378),IF('Questionnaires '!F378="Yes",1,0),0)</f>
        <v>0</v>
      </c>
      <c r="D376">
        <f>IF(ISTEXT('Questionnaires '!A378),IF('Questionnaires '!J378&gt;0,1,0),0)</f>
        <v>0</v>
      </c>
      <c r="E376" s="73" t="str">
        <f>IF(ISNUMBER('Questionnaires '!$G378),'Questionnaires '!T378+'Questionnaires '!G378,"")</f>
        <v/>
      </c>
      <c r="F376" s="73" t="str">
        <f>IF(ISNUMBER('Questionnaires '!$G378),SUM(G376:H376),"")</f>
        <v/>
      </c>
      <c r="G376" s="73" t="str">
        <f>IF(ISNUMBER('Questionnaires '!$G378),'Questionnaires '!R378-'Questionnaires '!P378,"")</f>
        <v/>
      </c>
      <c r="H376" s="73" t="str">
        <f>IF(ISNUMBER('Questionnaires '!$G378),'Questionnaires '!P378,"")</f>
        <v/>
      </c>
      <c r="I376" s="73" t="str">
        <f>IF(ISNUMBER('Questionnaires '!$G378),'Questionnaires '!$G378,"")</f>
        <v/>
      </c>
      <c r="J376" s="73" t="str">
        <f>IF(ISNUMBER('Questionnaires '!$G378),'Questionnaires '!$G378,"")</f>
        <v/>
      </c>
      <c r="K376" s="73" t="str">
        <f>IF(ISNUMBER('Questionnaires '!$R378),'Questionnaires '!$R378,"")</f>
        <v/>
      </c>
      <c r="L376" s="73" t="str">
        <f>IF(ISNUMBER('Questionnaires '!$P378),'Questionnaires '!$P378,"")</f>
        <v/>
      </c>
      <c r="M376" s="73" t="str">
        <f>IF(ISNUMBER('Questionnaires '!$O378),'Questionnaires '!$O378,"")</f>
        <v/>
      </c>
      <c r="N376" s="73" t="str">
        <f>IF(ISNUMBER('Questionnaires '!$N378),'Questionnaires '!$N378,"")</f>
        <v/>
      </c>
      <c r="O376" s="73" t="str">
        <f>IF(ISNUMBER('Questionnaires '!$T378),'Questionnaires '!$T378,"")</f>
        <v/>
      </c>
      <c r="P376" s="73" t="str">
        <f>IF(ISTEXT('Questionnaires '!A378),'Questionnaires '!G378,"")</f>
        <v/>
      </c>
      <c r="Q376">
        <f>IF(ISTEXT('Questionnaires '!A378),IF('Questionnaires '!S378="Yes",1,""),0)</f>
        <v>0</v>
      </c>
    </row>
    <row r="377" spans="1:17" x14ac:dyDescent="0.3">
      <c r="A377" s="73">
        <f>IF(ISTEXT('Questionnaires '!A379),IF('Questionnaires '!G379&lt;270,1,0),0)</f>
        <v>0</v>
      </c>
      <c r="B377">
        <f>IF(ISTEXT('Questionnaires '!A379),IF('Questionnaires '!E379="Yes",1,0),0)</f>
        <v>0</v>
      </c>
      <c r="C377">
        <f>IF(ISTEXT('Questionnaires '!A379),IF('Questionnaires '!F379="Yes",1,0),0)</f>
        <v>0</v>
      </c>
      <c r="D377">
        <f>IF(ISTEXT('Questionnaires '!A379),IF('Questionnaires '!J379&gt;0,1,0),0)</f>
        <v>0</v>
      </c>
      <c r="E377" s="73" t="str">
        <f>IF(ISNUMBER('Questionnaires '!$G379),'Questionnaires '!T379+'Questionnaires '!G379,"")</f>
        <v/>
      </c>
      <c r="F377" s="73" t="str">
        <f>IF(ISNUMBER('Questionnaires '!$G379),SUM(G377:H377),"")</f>
        <v/>
      </c>
      <c r="G377" s="73" t="str">
        <f>IF(ISNUMBER('Questionnaires '!$G379),'Questionnaires '!R379-'Questionnaires '!P379,"")</f>
        <v/>
      </c>
      <c r="H377" s="73" t="str">
        <f>IF(ISNUMBER('Questionnaires '!$G379),'Questionnaires '!P379,"")</f>
        <v/>
      </c>
      <c r="I377" s="73" t="str">
        <f>IF(ISNUMBER('Questionnaires '!$G379),'Questionnaires '!$G379,"")</f>
        <v/>
      </c>
      <c r="J377" s="73" t="str">
        <f>IF(ISNUMBER('Questionnaires '!$G379),'Questionnaires '!$G379,"")</f>
        <v/>
      </c>
      <c r="K377" s="73" t="str">
        <f>IF(ISNUMBER('Questionnaires '!$R379),'Questionnaires '!$R379,"")</f>
        <v/>
      </c>
      <c r="L377" s="73" t="str">
        <f>IF(ISNUMBER('Questionnaires '!$P379),'Questionnaires '!$P379,"")</f>
        <v/>
      </c>
      <c r="M377" s="73" t="str">
        <f>IF(ISNUMBER('Questionnaires '!$O379),'Questionnaires '!$O379,"")</f>
        <v/>
      </c>
      <c r="N377" s="73" t="str">
        <f>IF(ISNUMBER('Questionnaires '!$N379),'Questionnaires '!$N379,"")</f>
        <v/>
      </c>
      <c r="O377" s="73" t="str">
        <f>IF(ISNUMBER('Questionnaires '!$T379),'Questionnaires '!$T379,"")</f>
        <v/>
      </c>
      <c r="P377" s="73" t="str">
        <f>IF(ISTEXT('Questionnaires '!A379),'Questionnaires '!G379,"")</f>
        <v/>
      </c>
      <c r="Q377">
        <f>IF(ISTEXT('Questionnaires '!A379),IF('Questionnaires '!S379="Yes",1,""),0)</f>
        <v>0</v>
      </c>
    </row>
    <row r="378" spans="1:17" x14ac:dyDescent="0.3">
      <c r="A378" s="73">
        <f>IF(ISTEXT('Questionnaires '!A380),IF('Questionnaires '!G380&lt;270,1,0),0)</f>
        <v>0</v>
      </c>
      <c r="B378">
        <f>IF(ISTEXT('Questionnaires '!A380),IF('Questionnaires '!E380="Yes",1,0),0)</f>
        <v>0</v>
      </c>
      <c r="C378">
        <f>IF(ISTEXT('Questionnaires '!A380),IF('Questionnaires '!F380="Yes",1,0),0)</f>
        <v>0</v>
      </c>
      <c r="D378">
        <f>IF(ISTEXT('Questionnaires '!A380),IF('Questionnaires '!J380&gt;0,1,0),0)</f>
        <v>0</v>
      </c>
      <c r="E378" s="73" t="str">
        <f>IF(ISNUMBER('Questionnaires '!$G380),'Questionnaires '!T380+'Questionnaires '!G380,"")</f>
        <v/>
      </c>
      <c r="F378" s="73" t="str">
        <f>IF(ISNUMBER('Questionnaires '!$G380),SUM(G378:H378),"")</f>
        <v/>
      </c>
      <c r="G378" s="73" t="str">
        <f>IF(ISNUMBER('Questionnaires '!$G380),'Questionnaires '!R380-'Questionnaires '!P380,"")</f>
        <v/>
      </c>
      <c r="H378" s="73" t="str">
        <f>IF(ISNUMBER('Questionnaires '!$G380),'Questionnaires '!P380,"")</f>
        <v/>
      </c>
      <c r="I378" s="73" t="str">
        <f>IF(ISNUMBER('Questionnaires '!$G380),'Questionnaires '!$G380,"")</f>
        <v/>
      </c>
      <c r="J378" s="73" t="str">
        <f>IF(ISNUMBER('Questionnaires '!$G380),'Questionnaires '!$G380,"")</f>
        <v/>
      </c>
      <c r="K378" s="73" t="str">
        <f>IF(ISNUMBER('Questionnaires '!$R380),'Questionnaires '!$R380,"")</f>
        <v/>
      </c>
      <c r="L378" s="73" t="str">
        <f>IF(ISNUMBER('Questionnaires '!$P380),'Questionnaires '!$P380,"")</f>
        <v/>
      </c>
      <c r="M378" s="73" t="str">
        <f>IF(ISNUMBER('Questionnaires '!$O380),'Questionnaires '!$O380,"")</f>
        <v/>
      </c>
      <c r="N378" s="73" t="str">
        <f>IF(ISNUMBER('Questionnaires '!$N380),'Questionnaires '!$N380,"")</f>
        <v/>
      </c>
      <c r="O378" s="73" t="str">
        <f>IF(ISNUMBER('Questionnaires '!$T380),'Questionnaires '!$T380,"")</f>
        <v/>
      </c>
      <c r="P378" s="73" t="str">
        <f>IF(ISTEXT('Questionnaires '!A380),'Questionnaires '!G380,"")</f>
        <v/>
      </c>
      <c r="Q378">
        <f>IF(ISTEXT('Questionnaires '!A380),IF('Questionnaires '!S380="Yes",1,""),0)</f>
        <v>0</v>
      </c>
    </row>
    <row r="379" spans="1:17" x14ac:dyDescent="0.3">
      <c r="A379" s="73">
        <f>IF(ISTEXT('Questionnaires '!A381),IF('Questionnaires '!G381&lt;270,1,0),0)</f>
        <v>0</v>
      </c>
      <c r="B379">
        <f>IF(ISTEXT('Questionnaires '!A381),IF('Questionnaires '!E381="Yes",1,0),0)</f>
        <v>0</v>
      </c>
      <c r="C379">
        <f>IF(ISTEXT('Questionnaires '!A381),IF('Questionnaires '!F381="Yes",1,0),0)</f>
        <v>0</v>
      </c>
      <c r="D379">
        <f>IF(ISTEXT('Questionnaires '!A381),IF('Questionnaires '!J381&gt;0,1,0),0)</f>
        <v>0</v>
      </c>
      <c r="E379" s="73" t="str">
        <f>IF(ISNUMBER('Questionnaires '!$G381),'Questionnaires '!T381+'Questionnaires '!G381,"")</f>
        <v/>
      </c>
      <c r="F379" s="73" t="str">
        <f>IF(ISNUMBER('Questionnaires '!$G381),SUM(G379:H379),"")</f>
        <v/>
      </c>
      <c r="G379" s="73" t="str">
        <f>IF(ISNUMBER('Questionnaires '!$G381),'Questionnaires '!R381-'Questionnaires '!P381,"")</f>
        <v/>
      </c>
      <c r="H379" s="73" t="str">
        <f>IF(ISNUMBER('Questionnaires '!$G381),'Questionnaires '!P381,"")</f>
        <v/>
      </c>
      <c r="I379" s="73" t="str">
        <f>IF(ISNUMBER('Questionnaires '!$G381),'Questionnaires '!$G381,"")</f>
        <v/>
      </c>
      <c r="J379" s="73" t="str">
        <f>IF(ISNUMBER('Questionnaires '!$G381),'Questionnaires '!$G381,"")</f>
        <v/>
      </c>
      <c r="K379" s="73" t="str">
        <f>IF(ISNUMBER('Questionnaires '!$R381),'Questionnaires '!$R381,"")</f>
        <v/>
      </c>
      <c r="L379" s="73" t="str">
        <f>IF(ISNUMBER('Questionnaires '!$P381),'Questionnaires '!$P381,"")</f>
        <v/>
      </c>
      <c r="M379" s="73" t="str">
        <f>IF(ISNUMBER('Questionnaires '!$O381),'Questionnaires '!$O381,"")</f>
        <v/>
      </c>
      <c r="N379" s="73" t="str">
        <f>IF(ISNUMBER('Questionnaires '!$N381),'Questionnaires '!$N381,"")</f>
        <v/>
      </c>
      <c r="O379" s="73" t="str">
        <f>IF(ISNUMBER('Questionnaires '!$T381),'Questionnaires '!$T381,"")</f>
        <v/>
      </c>
      <c r="P379" s="73" t="str">
        <f>IF(ISTEXT('Questionnaires '!A381),'Questionnaires '!G381,"")</f>
        <v/>
      </c>
      <c r="Q379">
        <f>IF(ISTEXT('Questionnaires '!A381),IF('Questionnaires '!S381="Yes",1,""),0)</f>
        <v>0</v>
      </c>
    </row>
    <row r="380" spans="1:17" x14ac:dyDescent="0.3">
      <c r="A380" s="73">
        <f>IF(ISTEXT('Questionnaires '!A382),IF('Questionnaires '!G382&lt;270,1,0),0)</f>
        <v>0</v>
      </c>
      <c r="B380">
        <f>IF(ISTEXT('Questionnaires '!A382),IF('Questionnaires '!E382="Yes",1,0),0)</f>
        <v>0</v>
      </c>
      <c r="C380">
        <f>IF(ISTEXT('Questionnaires '!A382),IF('Questionnaires '!F382="Yes",1,0),0)</f>
        <v>0</v>
      </c>
      <c r="D380">
        <f>IF(ISTEXT('Questionnaires '!A382),IF('Questionnaires '!J382&gt;0,1,0),0)</f>
        <v>0</v>
      </c>
      <c r="E380" s="73" t="str">
        <f>IF(ISNUMBER('Questionnaires '!$G382),'Questionnaires '!T382+'Questionnaires '!G382,"")</f>
        <v/>
      </c>
      <c r="F380" s="73" t="str">
        <f>IF(ISNUMBER('Questionnaires '!$G382),SUM(G380:H380),"")</f>
        <v/>
      </c>
      <c r="G380" s="73" t="str">
        <f>IF(ISNUMBER('Questionnaires '!$G382),'Questionnaires '!R382-'Questionnaires '!P382,"")</f>
        <v/>
      </c>
      <c r="H380" s="73" t="str">
        <f>IF(ISNUMBER('Questionnaires '!$G382),'Questionnaires '!P382,"")</f>
        <v/>
      </c>
      <c r="I380" s="73" t="str">
        <f>IF(ISNUMBER('Questionnaires '!$G382),'Questionnaires '!$G382,"")</f>
        <v/>
      </c>
      <c r="J380" s="73" t="str">
        <f>IF(ISNUMBER('Questionnaires '!$G382),'Questionnaires '!$G382,"")</f>
        <v/>
      </c>
      <c r="K380" s="73" t="str">
        <f>IF(ISNUMBER('Questionnaires '!$R382),'Questionnaires '!$R382,"")</f>
        <v/>
      </c>
      <c r="L380" s="73" t="str">
        <f>IF(ISNUMBER('Questionnaires '!$P382),'Questionnaires '!$P382,"")</f>
        <v/>
      </c>
      <c r="M380" s="73" t="str">
        <f>IF(ISNUMBER('Questionnaires '!$O382),'Questionnaires '!$O382,"")</f>
        <v/>
      </c>
      <c r="N380" s="73" t="str">
        <f>IF(ISNUMBER('Questionnaires '!$N382),'Questionnaires '!$N382,"")</f>
        <v/>
      </c>
      <c r="O380" s="73" t="str">
        <f>IF(ISNUMBER('Questionnaires '!$T382),'Questionnaires '!$T382,"")</f>
        <v/>
      </c>
      <c r="P380" s="73" t="str">
        <f>IF(ISTEXT('Questionnaires '!A382),'Questionnaires '!G382,"")</f>
        <v/>
      </c>
      <c r="Q380">
        <f>IF(ISTEXT('Questionnaires '!A382),IF('Questionnaires '!S382="Yes",1,""),0)</f>
        <v>0</v>
      </c>
    </row>
    <row r="381" spans="1:17" x14ac:dyDescent="0.3">
      <c r="A381" s="73">
        <f>IF(ISTEXT('Questionnaires '!A383),IF('Questionnaires '!G383&lt;270,1,0),0)</f>
        <v>0</v>
      </c>
      <c r="B381">
        <f>IF(ISTEXT('Questionnaires '!A383),IF('Questionnaires '!E383="Yes",1,0),0)</f>
        <v>0</v>
      </c>
      <c r="C381">
        <f>IF(ISTEXT('Questionnaires '!A383),IF('Questionnaires '!F383="Yes",1,0),0)</f>
        <v>0</v>
      </c>
      <c r="D381">
        <f>IF(ISTEXT('Questionnaires '!A383),IF('Questionnaires '!J383&gt;0,1,0),0)</f>
        <v>0</v>
      </c>
      <c r="E381" s="73" t="str">
        <f>IF(ISNUMBER('Questionnaires '!$G383),'Questionnaires '!T383+'Questionnaires '!G383,"")</f>
        <v/>
      </c>
      <c r="F381" s="73" t="str">
        <f>IF(ISNUMBER('Questionnaires '!$G383),SUM(G381:H381),"")</f>
        <v/>
      </c>
      <c r="G381" s="73" t="str">
        <f>IF(ISNUMBER('Questionnaires '!$G383),'Questionnaires '!R383-'Questionnaires '!P383,"")</f>
        <v/>
      </c>
      <c r="H381" s="73" t="str">
        <f>IF(ISNUMBER('Questionnaires '!$G383),'Questionnaires '!P383,"")</f>
        <v/>
      </c>
      <c r="I381" s="73" t="str">
        <f>IF(ISNUMBER('Questionnaires '!$G383),'Questionnaires '!$G383,"")</f>
        <v/>
      </c>
      <c r="J381" s="73" t="str">
        <f>IF(ISNUMBER('Questionnaires '!$G383),'Questionnaires '!$G383,"")</f>
        <v/>
      </c>
      <c r="K381" s="73" t="str">
        <f>IF(ISNUMBER('Questionnaires '!$R383),'Questionnaires '!$R383,"")</f>
        <v/>
      </c>
      <c r="L381" s="73" t="str">
        <f>IF(ISNUMBER('Questionnaires '!$P383),'Questionnaires '!$P383,"")</f>
        <v/>
      </c>
      <c r="M381" s="73" t="str">
        <f>IF(ISNUMBER('Questionnaires '!$O383),'Questionnaires '!$O383,"")</f>
        <v/>
      </c>
      <c r="N381" s="73" t="str">
        <f>IF(ISNUMBER('Questionnaires '!$N383),'Questionnaires '!$N383,"")</f>
        <v/>
      </c>
      <c r="O381" s="73" t="str">
        <f>IF(ISNUMBER('Questionnaires '!$T383),'Questionnaires '!$T383,"")</f>
        <v/>
      </c>
      <c r="P381" s="73" t="str">
        <f>IF(ISTEXT('Questionnaires '!A383),'Questionnaires '!G383,"")</f>
        <v/>
      </c>
      <c r="Q381">
        <f>IF(ISTEXT('Questionnaires '!A383),IF('Questionnaires '!S383="Yes",1,""),0)</f>
        <v>0</v>
      </c>
    </row>
    <row r="382" spans="1:17" x14ac:dyDescent="0.3">
      <c r="A382" s="73">
        <f>IF(ISTEXT('Questionnaires '!A384),IF('Questionnaires '!G384&lt;270,1,0),0)</f>
        <v>0</v>
      </c>
      <c r="B382">
        <f>IF(ISTEXT('Questionnaires '!A384),IF('Questionnaires '!E384="Yes",1,0),0)</f>
        <v>0</v>
      </c>
      <c r="C382">
        <f>IF(ISTEXT('Questionnaires '!A384),IF('Questionnaires '!F384="Yes",1,0),0)</f>
        <v>0</v>
      </c>
      <c r="D382">
        <f>IF(ISTEXT('Questionnaires '!A384),IF('Questionnaires '!J384&gt;0,1,0),0)</f>
        <v>0</v>
      </c>
      <c r="E382" s="73" t="str">
        <f>IF(ISNUMBER('Questionnaires '!$G384),'Questionnaires '!T384+'Questionnaires '!G384,"")</f>
        <v/>
      </c>
      <c r="F382" s="73" t="str">
        <f>IF(ISNUMBER('Questionnaires '!$G384),SUM(G382:H382),"")</f>
        <v/>
      </c>
      <c r="G382" s="73" t="str">
        <f>IF(ISNUMBER('Questionnaires '!$G384),'Questionnaires '!R384-'Questionnaires '!P384,"")</f>
        <v/>
      </c>
      <c r="H382" s="73" t="str">
        <f>IF(ISNUMBER('Questionnaires '!$G384),'Questionnaires '!P384,"")</f>
        <v/>
      </c>
      <c r="I382" s="73" t="str">
        <f>IF(ISNUMBER('Questionnaires '!$G384),'Questionnaires '!$G384,"")</f>
        <v/>
      </c>
      <c r="J382" s="73" t="str">
        <f>IF(ISNUMBER('Questionnaires '!$G384),'Questionnaires '!$G384,"")</f>
        <v/>
      </c>
      <c r="K382" s="73" t="str">
        <f>IF(ISNUMBER('Questionnaires '!$R384),'Questionnaires '!$R384,"")</f>
        <v/>
      </c>
      <c r="L382" s="73" t="str">
        <f>IF(ISNUMBER('Questionnaires '!$P384),'Questionnaires '!$P384,"")</f>
        <v/>
      </c>
      <c r="M382" s="73" t="str">
        <f>IF(ISNUMBER('Questionnaires '!$O384),'Questionnaires '!$O384,"")</f>
        <v/>
      </c>
      <c r="N382" s="73" t="str">
        <f>IF(ISNUMBER('Questionnaires '!$N384),'Questionnaires '!$N384,"")</f>
        <v/>
      </c>
      <c r="O382" s="73" t="str">
        <f>IF(ISNUMBER('Questionnaires '!$T384),'Questionnaires '!$T384,"")</f>
        <v/>
      </c>
      <c r="P382" s="73" t="str">
        <f>IF(ISTEXT('Questionnaires '!A384),'Questionnaires '!G384,"")</f>
        <v/>
      </c>
      <c r="Q382">
        <f>IF(ISTEXT('Questionnaires '!A384),IF('Questionnaires '!S384="Yes",1,""),0)</f>
        <v>0</v>
      </c>
    </row>
    <row r="383" spans="1:17" x14ac:dyDescent="0.3">
      <c r="A383" s="73">
        <f>IF(ISTEXT('Questionnaires '!A385),IF('Questionnaires '!G385&lt;270,1,0),0)</f>
        <v>0</v>
      </c>
      <c r="B383">
        <f>IF(ISTEXT('Questionnaires '!A385),IF('Questionnaires '!E385="Yes",1,0),0)</f>
        <v>0</v>
      </c>
      <c r="C383">
        <f>IF(ISTEXT('Questionnaires '!A385),IF('Questionnaires '!F385="Yes",1,0),0)</f>
        <v>0</v>
      </c>
      <c r="D383">
        <f>IF(ISTEXT('Questionnaires '!A385),IF('Questionnaires '!J385&gt;0,1,0),0)</f>
        <v>0</v>
      </c>
      <c r="E383" s="73" t="str">
        <f>IF(ISNUMBER('Questionnaires '!$G385),'Questionnaires '!T385+'Questionnaires '!G385,"")</f>
        <v/>
      </c>
      <c r="F383" s="73" t="str">
        <f>IF(ISNUMBER('Questionnaires '!$G385),SUM(G383:H383),"")</f>
        <v/>
      </c>
      <c r="G383" s="73" t="str">
        <f>IF(ISNUMBER('Questionnaires '!$G385),'Questionnaires '!R385-'Questionnaires '!P385,"")</f>
        <v/>
      </c>
      <c r="H383" s="73" t="str">
        <f>IF(ISNUMBER('Questionnaires '!$G385),'Questionnaires '!P385,"")</f>
        <v/>
      </c>
      <c r="I383" s="73" t="str">
        <f>IF(ISNUMBER('Questionnaires '!$G385),'Questionnaires '!$G385,"")</f>
        <v/>
      </c>
      <c r="J383" s="73" t="str">
        <f>IF(ISNUMBER('Questionnaires '!$G385),'Questionnaires '!$G385,"")</f>
        <v/>
      </c>
      <c r="K383" s="73" t="str">
        <f>IF(ISNUMBER('Questionnaires '!$R385),'Questionnaires '!$R385,"")</f>
        <v/>
      </c>
      <c r="L383" s="73" t="str">
        <f>IF(ISNUMBER('Questionnaires '!$P385),'Questionnaires '!$P385,"")</f>
        <v/>
      </c>
      <c r="M383" s="73" t="str">
        <f>IF(ISNUMBER('Questionnaires '!$O385),'Questionnaires '!$O385,"")</f>
        <v/>
      </c>
      <c r="N383" s="73" t="str">
        <f>IF(ISNUMBER('Questionnaires '!$N385),'Questionnaires '!$N385,"")</f>
        <v/>
      </c>
      <c r="O383" s="73" t="str">
        <f>IF(ISNUMBER('Questionnaires '!$T385),'Questionnaires '!$T385,"")</f>
        <v/>
      </c>
      <c r="P383" s="73" t="str">
        <f>IF(ISTEXT('Questionnaires '!A385),'Questionnaires '!G385,"")</f>
        <v/>
      </c>
      <c r="Q383">
        <f>IF(ISTEXT('Questionnaires '!A385),IF('Questionnaires '!S385="Yes",1,""),0)</f>
        <v>0</v>
      </c>
    </row>
    <row r="384" spans="1:17" x14ac:dyDescent="0.3">
      <c r="A384" s="73">
        <f>IF(ISTEXT('Questionnaires '!A386),IF('Questionnaires '!G386&lt;270,1,0),0)</f>
        <v>0</v>
      </c>
      <c r="B384">
        <f>IF(ISTEXT('Questionnaires '!A386),IF('Questionnaires '!E386="Yes",1,0),0)</f>
        <v>0</v>
      </c>
      <c r="C384">
        <f>IF(ISTEXT('Questionnaires '!A386),IF('Questionnaires '!F386="Yes",1,0),0)</f>
        <v>0</v>
      </c>
      <c r="D384">
        <f>IF(ISTEXT('Questionnaires '!A386),IF('Questionnaires '!J386&gt;0,1,0),0)</f>
        <v>0</v>
      </c>
      <c r="E384" s="73" t="str">
        <f>IF(ISNUMBER('Questionnaires '!$G386),'Questionnaires '!T386+'Questionnaires '!G386,"")</f>
        <v/>
      </c>
      <c r="F384" s="73" t="str">
        <f>IF(ISNUMBER('Questionnaires '!$G386),SUM(G384:H384),"")</f>
        <v/>
      </c>
      <c r="G384" s="73" t="str">
        <f>IF(ISNUMBER('Questionnaires '!$G386),'Questionnaires '!R386-'Questionnaires '!P386,"")</f>
        <v/>
      </c>
      <c r="H384" s="73" t="str">
        <f>IF(ISNUMBER('Questionnaires '!$G386),'Questionnaires '!P386,"")</f>
        <v/>
      </c>
      <c r="I384" s="73" t="str">
        <f>IF(ISNUMBER('Questionnaires '!$G386),'Questionnaires '!$G386,"")</f>
        <v/>
      </c>
      <c r="J384" s="73" t="str">
        <f>IF(ISNUMBER('Questionnaires '!$G386),'Questionnaires '!$G386,"")</f>
        <v/>
      </c>
      <c r="K384" s="73" t="str">
        <f>IF(ISNUMBER('Questionnaires '!$R386),'Questionnaires '!$R386,"")</f>
        <v/>
      </c>
      <c r="L384" s="73" t="str">
        <f>IF(ISNUMBER('Questionnaires '!$P386),'Questionnaires '!$P386,"")</f>
        <v/>
      </c>
      <c r="M384" s="73" t="str">
        <f>IF(ISNUMBER('Questionnaires '!$O386),'Questionnaires '!$O386,"")</f>
        <v/>
      </c>
      <c r="N384" s="73" t="str">
        <f>IF(ISNUMBER('Questionnaires '!$N386),'Questionnaires '!$N386,"")</f>
        <v/>
      </c>
      <c r="O384" s="73" t="str">
        <f>IF(ISNUMBER('Questionnaires '!$T386),'Questionnaires '!$T386,"")</f>
        <v/>
      </c>
      <c r="P384" s="73" t="str">
        <f>IF(ISTEXT('Questionnaires '!A386),'Questionnaires '!G386,"")</f>
        <v/>
      </c>
      <c r="Q384">
        <f>IF(ISTEXT('Questionnaires '!A386),IF('Questionnaires '!S386="Yes",1,""),0)</f>
        <v>0</v>
      </c>
    </row>
    <row r="385" spans="1:17" x14ac:dyDescent="0.3">
      <c r="A385" s="73">
        <f>IF(ISTEXT('Questionnaires '!A387),IF('Questionnaires '!G387&lt;270,1,0),0)</f>
        <v>0</v>
      </c>
      <c r="B385">
        <f>IF(ISTEXT('Questionnaires '!A387),IF('Questionnaires '!E387="Yes",1,0),0)</f>
        <v>0</v>
      </c>
      <c r="C385">
        <f>IF(ISTEXT('Questionnaires '!A387),IF('Questionnaires '!F387="Yes",1,0),0)</f>
        <v>0</v>
      </c>
      <c r="D385">
        <f>IF(ISTEXT('Questionnaires '!A387),IF('Questionnaires '!J387&gt;0,1,0),0)</f>
        <v>0</v>
      </c>
      <c r="E385" s="73" t="str">
        <f>IF(ISNUMBER('Questionnaires '!$G387),'Questionnaires '!T387+'Questionnaires '!G387,"")</f>
        <v/>
      </c>
      <c r="F385" s="73" t="str">
        <f>IF(ISNUMBER('Questionnaires '!$G387),SUM(G385:H385),"")</f>
        <v/>
      </c>
      <c r="G385" s="73" t="str">
        <f>IF(ISNUMBER('Questionnaires '!$G387),'Questionnaires '!R387-'Questionnaires '!P387,"")</f>
        <v/>
      </c>
      <c r="H385" s="73" t="str">
        <f>IF(ISNUMBER('Questionnaires '!$G387),'Questionnaires '!P387,"")</f>
        <v/>
      </c>
      <c r="I385" s="73" t="str">
        <f>IF(ISNUMBER('Questionnaires '!$G387),'Questionnaires '!$G387,"")</f>
        <v/>
      </c>
      <c r="J385" s="73" t="str">
        <f>IF(ISNUMBER('Questionnaires '!$G387),'Questionnaires '!$G387,"")</f>
        <v/>
      </c>
      <c r="K385" s="73" t="str">
        <f>IF(ISNUMBER('Questionnaires '!$R387),'Questionnaires '!$R387,"")</f>
        <v/>
      </c>
      <c r="L385" s="73" t="str">
        <f>IF(ISNUMBER('Questionnaires '!$P387),'Questionnaires '!$P387,"")</f>
        <v/>
      </c>
      <c r="M385" s="73" t="str">
        <f>IF(ISNUMBER('Questionnaires '!$O387),'Questionnaires '!$O387,"")</f>
        <v/>
      </c>
      <c r="N385" s="73" t="str">
        <f>IF(ISNUMBER('Questionnaires '!$N387),'Questionnaires '!$N387,"")</f>
        <v/>
      </c>
      <c r="O385" s="73" t="str">
        <f>IF(ISNUMBER('Questionnaires '!$T387),'Questionnaires '!$T387,"")</f>
        <v/>
      </c>
      <c r="P385" s="73" t="str">
        <f>IF(ISTEXT('Questionnaires '!A387),'Questionnaires '!G387,"")</f>
        <v/>
      </c>
      <c r="Q385">
        <f>IF(ISTEXT('Questionnaires '!A387),IF('Questionnaires '!S387="Yes",1,""),0)</f>
        <v>0</v>
      </c>
    </row>
    <row r="386" spans="1:17" x14ac:dyDescent="0.3">
      <c r="A386" s="73">
        <f>IF(ISTEXT('Questionnaires '!A388),IF('Questionnaires '!G388&lt;270,1,0),0)</f>
        <v>0</v>
      </c>
      <c r="B386">
        <f>IF(ISTEXT('Questionnaires '!A388),IF('Questionnaires '!E388="Yes",1,0),0)</f>
        <v>0</v>
      </c>
      <c r="C386">
        <f>IF(ISTEXT('Questionnaires '!A388),IF('Questionnaires '!F388="Yes",1,0),0)</f>
        <v>0</v>
      </c>
      <c r="D386">
        <f>IF(ISTEXT('Questionnaires '!A388),IF('Questionnaires '!J388&gt;0,1,0),0)</f>
        <v>0</v>
      </c>
      <c r="E386" s="73" t="str">
        <f>IF(ISNUMBER('Questionnaires '!$G388),'Questionnaires '!T388+'Questionnaires '!G388,"")</f>
        <v/>
      </c>
      <c r="F386" s="73" t="str">
        <f>IF(ISNUMBER('Questionnaires '!$G388),SUM(G386:H386),"")</f>
        <v/>
      </c>
      <c r="G386" s="73" t="str">
        <f>IF(ISNUMBER('Questionnaires '!$G388),'Questionnaires '!R388-'Questionnaires '!P388,"")</f>
        <v/>
      </c>
      <c r="H386" s="73" t="str">
        <f>IF(ISNUMBER('Questionnaires '!$G388),'Questionnaires '!P388,"")</f>
        <v/>
      </c>
      <c r="I386" s="73" t="str">
        <f>IF(ISNUMBER('Questionnaires '!$G388),'Questionnaires '!$G388,"")</f>
        <v/>
      </c>
      <c r="J386" s="73" t="str">
        <f>IF(ISNUMBER('Questionnaires '!$G388),'Questionnaires '!$G388,"")</f>
        <v/>
      </c>
      <c r="K386" s="73" t="str">
        <f>IF(ISNUMBER('Questionnaires '!$R388),'Questionnaires '!$R388,"")</f>
        <v/>
      </c>
      <c r="L386" s="73" t="str">
        <f>IF(ISNUMBER('Questionnaires '!$P388),'Questionnaires '!$P388,"")</f>
        <v/>
      </c>
      <c r="M386" s="73" t="str">
        <f>IF(ISNUMBER('Questionnaires '!$O388),'Questionnaires '!$O388,"")</f>
        <v/>
      </c>
      <c r="N386" s="73" t="str">
        <f>IF(ISNUMBER('Questionnaires '!$N388),'Questionnaires '!$N388,"")</f>
        <v/>
      </c>
      <c r="O386" s="73" t="str">
        <f>IF(ISNUMBER('Questionnaires '!$T388),'Questionnaires '!$T388,"")</f>
        <v/>
      </c>
      <c r="P386" s="73" t="str">
        <f>IF(ISTEXT('Questionnaires '!A388),'Questionnaires '!G388,"")</f>
        <v/>
      </c>
      <c r="Q386">
        <f>IF(ISTEXT('Questionnaires '!A388),IF('Questionnaires '!S388="Yes",1,""),0)</f>
        <v>0</v>
      </c>
    </row>
    <row r="387" spans="1:17" x14ac:dyDescent="0.3">
      <c r="A387" s="73">
        <f>IF(ISTEXT('Questionnaires '!A389),IF('Questionnaires '!G389&lt;270,1,0),0)</f>
        <v>0</v>
      </c>
      <c r="B387">
        <f>IF(ISTEXT('Questionnaires '!A389),IF('Questionnaires '!E389="Yes",1,0),0)</f>
        <v>0</v>
      </c>
      <c r="C387">
        <f>IF(ISTEXT('Questionnaires '!A389),IF('Questionnaires '!F389="Yes",1,0),0)</f>
        <v>0</v>
      </c>
      <c r="D387">
        <f>IF(ISTEXT('Questionnaires '!A389),IF('Questionnaires '!J389&gt;0,1,0),0)</f>
        <v>0</v>
      </c>
      <c r="E387" s="73" t="str">
        <f>IF(ISNUMBER('Questionnaires '!$G389),'Questionnaires '!T389+'Questionnaires '!G389,"")</f>
        <v/>
      </c>
      <c r="F387" s="73" t="str">
        <f>IF(ISNUMBER('Questionnaires '!$G389),SUM(G387:H387),"")</f>
        <v/>
      </c>
      <c r="G387" s="73" t="str">
        <f>IF(ISNUMBER('Questionnaires '!$G389),'Questionnaires '!R389-'Questionnaires '!P389,"")</f>
        <v/>
      </c>
      <c r="H387" s="73" t="str">
        <f>IF(ISNUMBER('Questionnaires '!$G389),'Questionnaires '!P389,"")</f>
        <v/>
      </c>
      <c r="I387" s="73" t="str">
        <f>IF(ISNUMBER('Questionnaires '!$G389),'Questionnaires '!$G389,"")</f>
        <v/>
      </c>
      <c r="J387" s="73" t="str">
        <f>IF(ISNUMBER('Questionnaires '!$G389),'Questionnaires '!$G389,"")</f>
        <v/>
      </c>
      <c r="K387" s="73" t="str">
        <f>IF(ISNUMBER('Questionnaires '!$R389),'Questionnaires '!$R389,"")</f>
        <v/>
      </c>
      <c r="L387" s="73" t="str">
        <f>IF(ISNUMBER('Questionnaires '!$P389),'Questionnaires '!$P389,"")</f>
        <v/>
      </c>
      <c r="M387" s="73" t="str">
        <f>IF(ISNUMBER('Questionnaires '!$O389),'Questionnaires '!$O389,"")</f>
        <v/>
      </c>
      <c r="N387" s="73" t="str">
        <f>IF(ISNUMBER('Questionnaires '!$N389),'Questionnaires '!$N389,"")</f>
        <v/>
      </c>
      <c r="O387" s="73" t="str">
        <f>IF(ISNUMBER('Questionnaires '!$T389),'Questionnaires '!$T389,"")</f>
        <v/>
      </c>
      <c r="P387" s="73" t="str">
        <f>IF(ISTEXT('Questionnaires '!A389),'Questionnaires '!G389,"")</f>
        <v/>
      </c>
      <c r="Q387">
        <f>IF(ISTEXT('Questionnaires '!A389),IF('Questionnaires '!S389="Yes",1,""),0)</f>
        <v>0</v>
      </c>
    </row>
    <row r="388" spans="1:17" x14ac:dyDescent="0.3">
      <c r="A388" s="73">
        <f>IF(ISTEXT('Questionnaires '!A390),IF('Questionnaires '!G390&lt;270,1,0),0)</f>
        <v>0</v>
      </c>
      <c r="B388">
        <f>IF(ISTEXT('Questionnaires '!A390),IF('Questionnaires '!E390="Yes",1,0),0)</f>
        <v>0</v>
      </c>
      <c r="C388">
        <f>IF(ISTEXT('Questionnaires '!A390),IF('Questionnaires '!F390="Yes",1,0),0)</f>
        <v>0</v>
      </c>
      <c r="D388">
        <f>IF(ISTEXT('Questionnaires '!A390),IF('Questionnaires '!J390&gt;0,1,0),0)</f>
        <v>0</v>
      </c>
      <c r="E388" s="73" t="str">
        <f>IF(ISNUMBER('Questionnaires '!$G390),'Questionnaires '!T390+'Questionnaires '!G390,"")</f>
        <v/>
      </c>
      <c r="F388" s="73" t="str">
        <f>IF(ISNUMBER('Questionnaires '!$G390),SUM(G388:H388),"")</f>
        <v/>
      </c>
      <c r="G388" s="73" t="str">
        <f>IF(ISNUMBER('Questionnaires '!$G390),'Questionnaires '!R390-'Questionnaires '!P390,"")</f>
        <v/>
      </c>
      <c r="H388" s="73" t="str">
        <f>IF(ISNUMBER('Questionnaires '!$G390),'Questionnaires '!P390,"")</f>
        <v/>
      </c>
      <c r="I388" s="73" t="str">
        <f>IF(ISNUMBER('Questionnaires '!$G390),'Questionnaires '!$G390,"")</f>
        <v/>
      </c>
      <c r="J388" s="73" t="str">
        <f>IF(ISNUMBER('Questionnaires '!$G390),'Questionnaires '!$G390,"")</f>
        <v/>
      </c>
      <c r="K388" s="73" t="str">
        <f>IF(ISNUMBER('Questionnaires '!$R390),'Questionnaires '!$R390,"")</f>
        <v/>
      </c>
      <c r="L388" s="73" t="str">
        <f>IF(ISNUMBER('Questionnaires '!$P390),'Questionnaires '!$P390,"")</f>
        <v/>
      </c>
      <c r="M388" s="73" t="str">
        <f>IF(ISNUMBER('Questionnaires '!$O390),'Questionnaires '!$O390,"")</f>
        <v/>
      </c>
      <c r="N388" s="73" t="str">
        <f>IF(ISNUMBER('Questionnaires '!$N390),'Questionnaires '!$N390,"")</f>
        <v/>
      </c>
      <c r="O388" s="73" t="str">
        <f>IF(ISNUMBER('Questionnaires '!$T390),'Questionnaires '!$T390,"")</f>
        <v/>
      </c>
      <c r="P388" s="73" t="str">
        <f>IF(ISTEXT('Questionnaires '!A390),'Questionnaires '!G390,"")</f>
        <v/>
      </c>
      <c r="Q388">
        <f>IF(ISTEXT('Questionnaires '!A390),IF('Questionnaires '!S390="Yes",1,""),0)</f>
        <v>0</v>
      </c>
    </row>
    <row r="389" spans="1:17" x14ac:dyDescent="0.3">
      <c r="A389" s="73">
        <f>IF(ISTEXT('Questionnaires '!A391),IF('Questionnaires '!G391&lt;270,1,0),0)</f>
        <v>0</v>
      </c>
      <c r="B389">
        <f>IF(ISTEXT('Questionnaires '!A391),IF('Questionnaires '!E391="Yes",1,0),0)</f>
        <v>0</v>
      </c>
      <c r="C389">
        <f>IF(ISTEXT('Questionnaires '!A391),IF('Questionnaires '!F391="Yes",1,0),0)</f>
        <v>0</v>
      </c>
      <c r="D389">
        <f>IF(ISTEXT('Questionnaires '!A391),IF('Questionnaires '!J391&gt;0,1,0),0)</f>
        <v>0</v>
      </c>
      <c r="E389" s="73" t="str">
        <f>IF(ISNUMBER('Questionnaires '!$G391),'Questionnaires '!T391+'Questionnaires '!G391,"")</f>
        <v/>
      </c>
      <c r="F389" s="73" t="str">
        <f>IF(ISNUMBER('Questionnaires '!$G391),SUM(G389:H389),"")</f>
        <v/>
      </c>
      <c r="G389" s="73" t="str">
        <f>IF(ISNUMBER('Questionnaires '!$G391),'Questionnaires '!R391-'Questionnaires '!P391,"")</f>
        <v/>
      </c>
      <c r="H389" s="73" t="str">
        <f>IF(ISNUMBER('Questionnaires '!$G391),'Questionnaires '!P391,"")</f>
        <v/>
      </c>
      <c r="I389" s="73" t="str">
        <f>IF(ISNUMBER('Questionnaires '!$G391),'Questionnaires '!$G391,"")</f>
        <v/>
      </c>
      <c r="J389" s="73" t="str">
        <f>IF(ISNUMBER('Questionnaires '!$G391),'Questionnaires '!$G391,"")</f>
        <v/>
      </c>
      <c r="K389" s="73" t="str">
        <f>IF(ISNUMBER('Questionnaires '!$R391),'Questionnaires '!$R391,"")</f>
        <v/>
      </c>
      <c r="L389" s="73" t="str">
        <f>IF(ISNUMBER('Questionnaires '!$P391),'Questionnaires '!$P391,"")</f>
        <v/>
      </c>
      <c r="M389" s="73" t="str">
        <f>IF(ISNUMBER('Questionnaires '!$O391),'Questionnaires '!$O391,"")</f>
        <v/>
      </c>
      <c r="N389" s="73" t="str">
        <f>IF(ISNUMBER('Questionnaires '!$N391),'Questionnaires '!$N391,"")</f>
        <v/>
      </c>
      <c r="O389" s="73" t="str">
        <f>IF(ISNUMBER('Questionnaires '!$T391),'Questionnaires '!$T391,"")</f>
        <v/>
      </c>
      <c r="P389" s="73" t="str">
        <f>IF(ISTEXT('Questionnaires '!A391),'Questionnaires '!G391,"")</f>
        <v/>
      </c>
      <c r="Q389">
        <f>IF(ISTEXT('Questionnaires '!A391),IF('Questionnaires '!S391="Yes",1,""),0)</f>
        <v>0</v>
      </c>
    </row>
    <row r="390" spans="1:17" x14ac:dyDescent="0.3">
      <c r="A390" s="73">
        <f>IF(ISTEXT('Questionnaires '!A392),IF('Questionnaires '!G392&lt;270,1,0),0)</f>
        <v>0</v>
      </c>
      <c r="B390">
        <f>IF(ISTEXT('Questionnaires '!A392),IF('Questionnaires '!E392="Yes",1,0),0)</f>
        <v>0</v>
      </c>
      <c r="C390">
        <f>IF(ISTEXT('Questionnaires '!A392),IF('Questionnaires '!F392="Yes",1,0),0)</f>
        <v>0</v>
      </c>
      <c r="D390">
        <f>IF(ISTEXT('Questionnaires '!A392),IF('Questionnaires '!J392&gt;0,1,0),0)</f>
        <v>0</v>
      </c>
      <c r="E390" s="73" t="str">
        <f>IF(ISNUMBER('Questionnaires '!$G392),'Questionnaires '!T392+'Questionnaires '!G392,"")</f>
        <v/>
      </c>
      <c r="F390" s="73" t="str">
        <f>IF(ISNUMBER('Questionnaires '!$G392),SUM(G390:H390),"")</f>
        <v/>
      </c>
      <c r="G390" s="73" t="str">
        <f>IF(ISNUMBER('Questionnaires '!$G392),'Questionnaires '!R392-'Questionnaires '!P392,"")</f>
        <v/>
      </c>
      <c r="H390" s="73" t="str">
        <f>IF(ISNUMBER('Questionnaires '!$G392),'Questionnaires '!P392,"")</f>
        <v/>
      </c>
      <c r="I390" s="73" t="str">
        <f>IF(ISNUMBER('Questionnaires '!$G392),'Questionnaires '!$G392,"")</f>
        <v/>
      </c>
      <c r="J390" s="73" t="str">
        <f>IF(ISNUMBER('Questionnaires '!$G392),'Questionnaires '!$G392,"")</f>
        <v/>
      </c>
      <c r="K390" s="73" t="str">
        <f>IF(ISNUMBER('Questionnaires '!$R392),'Questionnaires '!$R392,"")</f>
        <v/>
      </c>
      <c r="L390" s="73" t="str">
        <f>IF(ISNUMBER('Questionnaires '!$P392),'Questionnaires '!$P392,"")</f>
        <v/>
      </c>
      <c r="M390" s="73" t="str">
        <f>IF(ISNUMBER('Questionnaires '!$O392),'Questionnaires '!$O392,"")</f>
        <v/>
      </c>
      <c r="N390" s="73" t="str">
        <f>IF(ISNUMBER('Questionnaires '!$N392),'Questionnaires '!$N392,"")</f>
        <v/>
      </c>
      <c r="O390" s="73" t="str">
        <f>IF(ISNUMBER('Questionnaires '!$T392),'Questionnaires '!$T392,"")</f>
        <v/>
      </c>
      <c r="P390" s="73" t="str">
        <f>IF(ISTEXT('Questionnaires '!A392),'Questionnaires '!G392,"")</f>
        <v/>
      </c>
      <c r="Q390">
        <f>IF(ISTEXT('Questionnaires '!A392),IF('Questionnaires '!S392="Yes",1,""),0)</f>
        <v>0</v>
      </c>
    </row>
    <row r="391" spans="1:17" x14ac:dyDescent="0.3">
      <c r="A391" s="73">
        <f>IF(ISTEXT('Questionnaires '!A393),IF('Questionnaires '!G393&lt;270,1,0),0)</f>
        <v>0</v>
      </c>
      <c r="B391">
        <f>IF(ISTEXT('Questionnaires '!A393),IF('Questionnaires '!E393="Yes",1,0),0)</f>
        <v>0</v>
      </c>
      <c r="C391">
        <f>IF(ISTEXT('Questionnaires '!A393),IF('Questionnaires '!F393="Yes",1,0),0)</f>
        <v>0</v>
      </c>
      <c r="D391">
        <f>IF(ISTEXT('Questionnaires '!A393),IF('Questionnaires '!J393&gt;0,1,0),0)</f>
        <v>0</v>
      </c>
      <c r="E391" s="73" t="str">
        <f>IF(ISNUMBER('Questionnaires '!$G393),'Questionnaires '!T393+'Questionnaires '!G393,"")</f>
        <v/>
      </c>
      <c r="F391" s="73" t="str">
        <f>IF(ISNUMBER('Questionnaires '!$G393),SUM(G391:H391),"")</f>
        <v/>
      </c>
      <c r="G391" s="73" t="str">
        <f>IF(ISNUMBER('Questionnaires '!$G393),'Questionnaires '!R393-'Questionnaires '!P393,"")</f>
        <v/>
      </c>
      <c r="H391" s="73" t="str">
        <f>IF(ISNUMBER('Questionnaires '!$G393),'Questionnaires '!P393,"")</f>
        <v/>
      </c>
      <c r="I391" s="73" t="str">
        <f>IF(ISNUMBER('Questionnaires '!$G393),'Questionnaires '!$G393,"")</f>
        <v/>
      </c>
      <c r="J391" s="73" t="str">
        <f>IF(ISNUMBER('Questionnaires '!$G393),'Questionnaires '!$G393,"")</f>
        <v/>
      </c>
      <c r="K391" s="73" t="str">
        <f>IF(ISNUMBER('Questionnaires '!$R393),'Questionnaires '!$R393,"")</f>
        <v/>
      </c>
      <c r="L391" s="73" t="str">
        <f>IF(ISNUMBER('Questionnaires '!$P393),'Questionnaires '!$P393,"")</f>
        <v/>
      </c>
      <c r="M391" s="73" t="str">
        <f>IF(ISNUMBER('Questionnaires '!$O393),'Questionnaires '!$O393,"")</f>
        <v/>
      </c>
      <c r="N391" s="73" t="str">
        <f>IF(ISNUMBER('Questionnaires '!$N393),'Questionnaires '!$N393,"")</f>
        <v/>
      </c>
      <c r="O391" s="73" t="str">
        <f>IF(ISNUMBER('Questionnaires '!$T393),'Questionnaires '!$T393,"")</f>
        <v/>
      </c>
      <c r="P391" s="73" t="str">
        <f>IF(ISTEXT('Questionnaires '!A393),'Questionnaires '!G393,"")</f>
        <v/>
      </c>
      <c r="Q391">
        <f>IF(ISTEXT('Questionnaires '!A393),IF('Questionnaires '!S393="Yes",1,""),0)</f>
        <v>0</v>
      </c>
    </row>
    <row r="392" spans="1:17" x14ac:dyDescent="0.3">
      <c r="A392" s="73">
        <f>IF(ISTEXT('Questionnaires '!A394),IF('Questionnaires '!G394&lt;270,1,0),0)</f>
        <v>0</v>
      </c>
      <c r="B392">
        <f>IF(ISTEXT('Questionnaires '!A394),IF('Questionnaires '!E394="Yes",1,0),0)</f>
        <v>0</v>
      </c>
      <c r="C392">
        <f>IF(ISTEXT('Questionnaires '!A394),IF('Questionnaires '!F394="Yes",1,0),0)</f>
        <v>0</v>
      </c>
      <c r="D392">
        <f>IF(ISTEXT('Questionnaires '!A394),IF('Questionnaires '!J394&gt;0,1,0),0)</f>
        <v>0</v>
      </c>
      <c r="E392" s="73" t="str">
        <f>IF(ISNUMBER('Questionnaires '!$G394),'Questionnaires '!T394+'Questionnaires '!G394,"")</f>
        <v/>
      </c>
      <c r="F392" s="73" t="str">
        <f>IF(ISNUMBER('Questionnaires '!$G394),SUM(G392:H392),"")</f>
        <v/>
      </c>
      <c r="G392" s="73" t="str">
        <f>IF(ISNUMBER('Questionnaires '!$G394),'Questionnaires '!R394-'Questionnaires '!P394,"")</f>
        <v/>
      </c>
      <c r="H392" s="73" t="str">
        <f>IF(ISNUMBER('Questionnaires '!$G394),'Questionnaires '!P394,"")</f>
        <v/>
      </c>
      <c r="I392" s="73" t="str">
        <f>IF(ISNUMBER('Questionnaires '!$G394),'Questionnaires '!$G394,"")</f>
        <v/>
      </c>
      <c r="J392" s="73" t="str">
        <f>IF(ISNUMBER('Questionnaires '!$G394),'Questionnaires '!$G394,"")</f>
        <v/>
      </c>
      <c r="K392" s="73" t="str">
        <f>IF(ISNUMBER('Questionnaires '!$R394),'Questionnaires '!$R394,"")</f>
        <v/>
      </c>
      <c r="L392" s="73" t="str">
        <f>IF(ISNUMBER('Questionnaires '!$P394),'Questionnaires '!$P394,"")</f>
        <v/>
      </c>
      <c r="M392" s="73" t="str">
        <f>IF(ISNUMBER('Questionnaires '!$O394),'Questionnaires '!$O394,"")</f>
        <v/>
      </c>
      <c r="N392" s="73" t="str">
        <f>IF(ISNUMBER('Questionnaires '!$N394),'Questionnaires '!$N394,"")</f>
        <v/>
      </c>
      <c r="O392" s="73" t="str">
        <f>IF(ISNUMBER('Questionnaires '!$T394),'Questionnaires '!$T394,"")</f>
        <v/>
      </c>
      <c r="P392" s="73" t="str">
        <f>IF(ISTEXT('Questionnaires '!A394),'Questionnaires '!G394,"")</f>
        <v/>
      </c>
      <c r="Q392">
        <f>IF(ISTEXT('Questionnaires '!A394),IF('Questionnaires '!S394="Yes",1,""),0)</f>
        <v>0</v>
      </c>
    </row>
    <row r="393" spans="1:17" x14ac:dyDescent="0.3">
      <c r="A393" s="73">
        <f>IF(ISTEXT('Questionnaires '!A395),IF('Questionnaires '!G395&lt;270,1,0),0)</f>
        <v>0</v>
      </c>
      <c r="B393">
        <f>IF(ISTEXT('Questionnaires '!A395),IF('Questionnaires '!E395="Yes",1,0),0)</f>
        <v>0</v>
      </c>
      <c r="C393">
        <f>IF(ISTEXT('Questionnaires '!A395),IF('Questionnaires '!F395="Yes",1,0),0)</f>
        <v>0</v>
      </c>
      <c r="D393">
        <f>IF(ISTEXT('Questionnaires '!A395),IF('Questionnaires '!J395&gt;0,1,0),0)</f>
        <v>0</v>
      </c>
      <c r="E393" s="73" t="str">
        <f>IF(ISNUMBER('Questionnaires '!$G395),'Questionnaires '!T395+'Questionnaires '!G395,"")</f>
        <v/>
      </c>
      <c r="F393" s="73" t="str">
        <f>IF(ISNUMBER('Questionnaires '!$G395),SUM(G393:H393),"")</f>
        <v/>
      </c>
      <c r="G393" s="73" t="str">
        <f>IF(ISNUMBER('Questionnaires '!$G395),'Questionnaires '!R395-'Questionnaires '!P395,"")</f>
        <v/>
      </c>
      <c r="H393" s="73" t="str">
        <f>IF(ISNUMBER('Questionnaires '!$G395),'Questionnaires '!P395,"")</f>
        <v/>
      </c>
      <c r="I393" s="73" t="str">
        <f>IF(ISNUMBER('Questionnaires '!$G395),'Questionnaires '!$G395,"")</f>
        <v/>
      </c>
      <c r="J393" s="73" t="str">
        <f>IF(ISNUMBER('Questionnaires '!$G395),'Questionnaires '!$G395,"")</f>
        <v/>
      </c>
      <c r="K393" s="73" t="str">
        <f>IF(ISNUMBER('Questionnaires '!$R395),'Questionnaires '!$R395,"")</f>
        <v/>
      </c>
      <c r="L393" s="73" t="str">
        <f>IF(ISNUMBER('Questionnaires '!$P395),'Questionnaires '!$P395,"")</f>
        <v/>
      </c>
      <c r="M393" s="73" t="str">
        <f>IF(ISNUMBER('Questionnaires '!$O395),'Questionnaires '!$O395,"")</f>
        <v/>
      </c>
      <c r="N393" s="73" t="str">
        <f>IF(ISNUMBER('Questionnaires '!$N395),'Questionnaires '!$N395,"")</f>
        <v/>
      </c>
      <c r="O393" s="73" t="str">
        <f>IF(ISNUMBER('Questionnaires '!$T395),'Questionnaires '!$T395,"")</f>
        <v/>
      </c>
      <c r="P393" s="73" t="str">
        <f>IF(ISTEXT('Questionnaires '!A395),'Questionnaires '!G395,"")</f>
        <v/>
      </c>
      <c r="Q393">
        <f>IF(ISTEXT('Questionnaires '!A395),IF('Questionnaires '!S395="Yes",1,""),0)</f>
        <v>0</v>
      </c>
    </row>
    <row r="394" spans="1:17" x14ac:dyDescent="0.3">
      <c r="A394" s="73">
        <f>IF(ISTEXT('Questionnaires '!A396),IF('Questionnaires '!G396&lt;270,1,0),0)</f>
        <v>0</v>
      </c>
      <c r="B394">
        <f>IF(ISTEXT('Questionnaires '!A396),IF('Questionnaires '!E396="Yes",1,0),0)</f>
        <v>0</v>
      </c>
      <c r="C394">
        <f>IF(ISTEXT('Questionnaires '!A396),IF('Questionnaires '!F396="Yes",1,0),0)</f>
        <v>0</v>
      </c>
      <c r="D394">
        <f>IF(ISTEXT('Questionnaires '!A396),IF('Questionnaires '!J396&gt;0,1,0),0)</f>
        <v>0</v>
      </c>
      <c r="E394" s="73" t="str">
        <f>IF(ISNUMBER('Questionnaires '!$G396),'Questionnaires '!T396+'Questionnaires '!G396,"")</f>
        <v/>
      </c>
      <c r="F394" s="73" t="str">
        <f>IF(ISNUMBER('Questionnaires '!$G396),SUM(G394:H394),"")</f>
        <v/>
      </c>
      <c r="G394" s="73" t="str">
        <f>IF(ISNUMBER('Questionnaires '!$G396),'Questionnaires '!R396-'Questionnaires '!P396,"")</f>
        <v/>
      </c>
      <c r="H394" s="73" t="str">
        <f>IF(ISNUMBER('Questionnaires '!$G396),'Questionnaires '!P396,"")</f>
        <v/>
      </c>
      <c r="I394" s="73" t="str">
        <f>IF(ISNUMBER('Questionnaires '!$G396),'Questionnaires '!$G396,"")</f>
        <v/>
      </c>
      <c r="J394" s="73" t="str">
        <f>IF(ISNUMBER('Questionnaires '!$G396),'Questionnaires '!$G396,"")</f>
        <v/>
      </c>
      <c r="K394" s="73" t="str">
        <f>IF(ISNUMBER('Questionnaires '!$R396),'Questionnaires '!$R396,"")</f>
        <v/>
      </c>
      <c r="L394" s="73" t="str">
        <f>IF(ISNUMBER('Questionnaires '!$P396),'Questionnaires '!$P396,"")</f>
        <v/>
      </c>
      <c r="M394" s="73" t="str">
        <f>IF(ISNUMBER('Questionnaires '!$O396),'Questionnaires '!$O396,"")</f>
        <v/>
      </c>
      <c r="N394" s="73" t="str">
        <f>IF(ISNUMBER('Questionnaires '!$N396),'Questionnaires '!$N396,"")</f>
        <v/>
      </c>
      <c r="O394" s="73" t="str">
        <f>IF(ISNUMBER('Questionnaires '!$T396),'Questionnaires '!$T396,"")</f>
        <v/>
      </c>
      <c r="P394" s="73" t="str">
        <f>IF(ISTEXT('Questionnaires '!A396),'Questionnaires '!G396,"")</f>
        <v/>
      </c>
      <c r="Q394">
        <f>IF(ISTEXT('Questionnaires '!A396),IF('Questionnaires '!S396="Yes",1,""),0)</f>
        <v>0</v>
      </c>
    </row>
    <row r="395" spans="1:17" x14ac:dyDescent="0.3">
      <c r="A395" s="73">
        <f>IF(ISTEXT('Questionnaires '!A397),IF('Questionnaires '!G397&lt;270,1,0),0)</f>
        <v>0</v>
      </c>
      <c r="B395">
        <f>IF(ISTEXT('Questionnaires '!A397),IF('Questionnaires '!E397="Yes",1,0),0)</f>
        <v>0</v>
      </c>
      <c r="C395">
        <f>IF(ISTEXT('Questionnaires '!A397),IF('Questionnaires '!F397="Yes",1,0),0)</f>
        <v>0</v>
      </c>
      <c r="D395">
        <f>IF(ISTEXT('Questionnaires '!A397),IF('Questionnaires '!J397&gt;0,1,0),0)</f>
        <v>0</v>
      </c>
      <c r="E395" s="73" t="str">
        <f>IF(ISNUMBER('Questionnaires '!$G397),'Questionnaires '!T397+'Questionnaires '!G397,"")</f>
        <v/>
      </c>
      <c r="F395" s="73" t="str">
        <f>IF(ISNUMBER('Questionnaires '!$G397),SUM(G395:H395),"")</f>
        <v/>
      </c>
      <c r="G395" s="73" t="str">
        <f>IF(ISNUMBER('Questionnaires '!$G397),'Questionnaires '!R397-'Questionnaires '!P397,"")</f>
        <v/>
      </c>
      <c r="H395" s="73" t="str">
        <f>IF(ISNUMBER('Questionnaires '!$G397),'Questionnaires '!P397,"")</f>
        <v/>
      </c>
      <c r="I395" s="73" t="str">
        <f>IF(ISNUMBER('Questionnaires '!$G397),'Questionnaires '!$G397,"")</f>
        <v/>
      </c>
      <c r="J395" s="73" t="str">
        <f>IF(ISNUMBER('Questionnaires '!$G397),'Questionnaires '!$G397,"")</f>
        <v/>
      </c>
      <c r="K395" s="73" t="str">
        <f>IF(ISNUMBER('Questionnaires '!$R397),'Questionnaires '!$R397,"")</f>
        <v/>
      </c>
      <c r="L395" s="73" t="str">
        <f>IF(ISNUMBER('Questionnaires '!$P397),'Questionnaires '!$P397,"")</f>
        <v/>
      </c>
      <c r="M395" s="73" t="str">
        <f>IF(ISNUMBER('Questionnaires '!$O397),'Questionnaires '!$O397,"")</f>
        <v/>
      </c>
      <c r="N395" s="73" t="str">
        <f>IF(ISNUMBER('Questionnaires '!$N397),'Questionnaires '!$N397,"")</f>
        <v/>
      </c>
      <c r="O395" s="73" t="str">
        <f>IF(ISNUMBER('Questionnaires '!$T397),'Questionnaires '!$T397,"")</f>
        <v/>
      </c>
      <c r="P395" s="73" t="str">
        <f>IF(ISTEXT('Questionnaires '!A397),'Questionnaires '!G397,"")</f>
        <v/>
      </c>
      <c r="Q395">
        <f>IF(ISTEXT('Questionnaires '!A397),IF('Questionnaires '!S397="Yes",1,""),0)</f>
        <v>0</v>
      </c>
    </row>
    <row r="396" spans="1:17" x14ac:dyDescent="0.3">
      <c r="A396" s="73">
        <f>IF(ISTEXT('Questionnaires '!A398),IF('Questionnaires '!G398&lt;270,1,0),0)</f>
        <v>0</v>
      </c>
      <c r="B396">
        <f>IF(ISTEXT('Questionnaires '!A398),IF('Questionnaires '!E398="Yes",1,0),0)</f>
        <v>0</v>
      </c>
      <c r="C396">
        <f>IF(ISTEXT('Questionnaires '!A398),IF('Questionnaires '!F398="Yes",1,0),0)</f>
        <v>0</v>
      </c>
      <c r="D396">
        <f>IF(ISTEXT('Questionnaires '!A398),IF('Questionnaires '!J398&gt;0,1,0),0)</f>
        <v>0</v>
      </c>
      <c r="E396" s="73" t="str">
        <f>IF(ISNUMBER('Questionnaires '!$G398),'Questionnaires '!T398+'Questionnaires '!G398,"")</f>
        <v/>
      </c>
      <c r="F396" s="73" t="str">
        <f>IF(ISNUMBER('Questionnaires '!$G398),SUM(G396:H396),"")</f>
        <v/>
      </c>
      <c r="G396" s="73" t="str">
        <f>IF(ISNUMBER('Questionnaires '!$G398),'Questionnaires '!R398-'Questionnaires '!P398,"")</f>
        <v/>
      </c>
      <c r="H396" s="73" t="str">
        <f>IF(ISNUMBER('Questionnaires '!$G398),'Questionnaires '!P398,"")</f>
        <v/>
      </c>
      <c r="I396" s="73" t="str">
        <f>IF(ISNUMBER('Questionnaires '!$G398),'Questionnaires '!$G398,"")</f>
        <v/>
      </c>
      <c r="J396" s="73" t="str">
        <f>IF(ISNUMBER('Questionnaires '!$G398),'Questionnaires '!$G398,"")</f>
        <v/>
      </c>
      <c r="K396" s="73" t="str">
        <f>IF(ISNUMBER('Questionnaires '!$R398),'Questionnaires '!$R398,"")</f>
        <v/>
      </c>
      <c r="L396" s="73" t="str">
        <f>IF(ISNUMBER('Questionnaires '!$P398),'Questionnaires '!$P398,"")</f>
        <v/>
      </c>
      <c r="M396" s="73" t="str">
        <f>IF(ISNUMBER('Questionnaires '!$O398),'Questionnaires '!$O398,"")</f>
        <v/>
      </c>
      <c r="N396" s="73" t="str">
        <f>IF(ISNUMBER('Questionnaires '!$N398),'Questionnaires '!$N398,"")</f>
        <v/>
      </c>
      <c r="O396" s="73" t="str">
        <f>IF(ISNUMBER('Questionnaires '!$T398),'Questionnaires '!$T398,"")</f>
        <v/>
      </c>
      <c r="P396" s="73" t="str">
        <f>IF(ISTEXT('Questionnaires '!A398),'Questionnaires '!G398,"")</f>
        <v/>
      </c>
      <c r="Q396">
        <f>IF(ISTEXT('Questionnaires '!A398),IF('Questionnaires '!S398="Yes",1,""),0)</f>
        <v>0</v>
      </c>
    </row>
    <row r="397" spans="1:17" x14ac:dyDescent="0.3">
      <c r="A397" s="73">
        <f>IF(ISTEXT('Questionnaires '!A399),IF('Questionnaires '!G399&lt;270,1,0),0)</f>
        <v>0</v>
      </c>
      <c r="B397">
        <f>IF(ISTEXT('Questionnaires '!A399),IF('Questionnaires '!E399="Yes",1,0),0)</f>
        <v>0</v>
      </c>
      <c r="C397">
        <f>IF(ISTEXT('Questionnaires '!A399),IF('Questionnaires '!F399="Yes",1,0),0)</f>
        <v>0</v>
      </c>
      <c r="D397">
        <f>IF(ISTEXT('Questionnaires '!A399),IF('Questionnaires '!J399&gt;0,1,0),0)</f>
        <v>0</v>
      </c>
      <c r="E397" s="73" t="str">
        <f>IF(ISNUMBER('Questionnaires '!$G399),'Questionnaires '!T399+'Questionnaires '!G399,"")</f>
        <v/>
      </c>
      <c r="F397" s="73" t="str">
        <f>IF(ISNUMBER('Questionnaires '!$G399),SUM(G397:H397),"")</f>
        <v/>
      </c>
      <c r="G397" s="73" t="str">
        <f>IF(ISNUMBER('Questionnaires '!$G399),'Questionnaires '!R399-'Questionnaires '!P399,"")</f>
        <v/>
      </c>
      <c r="H397" s="73" t="str">
        <f>IF(ISNUMBER('Questionnaires '!$G399),'Questionnaires '!P399,"")</f>
        <v/>
      </c>
      <c r="I397" s="73" t="str">
        <f>IF(ISNUMBER('Questionnaires '!$G399),'Questionnaires '!$G399,"")</f>
        <v/>
      </c>
      <c r="J397" s="73" t="str">
        <f>IF(ISNUMBER('Questionnaires '!$G399),'Questionnaires '!$G399,"")</f>
        <v/>
      </c>
      <c r="K397" s="73" t="str">
        <f>IF(ISNUMBER('Questionnaires '!$R399),'Questionnaires '!$R399,"")</f>
        <v/>
      </c>
      <c r="L397" s="73" t="str">
        <f>IF(ISNUMBER('Questionnaires '!$P399),'Questionnaires '!$P399,"")</f>
        <v/>
      </c>
      <c r="M397" s="73" t="str">
        <f>IF(ISNUMBER('Questionnaires '!$O399),'Questionnaires '!$O399,"")</f>
        <v/>
      </c>
      <c r="N397" s="73" t="str">
        <f>IF(ISNUMBER('Questionnaires '!$N399),'Questionnaires '!$N399,"")</f>
        <v/>
      </c>
      <c r="O397" s="73" t="str">
        <f>IF(ISNUMBER('Questionnaires '!$T399),'Questionnaires '!$T399,"")</f>
        <v/>
      </c>
      <c r="P397" s="73" t="str">
        <f>IF(ISTEXT('Questionnaires '!A399),'Questionnaires '!G399,"")</f>
        <v/>
      </c>
      <c r="Q397">
        <f>IF(ISTEXT('Questionnaires '!A399),IF('Questionnaires '!S399="Yes",1,""),0)</f>
        <v>0</v>
      </c>
    </row>
    <row r="398" spans="1:17" x14ac:dyDescent="0.3">
      <c r="A398" s="73">
        <f>IF(ISTEXT('Questionnaires '!A400),IF('Questionnaires '!G400&lt;270,1,0),0)</f>
        <v>0</v>
      </c>
      <c r="B398">
        <f>IF(ISTEXT('Questionnaires '!A400),IF('Questionnaires '!E400="Yes",1,0),0)</f>
        <v>0</v>
      </c>
      <c r="C398">
        <f>IF(ISTEXT('Questionnaires '!A400),IF('Questionnaires '!F400="Yes",1,0),0)</f>
        <v>0</v>
      </c>
      <c r="D398">
        <f>IF(ISTEXT('Questionnaires '!A400),IF('Questionnaires '!J400&gt;0,1,0),0)</f>
        <v>0</v>
      </c>
      <c r="E398" s="73" t="str">
        <f>IF(ISNUMBER('Questionnaires '!$G400),'Questionnaires '!T400+'Questionnaires '!G400,"")</f>
        <v/>
      </c>
      <c r="F398" s="73" t="str">
        <f>IF(ISNUMBER('Questionnaires '!$G400),SUM(G398:H398),"")</f>
        <v/>
      </c>
      <c r="G398" s="73" t="str">
        <f>IF(ISNUMBER('Questionnaires '!$G400),'Questionnaires '!R400-'Questionnaires '!P400,"")</f>
        <v/>
      </c>
      <c r="H398" s="73" t="str">
        <f>IF(ISNUMBER('Questionnaires '!$G400),'Questionnaires '!P400,"")</f>
        <v/>
      </c>
      <c r="I398" s="73" t="str">
        <f>IF(ISNUMBER('Questionnaires '!$G400),'Questionnaires '!$G400,"")</f>
        <v/>
      </c>
      <c r="J398" s="73" t="str">
        <f>IF(ISNUMBER('Questionnaires '!$G400),'Questionnaires '!$G400,"")</f>
        <v/>
      </c>
      <c r="K398" s="73" t="str">
        <f>IF(ISNUMBER('Questionnaires '!$R400),'Questionnaires '!$R400,"")</f>
        <v/>
      </c>
      <c r="L398" s="73" t="str">
        <f>IF(ISNUMBER('Questionnaires '!$P400),'Questionnaires '!$P400,"")</f>
        <v/>
      </c>
      <c r="M398" s="73" t="str">
        <f>IF(ISNUMBER('Questionnaires '!$O400),'Questionnaires '!$O400,"")</f>
        <v/>
      </c>
      <c r="N398" s="73" t="str">
        <f>IF(ISNUMBER('Questionnaires '!$N400),'Questionnaires '!$N400,"")</f>
        <v/>
      </c>
      <c r="O398" s="73" t="str">
        <f>IF(ISNUMBER('Questionnaires '!$T400),'Questionnaires '!$T400,"")</f>
        <v/>
      </c>
      <c r="P398" s="73" t="str">
        <f>IF(ISTEXT('Questionnaires '!A400),'Questionnaires '!G400,"")</f>
        <v/>
      </c>
      <c r="Q398">
        <f>IF(ISTEXT('Questionnaires '!A400),IF('Questionnaires '!S400="Yes",1,""),0)</f>
        <v>0</v>
      </c>
    </row>
    <row r="399" spans="1:17" x14ac:dyDescent="0.3">
      <c r="A399" s="73">
        <f>IF(ISTEXT('Questionnaires '!A401),IF('Questionnaires '!G401&lt;270,1,0),0)</f>
        <v>0</v>
      </c>
      <c r="B399">
        <f>IF(ISTEXT('Questionnaires '!A401),IF('Questionnaires '!E401="Yes",1,0),0)</f>
        <v>0</v>
      </c>
      <c r="C399">
        <f>IF(ISTEXT('Questionnaires '!A401),IF('Questionnaires '!F401="Yes",1,0),0)</f>
        <v>0</v>
      </c>
      <c r="D399">
        <f>IF(ISTEXT('Questionnaires '!A401),IF('Questionnaires '!J401&gt;0,1,0),0)</f>
        <v>0</v>
      </c>
      <c r="E399" s="73" t="str">
        <f>IF(ISNUMBER('Questionnaires '!$G401),'Questionnaires '!T401+'Questionnaires '!G401,"")</f>
        <v/>
      </c>
      <c r="F399" s="73" t="str">
        <f>IF(ISNUMBER('Questionnaires '!$G401),SUM(G399:H399),"")</f>
        <v/>
      </c>
      <c r="G399" s="73" t="str">
        <f>IF(ISNUMBER('Questionnaires '!$G401),'Questionnaires '!R401-'Questionnaires '!P401,"")</f>
        <v/>
      </c>
      <c r="H399" s="73" t="str">
        <f>IF(ISNUMBER('Questionnaires '!$G401),'Questionnaires '!P401,"")</f>
        <v/>
      </c>
      <c r="I399" s="73" t="str">
        <f>IF(ISNUMBER('Questionnaires '!$G401),'Questionnaires '!$G401,"")</f>
        <v/>
      </c>
      <c r="J399" s="73" t="str">
        <f>IF(ISNUMBER('Questionnaires '!$G401),'Questionnaires '!$G401,"")</f>
        <v/>
      </c>
      <c r="K399" s="73" t="str">
        <f>IF(ISNUMBER('Questionnaires '!$R401),'Questionnaires '!$R401,"")</f>
        <v/>
      </c>
      <c r="L399" s="73" t="str">
        <f>IF(ISNUMBER('Questionnaires '!$P401),'Questionnaires '!$P401,"")</f>
        <v/>
      </c>
      <c r="M399" s="73" t="str">
        <f>IF(ISNUMBER('Questionnaires '!$O401),'Questionnaires '!$O401,"")</f>
        <v/>
      </c>
      <c r="N399" s="73" t="str">
        <f>IF(ISNUMBER('Questionnaires '!$N401),'Questionnaires '!$N401,"")</f>
        <v/>
      </c>
      <c r="O399" s="73" t="str">
        <f>IF(ISNUMBER('Questionnaires '!$T401),'Questionnaires '!$T401,"")</f>
        <v/>
      </c>
      <c r="P399" s="73" t="str">
        <f>IF(ISTEXT('Questionnaires '!A401),'Questionnaires '!G401,"")</f>
        <v/>
      </c>
      <c r="Q399">
        <f>IF(ISTEXT('Questionnaires '!A401),IF('Questionnaires '!S401="Yes",1,""),0)</f>
        <v>0</v>
      </c>
    </row>
    <row r="400" spans="1:17" x14ac:dyDescent="0.3">
      <c r="A400" s="73">
        <f>IF(ISTEXT('Questionnaires '!A402),IF('Questionnaires '!G402&lt;270,1,0),0)</f>
        <v>0</v>
      </c>
      <c r="B400">
        <f>IF(ISTEXT('Questionnaires '!A402),IF('Questionnaires '!E402="Yes",1,0),0)</f>
        <v>0</v>
      </c>
      <c r="C400">
        <f>IF(ISTEXT('Questionnaires '!A402),IF('Questionnaires '!F402="Yes",1,0),0)</f>
        <v>0</v>
      </c>
      <c r="D400">
        <f>IF(ISTEXT('Questionnaires '!A402),IF('Questionnaires '!J402&gt;0,1,0),0)</f>
        <v>0</v>
      </c>
      <c r="E400" s="73" t="str">
        <f>IF(ISNUMBER('Questionnaires '!$G402),'Questionnaires '!T402+'Questionnaires '!G402,"")</f>
        <v/>
      </c>
      <c r="F400" s="73" t="str">
        <f>IF(ISNUMBER('Questionnaires '!$G402),SUM(G400:H400),"")</f>
        <v/>
      </c>
      <c r="G400" s="73" t="str">
        <f>IF(ISNUMBER('Questionnaires '!$G402),'Questionnaires '!R402-'Questionnaires '!P402,"")</f>
        <v/>
      </c>
      <c r="H400" s="73" t="str">
        <f>IF(ISNUMBER('Questionnaires '!$G402),'Questionnaires '!P402,"")</f>
        <v/>
      </c>
      <c r="I400" s="73" t="str">
        <f>IF(ISNUMBER('Questionnaires '!$G402),'Questionnaires '!$G402,"")</f>
        <v/>
      </c>
      <c r="J400" s="73" t="str">
        <f>IF(ISNUMBER('Questionnaires '!$G402),'Questionnaires '!$G402,"")</f>
        <v/>
      </c>
      <c r="K400" s="73" t="str">
        <f>IF(ISNUMBER('Questionnaires '!$R402),'Questionnaires '!$R402,"")</f>
        <v/>
      </c>
      <c r="L400" s="73" t="str">
        <f>IF(ISNUMBER('Questionnaires '!$P402),'Questionnaires '!$P402,"")</f>
        <v/>
      </c>
      <c r="M400" s="73" t="str">
        <f>IF(ISNUMBER('Questionnaires '!$O402),'Questionnaires '!$O402,"")</f>
        <v/>
      </c>
      <c r="N400" s="73" t="str">
        <f>IF(ISNUMBER('Questionnaires '!$N402),'Questionnaires '!$N402,"")</f>
        <v/>
      </c>
      <c r="O400" s="73" t="str">
        <f>IF(ISNUMBER('Questionnaires '!$T402),'Questionnaires '!$T402,"")</f>
        <v/>
      </c>
      <c r="P400" s="73" t="str">
        <f>IF(ISTEXT('Questionnaires '!A402),'Questionnaires '!G402,"")</f>
        <v/>
      </c>
      <c r="Q400">
        <f>IF(ISTEXT('Questionnaires '!A402),IF('Questionnaires '!S402="Yes",1,""),0)</f>
        <v>0</v>
      </c>
    </row>
    <row r="401" spans="1:17" x14ac:dyDescent="0.3">
      <c r="A401" s="73">
        <f>IF(ISTEXT('Questionnaires '!A403),IF('Questionnaires '!G403&lt;270,1,0),0)</f>
        <v>0</v>
      </c>
      <c r="B401">
        <f>IF(ISTEXT('Questionnaires '!A403),IF('Questionnaires '!E403="Yes",1,0),0)</f>
        <v>0</v>
      </c>
      <c r="C401">
        <f>IF(ISTEXT('Questionnaires '!A403),IF('Questionnaires '!F403="Yes",1,0),0)</f>
        <v>0</v>
      </c>
      <c r="D401">
        <f>IF(ISTEXT('Questionnaires '!A403),IF('Questionnaires '!J403&gt;0,1,0),0)</f>
        <v>0</v>
      </c>
      <c r="E401" s="73" t="str">
        <f>IF(ISNUMBER('Questionnaires '!$G403),'Questionnaires '!T403+'Questionnaires '!G403,"")</f>
        <v/>
      </c>
      <c r="F401" s="73" t="str">
        <f>IF(ISNUMBER('Questionnaires '!$G403),SUM(G401:H401),"")</f>
        <v/>
      </c>
      <c r="G401" s="73" t="str">
        <f>IF(ISNUMBER('Questionnaires '!$G403),'Questionnaires '!R403-'Questionnaires '!P403,"")</f>
        <v/>
      </c>
      <c r="H401" s="73" t="str">
        <f>IF(ISNUMBER('Questionnaires '!$G403),'Questionnaires '!P403,"")</f>
        <v/>
      </c>
      <c r="I401" s="73" t="str">
        <f>IF(ISNUMBER('Questionnaires '!$G403),'Questionnaires '!$G403,"")</f>
        <v/>
      </c>
      <c r="J401" s="73" t="str">
        <f>IF(ISNUMBER('Questionnaires '!$G403),'Questionnaires '!$G403,"")</f>
        <v/>
      </c>
      <c r="K401" s="73" t="str">
        <f>IF(ISNUMBER('Questionnaires '!$R403),'Questionnaires '!$R403,"")</f>
        <v/>
      </c>
      <c r="L401" s="73" t="str">
        <f>IF(ISNUMBER('Questionnaires '!$P403),'Questionnaires '!$P403,"")</f>
        <v/>
      </c>
      <c r="M401" s="73" t="str">
        <f>IF(ISNUMBER('Questionnaires '!$O403),'Questionnaires '!$O403,"")</f>
        <v/>
      </c>
      <c r="N401" s="73" t="str">
        <f>IF(ISNUMBER('Questionnaires '!$N403),'Questionnaires '!$N403,"")</f>
        <v/>
      </c>
      <c r="O401" s="73" t="str">
        <f>IF(ISNUMBER('Questionnaires '!$T403),'Questionnaires '!$T403,"")</f>
        <v/>
      </c>
      <c r="P401" s="73" t="str">
        <f>IF(ISTEXT('Questionnaires '!A403),'Questionnaires '!G403,"")</f>
        <v/>
      </c>
      <c r="Q401">
        <f>IF(ISTEXT('Questionnaires '!A403),IF('Questionnaires '!S403="Yes",1,""),0)</f>
        <v>0</v>
      </c>
    </row>
    <row r="402" spans="1:17" x14ac:dyDescent="0.3">
      <c r="A402" s="73">
        <f>IF(ISTEXT('Questionnaires '!A404),IF('Questionnaires '!G404&lt;270,1,0),0)</f>
        <v>0</v>
      </c>
      <c r="B402">
        <f>IF(ISTEXT('Questionnaires '!A404),IF('Questionnaires '!E404="Yes",1,0),0)</f>
        <v>0</v>
      </c>
      <c r="C402">
        <f>IF(ISTEXT('Questionnaires '!A404),IF('Questionnaires '!F404="Yes",1,0),0)</f>
        <v>0</v>
      </c>
      <c r="D402">
        <f>IF(ISTEXT('Questionnaires '!A404),IF('Questionnaires '!J404&gt;0,1,0),0)</f>
        <v>0</v>
      </c>
      <c r="E402" s="73" t="str">
        <f>IF(ISNUMBER('Questionnaires '!$G404),'Questionnaires '!T404+'Questionnaires '!G404,"")</f>
        <v/>
      </c>
      <c r="F402" s="73" t="str">
        <f>IF(ISNUMBER('Questionnaires '!$G404),SUM(G402:H402),"")</f>
        <v/>
      </c>
      <c r="G402" s="73" t="str">
        <f>IF(ISNUMBER('Questionnaires '!$G404),'Questionnaires '!R404-'Questionnaires '!P404,"")</f>
        <v/>
      </c>
      <c r="H402" s="73" t="str">
        <f>IF(ISNUMBER('Questionnaires '!$G404),'Questionnaires '!P404,"")</f>
        <v/>
      </c>
      <c r="I402" s="73" t="str">
        <f>IF(ISNUMBER('Questionnaires '!$G404),'Questionnaires '!$G404,"")</f>
        <v/>
      </c>
      <c r="J402" s="73" t="str">
        <f>IF(ISNUMBER('Questionnaires '!$G404),'Questionnaires '!$G404,"")</f>
        <v/>
      </c>
      <c r="K402" s="73" t="str">
        <f>IF(ISNUMBER('Questionnaires '!$R404),'Questionnaires '!$R404,"")</f>
        <v/>
      </c>
      <c r="L402" s="73" t="str">
        <f>IF(ISNUMBER('Questionnaires '!$P404),'Questionnaires '!$P404,"")</f>
        <v/>
      </c>
      <c r="M402" s="73" t="str">
        <f>IF(ISNUMBER('Questionnaires '!$O404),'Questionnaires '!$O404,"")</f>
        <v/>
      </c>
      <c r="N402" s="73" t="str">
        <f>IF(ISNUMBER('Questionnaires '!$N404),'Questionnaires '!$N404,"")</f>
        <v/>
      </c>
      <c r="O402" s="73" t="str">
        <f>IF(ISNUMBER('Questionnaires '!$T404),'Questionnaires '!$T404,"")</f>
        <v/>
      </c>
      <c r="P402" s="73" t="str">
        <f>IF(ISTEXT('Questionnaires '!A404),'Questionnaires '!G404,"")</f>
        <v/>
      </c>
      <c r="Q402">
        <f>IF(ISTEXT('Questionnaires '!A404),IF('Questionnaires '!S404="Yes",1,""),0)</f>
        <v>0</v>
      </c>
    </row>
    <row r="403" spans="1:17" x14ac:dyDescent="0.3">
      <c r="A403" s="73">
        <f>IF(ISTEXT('Questionnaires '!A405),IF('Questionnaires '!G405&lt;270,1,0),0)</f>
        <v>0</v>
      </c>
      <c r="B403">
        <f>IF(ISTEXT('Questionnaires '!A405),IF('Questionnaires '!E405="Yes",1,0),0)</f>
        <v>0</v>
      </c>
      <c r="C403">
        <f>IF(ISTEXT('Questionnaires '!A405),IF('Questionnaires '!F405="Yes",1,0),0)</f>
        <v>0</v>
      </c>
      <c r="D403">
        <f>IF(ISTEXT('Questionnaires '!A405),IF('Questionnaires '!J405&gt;0,1,0),0)</f>
        <v>0</v>
      </c>
      <c r="E403" s="73" t="str">
        <f>IF(ISNUMBER('Questionnaires '!$G405),'Questionnaires '!T405+'Questionnaires '!G405,"")</f>
        <v/>
      </c>
      <c r="F403" s="73" t="str">
        <f>IF(ISNUMBER('Questionnaires '!$G405),SUM(G403:H403),"")</f>
        <v/>
      </c>
      <c r="G403" s="73" t="str">
        <f>IF(ISNUMBER('Questionnaires '!$G405),'Questionnaires '!R405-'Questionnaires '!P405,"")</f>
        <v/>
      </c>
      <c r="H403" s="73" t="str">
        <f>IF(ISNUMBER('Questionnaires '!$G405),'Questionnaires '!P405,"")</f>
        <v/>
      </c>
      <c r="I403" s="73" t="str">
        <f>IF(ISNUMBER('Questionnaires '!$G405),'Questionnaires '!$G405,"")</f>
        <v/>
      </c>
      <c r="J403" s="73" t="str">
        <f>IF(ISNUMBER('Questionnaires '!$G405),'Questionnaires '!$G405,"")</f>
        <v/>
      </c>
      <c r="K403" s="73" t="str">
        <f>IF(ISNUMBER('Questionnaires '!$R405),'Questionnaires '!$R405,"")</f>
        <v/>
      </c>
      <c r="L403" s="73" t="str">
        <f>IF(ISNUMBER('Questionnaires '!$P405),'Questionnaires '!$P405,"")</f>
        <v/>
      </c>
      <c r="M403" s="73" t="str">
        <f>IF(ISNUMBER('Questionnaires '!$O405),'Questionnaires '!$O405,"")</f>
        <v/>
      </c>
      <c r="N403" s="73" t="str">
        <f>IF(ISNUMBER('Questionnaires '!$N405),'Questionnaires '!$N405,"")</f>
        <v/>
      </c>
      <c r="O403" s="73" t="str">
        <f>IF(ISNUMBER('Questionnaires '!$T405),'Questionnaires '!$T405,"")</f>
        <v/>
      </c>
      <c r="P403" s="73" t="str">
        <f>IF(ISTEXT('Questionnaires '!A405),'Questionnaires '!G405,"")</f>
        <v/>
      </c>
      <c r="Q403">
        <f>IF(ISTEXT('Questionnaires '!A405),IF('Questionnaires '!S405="Yes",1,""),0)</f>
        <v>0</v>
      </c>
    </row>
    <row r="404" spans="1:17" x14ac:dyDescent="0.3">
      <c r="A404" s="73">
        <f>IF(ISTEXT('Questionnaires '!A406),IF('Questionnaires '!G406&lt;270,1,0),0)</f>
        <v>0</v>
      </c>
      <c r="B404">
        <f>IF(ISTEXT('Questionnaires '!A406),IF('Questionnaires '!E406="Yes",1,0),0)</f>
        <v>0</v>
      </c>
      <c r="C404">
        <f>IF(ISTEXT('Questionnaires '!A406),IF('Questionnaires '!F406="Yes",1,0),0)</f>
        <v>0</v>
      </c>
      <c r="D404">
        <f>IF(ISTEXT('Questionnaires '!A406),IF('Questionnaires '!J406&gt;0,1,0),0)</f>
        <v>0</v>
      </c>
      <c r="E404" s="73" t="str">
        <f>IF(ISNUMBER('Questionnaires '!$G406),'Questionnaires '!T406+'Questionnaires '!G406,"")</f>
        <v/>
      </c>
      <c r="F404" s="73" t="str">
        <f>IF(ISNUMBER('Questionnaires '!$G406),SUM(G404:H404),"")</f>
        <v/>
      </c>
      <c r="G404" s="73" t="str">
        <f>IF(ISNUMBER('Questionnaires '!$G406),'Questionnaires '!R406-'Questionnaires '!P406,"")</f>
        <v/>
      </c>
      <c r="H404" s="73" t="str">
        <f>IF(ISNUMBER('Questionnaires '!$G406),'Questionnaires '!P406,"")</f>
        <v/>
      </c>
      <c r="I404" s="73" t="str">
        <f>IF(ISNUMBER('Questionnaires '!$G406),'Questionnaires '!$G406,"")</f>
        <v/>
      </c>
      <c r="J404" s="73" t="str">
        <f>IF(ISNUMBER('Questionnaires '!$G406),'Questionnaires '!$G406,"")</f>
        <v/>
      </c>
      <c r="K404" s="73" t="str">
        <f>IF(ISNUMBER('Questionnaires '!$R406),'Questionnaires '!$R406,"")</f>
        <v/>
      </c>
      <c r="L404" s="73" t="str">
        <f>IF(ISNUMBER('Questionnaires '!$P406),'Questionnaires '!$P406,"")</f>
        <v/>
      </c>
      <c r="M404" s="73" t="str">
        <f>IF(ISNUMBER('Questionnaires '!$O406),'Questionnaires '!$O406,"")</f>
        <v/>
      </c>
      <c r="N404" s="73" t="str">
        <f>IF(ISNUMBER('Questionnaires '!$N406),'Questionnaires '!$N406,"")</f>
        <v/>
      </c>
      <c r="O404" s="73" t="str">
        <f>IF(ISNUMBER('Questionnaires '!$T406),'Questionnaires '!$T406,"")</f>
        <v/>
      </c>
      <c r="P404" s="73" t="str">
        <f>IF(ISTEXT('Questionnaires '!A406),'Questionnaires '!G406,"")</f>
        <v/>
      </c>
      <c r="Q404">
        <f>IF(ISTEXT('Questionnaires '!A406),IF('Questionnaires '!S406="Yes",1,""),0)</f>
        <v>0</v>
      </c>
    </row>
    <row r="405" spans="1:17" x14ac:dyDescent="0.3">
      <c r="A405" s="73">
        <f>IF(ISTEXT('Questionnaires '!A407),IF('Questionnaires '!G407&lt;270,1,0),0)</f>
        <v>0</v>
      </c>
      <c r="B405">
        <f>IF(ISTEXT('Questionnaires '!A407),IF('Questionnaires '!E407="Yes",1,0),0)</f>
        <v>0</v>
      </c>
      <c r="C405">
        <f>IF(ISTEXT('Questionnaires '!A407),IF('Questionnaires '!F407="Yes",1,0),0)</f>
        <v>0</v>
      </c>
      <c r="D405">
        <f>IF(ISTEXT('Questionnaires '!A407),IF('Questionnaires '!J407&gt;0,1,0),0)</f>
        <v>0</v>
      </c>
      <c r="E405" s="73" t="str">
        <f>IF(ISNUMBER('Questionnaires '!$G407),'Questionnaires '!T407+'Questionnaires '!G407,"")</f>
        <v/>
      </c>
      <c r="F405" s="73" t="str">
        <f>IF(ISNUMBER('Questionnaires '!$G407),SUM(G405:H405),"")</f>
        <v/>
      </c>
      <c r="G405" s="73" t="str">
        <f>IF(ISNUMBER('Questionnaires '!$G407),'Questionnaires '!R407-'Questionnaires '!P407,"")</f>
        <v/>
      </c>
      <c r="H405" s="73" t="str">
        <f>IF(ISNUMBER('Questionnaires '!$G407),'Questionnaires '!P407,"")</f>
        <v/>
      </c>
      <c r="I405" s="73" t="str">
        <f>IF(ISNUMBER('Questionnaires '!$G407),'Questionnaires '!$G407,"")</f>
        <v/>
      </c>
      <c r="J405" s="73" t="str">
        <f>IF(ISNUMBER('Questionnaires '!$G407),'Questionnaires '!$G407,"")</f>
        <v/>
      </c>
      <c r="K405" s="73" t="str">
        <f>IF(ISNUMBER('Questionnaires '!$R407),'Questionnaires '!$R407,"")</f>
        <v/>
      </c>
      <c r="L405" s="73" t="str">
        <f>IF(ISNUMBER('Questionnaires '!$P407),'Questionnaires '!$P407,"")</f>
        <v/>
      </c>
      <c r="M405" s="73" t="str">
        <f>IF(ISNUMBER('Questionnaires '!$O407),'Questionnaires '!$O407,"")</f>
        <v/>
      </c>
      <c r="N405" s="73" t="str">
        <f>IF(ISNUMBER('Questionnaires '!$N407),'Questionnaires '!$N407,"")</f>
        <v/>
      </c>
      <c r="O405" s="73" t="str">
        <f>IF(ISNUMBER('Questionnaires '!$T407),'Questionnaires '!$T407,"")</f>
        <v/>
      </c>
      <c r="P405" s="73" t="str">
        <f>IF(ISTEXT('Questionnaires '!A407),'Questionnaires '!G407,"")</f>
        <v/>
      </c>
      <c r="Q405">
        <f>IF(ISTEXT('Questionnaires '!A407),IF('Questionnaires '!S407="Yes",1,""),0)</f>
        <v>0</v>
      </c>
    </row>
    <row r="406" spans="1:17" x14ac:dyDescent="0.3">
      <c r="A406" s="73">
        <f>IF(ISTEXT('Questionnaires '!A408),IF('Questionnaires '!G408&lt;270,1,0),0)</f>
        <v>0</v>
      </c>
      <c r="B406">
        <f>IF(ISTEXT('Questionnaires '!A408),IF('Questionnaires '!E408="Yes",1,0),0)</f>
        <v>0</v>
      </c>
      <c r="C406">
        <f>IF(ISTEXT('Questionnaires '!A408),IF('Questionnaires '!F408="Yes",1,0),0)</f>
        <v>0</v>
      </c>
      <c r="D406">
        <f>IF(ISTEXT('Questionnaires '!A408),IF('Questionnaires '!J408&gt;0,1,0),0)</f>
        <v>0</v>
      </c>
      <c r="E406" s="73" t="str">
        <f>IF(ISNUMBER('Questionnaires '!$G408),'Questionnaires '!T408+'Questionnaires '!G408,"")</f>
        <v/>
      </c>
      <c r="F406" s="73" t="str">
        <f>IF(ISNUMBER('Questionnaires '!$G408),SUM(G406:H406),"")</f>
        <v/>
      </c>
      <c r="G406" s="73" t="str">
        <f>IF(ISNUMBER('Questionnaires '!$G408),'Questionnaires '!R408-'Questionnaires '!P408,"")</f>
        <v/>
      </c>
      <c r="H406" s="73" t="str">
        <f>IF(ISNUMBER('Questionnaires '!$G408),'Questionnaires '!P408,"")</f>
        <v/>
      </c>
      <c r="I406" s="73" t="str">
        <f>IF(ISNUMBER('Questionnaires '!$G408),'Questionnaires '!$G408,"")</f>
        <v/>
      </c>
      <c r="J406" s="73" t="str">
        <f>IF(ISNUMBER('Questionnaires '!$G408),'Questionnaires '!$G408,"")</f>
        <v/>
      </c>
      <c r="K406" s="73" t="str">
        <f>IF(ISNUMBER('Questionnaires '!$R408),'Questionnaires '!$R408,"")</f>
        <v/>
      </c>
      <c r="L406" s="73" t="str">
        <f>IF(ISNUMBER('Questionnaires '!$P408),'Questionnaires '!$P408,"")</f>
        <v/>
      </c>
      <c r="M406" s="73" t="str">
        <f>IF(ISNUMBER('Questionnaires '!$O408),'Questionnaires '!$O408,"")</f>
        <v/>
      </c>
      <c r="N406" s="73" t="str">
        <f>IF(ISNUMBER('Questionnaires '!$N408),'Questionnaires '!$N408,"")</f>
        <v/>
      </c>
      <c r="O406" s="73" t="str">
        <f>IF(ISNUMBER('Questionnaires '!$T408),'Questionnaires '!$T408,"")</f>
        <v/>
      </c>
      <c r="P406" s="73" t="str">
        <f>IF(ISTEXT('Questionnaires '!A408),'Questionnaires '!G408,"")</f>
        <v/>
      </c>
      <c r="Q406">
        <f>IF(ISTEXT('Questionnaires '!A408),IF('Questionnaires '!S408="Yes",1,""),0)</f>
        <v>0</v>
      </c>
    </row>
    <row r="407" spans="1:17" x14ac:dyDescent="0.3">
      <c r="A407" s="73">
        <f>IF(ISTEXT('Questionnaires '!A409),IF('Questionnaires '!G409&lt;270,1,0),0)</f>
        <v>0</v>
      </c>
      <c r="B407">
        <f>IF(ISTEXT('Questionnaires '!A409),IF('Questionnaires '!E409="Yes",1,0),0)</f>
        <v>0</v>
      </c>
      <c r="C407">
        <f>IF(ISTEXT('Questionnaires '!A409),IF('Questionnaires '!F409="Yes",1,0),0)</f>
        <v>0</v>
      </c>
      <c r="D407">
        <f>IF(ISTEXT('Questionnaires '!A409),IF('Questionnaires '!J409&gt;0,1,0),0)</f>
        <v>0</v>
      </c>
      <c r="E407" s="73" t="str">
        <f>IF(ISNUMBER('Questionnaires '!$G409),'Questionnaires '!T409+'Questionnaires '!G409,"")</f>
        <v/>
      </c>
      <c r="F407" s="73" t="str">
        <f>IF(ISNUMBER('Questionnaires '!$G409),SUM(G407:H407),"")</f>
        <v/>
      </c>
      <c r="G407" s="73" t="str">
        <f>IF(ISNUMBER('Questionnaires '!$G409),'Questionnaires '!R409-'Questionnaires '!P409,"")</f>
        <v/>
      </c>
      <c r="H407" s="73" t="str">
        <f>IF(ISNUMBER('Questionnaires '!$G409),'Questionnaires '!P409,"")</f>
        <v/>
      </c>
      <c r="I407" s="73" t="str">
        <f>IF(ISNUMBER('Questionnaires '!$G409),'Questionnaires '!$G409,"")</f>
        <v/>
      </c>
      <c r="J407" s="73" t="str">
        <f>IF(ISNUMBER('Questionnaires '!$G409),'Questionnaires '!$G409,"")</f>
        <v/>
      </c>
      <c r="K407" s="73" t="str">
        <f>IF(ISNUMBER('Questionnaires '!$R409),'Questionnaires '!$R409,"")</f>
        <v/>
      </c>
      <c r="L407" s="73" t="str">
        <f>IF(ISNUMBER('Questionnaires '!$P409),'Questionnaires '!$P409,"")</f>
        <v/>
      </c>
      <c r="M407" s="73" t="str">
        <f>IF(ISNUMBER('Questionnaires '!$O409),'Questionnaires '!$O409,"")</f>
        <v/>
      </c>
      <c r="N407" s="73" t="str">
        <f>IF(ISNUMBER('Questionnaires '!$N409),'Questionnaires '!$N409,"")</f>
        <v/>
      </c>
      <c r="O407" s="73" t="str">
        <f>IF(ISNUMBER('Questionnaires '!$T409),'Questionnaires '!$T409,"")</f>
        <v/>
      </c>
      <c r="P407" s="73" t="str">
        <f>IF(ISTEXT('Questionnaires '!A409),'Questionnaires '!G409,"")</f>
        <v/>
      </c>
      <c r="Q407">
        <f>IF(ISTEXT('Questionnaires '!A409),IF('Questionnaires '!S409="Yes",1,""),0)</f>
        <v>0</v>
      </c>
    </row>
    <row r="408" spans="1:17" x14ac:dyDescent="0.3">
      <c r="A408" s="73">
        <f>IF(ISTEXT('Questionnaires '!A410),IF('Questionnaires '!G410&lt;270,1,0),0)</f>
        <v>0</v>
      </c>
      <c r="B408">
        <f>IF(ISTEXT('Questionnaires '!A410),IF('Questionnaires '!E410="Yes",1,0),0)</f>
        <v>0</v>
      </c>
      <c r="C408">
        <f>IF(ISTEXT('Questionnaires '!A410),IF('Questionnaires '!F410="Yes",1,0),0)</f>
        <v>0</v>
      </c>
      <c r="D408">
        <f>IF(ISTEXT('Questionnaires '!A410),IF('Questionnaires '!J410&gt;0,1,0),0)</f>
        <v>0</v>
      </c>
      <c r="E408" s="73" t="str">
        <f>IF(ISNUMBER('Questionnaires '!$G410),'Questionnaires '!T410+'Questionnaires '!G410,"")</f>
        <v/>
      </c>
      <c r="F408" s="73" t="str">
        <f>IF(ISNUMBER('Questionnaires '!$G410),SUM(G408:H408),"")</f>
        <v/>
      </c>
      <c r="G408" s="73" t="str">
        <f>IF(ISNUMBER('Questionnaires '!$G410),'Questionnaires '!R410-'Questionnaires '!P410,"")</f>
        <v/>
      </c>
      <c r="H408" s="73" t="str">
        <f>IF(ISNUMBER('Questionnaires '!$G410),'Questionnaires '!P410,"")</f>
        <v/>
      </c>
      <c r="I408" s="73" t="str">
        <f>IF(ISNUMBER('Questionnaires '!$G410),'Questionnaires '!$G410,"")</f>
        <v/>
      </c>
      <c r="J408" s="73" t="str">
        <f>IF(ISNUMBER('Questionnaires '!$G410),'Questionnaires '!$G410,"")</f>
        <v/>
      </c>
      <c r="K408" s="73" t="str">
        <f>IF(ISNUMBER('Questionnaires '!$R410),'Questionnaires '!$R410,"")</f>
        <v/>
      </c>
      <c r="L408" s="73" t="str">
        <f>IF(ISNUMBER('Questionnaires '!$P410),'Questionnaires '!$P410,"")</f>
        <v/>
      </c>
      <c r="M408" s="73" t="str">
        <f>IF(ISNUMBER('Questionnaires '!$O410),'Questionnaires '!$O410,"")</f>
        <v/>
      </c>
      <c r="N408" s="73" t="str">
        <f>IF(ISNUMBER('Questionnaires '!$N410),'Questionnaires '!$N410,"")</f>
        <v/>
      </c>
      <c r="O408" s="73" t="str">
        <f>IF(ISNUMBER('Questionnaires '!$T410),'Questionnaires '!$T410,"")</f>
        <v/>
      </c>
      <c r="P408" s="73" t="str">
        <f>IF(ISTEXT('Questionnaires '!A410),'Questionnaires '!G410,"")</f>
        <v/>
      </c>
      <c r="Q408">
        <f>IF(ISTEXT('Questionnaires '!A410),IF('Questionnaires '!S410="Yes",1,""),0)</f>
        <v>0</v>
      </c>
    </row>
    <row r="409" spans="1:17" x14ac:dyDescent="0.3">
      <c r="A409" s="73">
        <f>IF(ISTEXT('Questionnaires '!A411),IF('Questionnaires '!G411&lt;270,1,0),0)</f>
        <v>0</v>
      </c>
      <c r="B409">
        <f>IF(ISTEXT('Questionnaires '!A411),IF('Questionnaires '!E411="Yes",1,0),0)</f>
        <v>0</v>
      </c>
      <c r="C409">
        <f>IF(ISTEXT('Questionnaires '!A411),IF('Questionnaires '!F411="Yes",1,0),0)</f>
        <v>0</v>
      </c>
      <c r="D409">
        <f>IF(ISTEXT('Questionnaires '!A411),IF('Questionnaires '!J411&gt;0,1,0),0)</f>
        <v>0</v>
      </c>
      <c r="E409" s="73" t="str">
        <f>IF(ISNUMBER('Questionnaires '!$G411),'Questionnaires '!T411+'Questionnaires '!G411,"")</f>
        <v/>
      </c>
      <c r="F409" s="73" t="str">
        <f>IF(ISNUMBER('Questionnaires '!$G411),SUM(G409:H409),"")</f>
        <v/>
      </c>
      <c r="G409" s="73" t="str">
        <f>IF(ISNUMBER('Questionnaires '!$G411),'Questionnaires '!R411-'Questionnaires '!P411,"")</f>
        <v/>
      </c>
      <c r="H409" s="73" t="str">
        <f>IF(ISNUMBER('Questionnaires '!$G411),'Questionnaires '!P411,"")</f>
        <v/>
      </c>
      <c r="I409" s="73" t="str">
        <f>IF(ISNUMBER('Questionnaires '!$G411),'Questionnaires '!$G411,"")</f>
        <v/>
      </c>
      <c r="J409" s="73" t="str">
        <f>IF(ISNUMBER('Questionnaires '!$G411),'Questionnaires '!$G411,"")</f>
        <v/>
      </c>
      <c r="K409" s="73" t="str">
        <f>IF(ISNUMBER('Questionnaires '!$R411),'Questionnaires '!$R411,"")</f>
        <v/>
      </c>
      <c r="L409" s="73" t="str">
        <f>IF(ISNUMBER('Questionnaires '!$P411),'Questionnaires '!$P411,"")</f>
        <v/>
      </c>
      <c r="M409" s="73" t="str">
        <f>IF(ISNUMBER('Questionnaires '!$O411),'Questionnaires '!$O411,"")</f>
        <v/>
      </c>
      <c r="N409" s="73" t="str">
        <f>IF(ISNUMBER('Questionnaires '!$N411),'Questionnaires '!$N411,"")</f>
        <v/>
      </c>
      <c r="O409" s="73" t="str">
        <f>IF(ISNUMBER('Questionnaires '!$T411),'Questionnaires '!$T411,"")</f>
        <v/>
      </c>
      <c r="P409" s="73" t="str">
        <f>IF(ISTEXT('Questionnaires '!A411),'Questionnaires '!G411,"")</f>
        <v/>
      </c>
      <c r="Q409">
        <f>IF(ISTEXT('Questionnaires '!A411),IF('Questionnaires '!S411="Yes",1,""),0)</f>
        <v>0</v>
      </c>
    </row>
    <row r="410" spans="1:17" x14ac:dyDescent="0.3">
      <c r="A410" s="73">
        <f>IF(ISTEXT('Questionnaires '!A412),IF('Questionnaires '!G412&lt;270,1,0),0)</f>
        <v>0</v>
      </c>
      <c r="B410">
        <f>IF(ISTEXT('Questionnaires '!A412),IF('Questionnaires '!E412="Yes",1,0),0)</f>
        <v>0</v>
      </c>
      <c r="C410">
        <f>IF(ISTEXT('Questionnaires '!A412),IF('Questionnaires '!F412="Yes",1,0),0)</f>
        <v>0</v>
      </c>
      <c r="D410">
        <f>IF(ISTEXT('Questionnaires '!A412),IF('Questionnaires '!J412&gt;0,1,0),0)</f>
        <v>0</v>
      </c>
      <c r="E410" s="73" t="str">
        <f>IF(ISNUMBER('Questionnaires '!$G412),'Questionnaires '!T412+'Questionnaires '!G412,"")</f>
        <v/>
      </c>
      <c r="F410" s="73" t="str">
        <f>IF(ISNUMBER('Questionnaires '!$G412),SUM(G410:H410),"")</f>
        <v/>
      </c>
      <c r="G410" s="73" t="str">
        <f>IF(ISNUMBER('Questionnaires '!$G412),'Questionnaires '!R412-'Questionnaires '!P412,"")</f>
        <v/>
      </c>
      <c r="H410" s="73" t="str">
        <f>IF(ISNUMBER('Questionnaires '!$G412),'Questionnaires '!P412,"")</f>
        <v/>
      </c>
      <c r="I410" s="73" t="str">
        <f>IF(ISNUMBER('Questionnaires '!$G412),'Questionnaires '!$G412,"")</f>
        <v/>
      </c>
      <c r="J410" s="73" t="str">
        <f>IF(ISNUMBER('Questionnaires '!$G412),'Questionnaires '!$G412,"")</f>
        <v/>
      </c>
      <c r="K410" s="73" t="str">
        <f>IF(ISNUMBER('Questionnaires '!$R412),'Questionnaires '!$R412,"")</f>
        <v/>
      </c>
      <c r="L410" s="73" t="str">
        <f>IF(ISNUMBER('Questionnaires '!$P412),'Questionnaires '!$P412,"")</f>
        <v/>
      </c>
      <c r="M410" s="73" t="str">
        <f>IF(ISNUMBER('Questionnaires '!$O412),'Questionnaires '!$O412,"")</f>
        <v/>
      </c>
      <c r="N410" s="73" t="str">
        <f>IF(ISNUMBER('Questionnaires '!$N412),'Questionnaires '!$N412,"")</f>
        <v/>
      </c>
      <c r="O410" s="73" t="str">
        <f>IF(ISNUMBER('Questionnaires '!$T412),'Questionnaires '!$T412,"")</f>
        <v/>
      </c>
      <c r="P410" s="73" t="str">
        <f>IF(ISTEXT('Questionnaires '!A412),'Questionnaires '!G412,"")</f>
        <v/>
      </c>
      <c r="Q410">
        <f>IF(ISTEXT('Questionnaires '!A412),IF('Questionnaires '!S412="Yes",1,""),0)</f>
        <v>0</v>
      </c>
    </row>
    <row r="411" spans="1:17" x14ac:dyDescent="0.3">
      <c r="A411" s="73">
        <f>IF(ISTEXT('Questionnaires '!A413),IF('Questionnaires '!G413&lt;270,1,0),0)</f>
        <v>0</v>
      </c>
      <c r="B411">
        <f>IF(ISTEXT('Questionnaires '!A413),IF('Questionnaires '!E413="Yes",1,0),0)</f>
        <v>0</v>
      </c>
      <c r="C411">
        <f>IF(ISTEXT('Questionnaires '!A413),IF('Questionnaires '!F413="Yes",1,0),0)</f>
        <v>0</v>
      </c>
      <c r="D411">
        <f>IF(ISTEXT('Questionnaires '!A413),IF('Questionnaires '!J413&gt;0,1,0),0)</f>
        <v>0</v>
      </c>
      <c r="E411" s="73" t="str">
        <f>IF(ISNUMBER('Questionnaires '!$G413),'Questionnaires '!T413+'Questionnaires '!G413,"")</f>
        <v/>
      </c>
      <c r="F411" s="73" t="str">
        <f>IF(ISNUMBER('Questionnaires '!$G413),SUM(G411:H411),"")</f>
        <v/>
      </c>
      <c r="G411" s="73" t="str">
        <f>IF(ISNUMBER('Questionnaires '!$G413),'Questionnaires '!R413-'Questionnaires '!P413,"")</f>
        <v/>
      </c>
      <c r="H411" s="73" t="str">
        <f>IF(ISNUMBER('Questionnaires '!$G413),'Questionnaires '!P413,"")</f>
        <v/>
      </c>
      <c r="I411" s="73" t="str">
        <f>IF(ISNUMBER('Questionnaires '!$G413),'Questionnaires '!$G413,"")</f>
        <v/>
      </c>
      <c r="J411" s="73" t="str">
        <f>IF(ISNUMBER('Questionnaires '!$G413),'Questionnaires '!$G413,"")</f>
        <v/>
      </c>
      <c r="K411" s="73" t="str">
        <f>IF(ISNUMBER('Questionnaires '!$R413),'Questionnaires '!$R413,"")</f>
        <v/>
      </c>
      <c r="L411" s="73" t="str">
        <f>IF(ISNUMBER('Questionnaires '!$P413),'Questionnaires '!$P413,"")</f>
        <v/>
      </c>
      <c r="M411" s="73" t="str">
        <f>IF(ISNUMBER('Questionnaires '!$O413),'Questionnaires '!$O413,"")</f>
        <v/>
      </c>
      <c r="N411" s="73" t="str">
        <f>IF(ISNUMBER('Questionnaires '!$N413),'Questionnaires '!$N413,"")</f>
        <v/>
      </c>
      <c r="O411" s="73" t="str">
        <f>IF(ISNUMBER('Questionnaires '!$T413),'Questionnaires '!$T413,"")</f>
        <v/>
      </c>
      <c r="P411" s="73" t="str">
        <f>IF(ISTEXT('Questionnaires '!A413),'Questionnaires '!G413,"")</f>
        <v/>
      </c>
      <c r="Q411">
        <f>IF(ISTEXT('Questionnaires '!A413),IF('Questionnaires '!S413="Yes",1,""),0)</f>
        <v>0</v>
      </c>
    </row>
    <row r="412" spans="1:17" x14ac:dyDescent="0.3">
      <c r="A412" s="73">
        <f>IF(ISTEXT('Questionnaires '!A414),IF('Questionnaires '!G414&lt;270,1,0),0)</f>
        <v>0</v>
      </c>
      <c r="B412">
        <f>IF(ISTEXT('Questionnaires '!A414),IF('Questionnaires '!E414="Yes",1,0),0)</f>
        <v>0</v>
      </c>
      <c r="C412">
        <f>IF(ISTEXT('Questionnaires '!A414),IF('Questionnaires '!F414="Yes",1,0),0)</f>
        <v>0</v>
      </c>
      <c r="D412">
        <f>IF(ISTEXT('Questionnaires '!A414),IF('Questionnaires '!J414&gt;0,1,0),0)</f>
        <v>0</v>
      </c>
      <c r="E412" s="73" t="str">
        <f>IF(ISNUMBER('Questionnaires '!$G414),'Questionnaires '!T414+'Questionnaires '!G414,"")</f>
        <v/>
      </c>
      <c r="F412" s="73" t="str">
        <f>IF(ISNUMBER('Questionnaires '!$G414),SUM(G412:H412),"")</f>
        <v/>
      </c>
      <c r="G412" s="73" t="str">
        <f>IF(ISNUMBER('Questionnaires '!$G414),'Questionnaires '!R414-'Questionnaires '!P414,"")</f>
        <v/>
      </c>
      <c r="H412" s="73" t="str">
        <f>IF(ISNUMBER('Questionnaires '!$G414),'Questionnaires '!P414,"")</f>
        <v/>
      </c>
      <c r="I412" s="73" t="str">
        <f>IF(ISNUMBER('Questionnaires '!$G414),'Questionnaires '!$G414,"")</f>
        <v/>
      </c>
      <c r="J412" s="73" t="str">
        <f>IF(ISNUMBER('Questionnaires '!$G414),'Questionnaires '!$G414,"")</f>
        <v/>
      </c>
      <c r="K412" s="73" t="str">
        <f>IF(ISNUMBER('Questionnaires '!$R414),'Questionnaires '!$R414,"")</f>
        <v/>
      </c>
      <c r="L412" s="73" t="str">
        <f>IF(ISNUMBER('Questionnaires '!$P414),'Questionnaires '!$P414,"")</f>
        <v/>
      </c>
      <c r="M412" s="73" t="str">
        <f>IF(ISNUMBER('Questionnaires '!$O414),'Questionnaires '!$O414,"")</f>
        <v/>
      </c>
      <c r="N412" s="73" t="str">
        <f>IF(ISNUMBER('Questionnaires '!$N414),'Questionnaires '!$N414,"")</f>
        <v/>
      </c>
      <c r="O412" s="73" t="str">
        <f>IF(ISNUMBER('Questionnaires '!$T414),'Questionnaires '!$T414,"")</f>
        <v/>
      </c>
      <c r="P412" s="73" t="str">
        <f>IF(ISTEXT('Questionnaires '!A414),'Questionnaires '!G414,"")</f>
        <v/>
      </c>
      <c r="Q412">
        <f>IF(ISTEXT('Questionnaires '!A414),IF('Questionnaires '!S414="Yes",1,""),0)</f>
        <v>0</v>
      </c>
    </row>
    <row r="413" spans="1:17" x14ac:dyDescent="0.3">
      <c r="A413" s="73">
        <f>IF(ISTEXT('Questionnaires '!A415),IF('Questionnaires '!G415&lt;270,1,0),0)</f>
        <v>0</v>
      </c>
      <c r="B413">
        <f>IF(ISTEXT('Questionnaires '!A415),IF('Questionnaires '!E415="Yes",1,0),0)</f>
        <v>0</v>
      </c>
      <c r="C413">
        <f>IF(ISTEXT('Questionnaires '!A415),IF('Questionnaires '!F415="Yes",1,0),0)</f>
        <v>0</v>
      </c>
      <c r="D413">
        <f>IF(ISTEXT('Questionnaires '!A415),IF('Questionnaires '!J415&gt;0,1,0),0)</f>
        <v>0</v>
      </c>
      <c r="E413" s="73" t="str">
        <f>IF(ISNUMBER('Questionnaires '!$G415),'Questionnaires '!T415+'Questionnaires '!G415,"")</f>
        <v/>
      </c>
      <c r="F413" s="73" t="str">
        <f>IF(ISNUMBER('Questionnaires '!$G415),SUM(G413:H413),"")</f>
        <v/>
      </c>
      <c r="G413" s="73" t="str">
        <f>IF(ISNUMBER('Questionnaires '!$G415),'Questionnaires '!R415-'Questionnaires '!P415,"")</f>
        <v/>
      </c>
      <c r="H413" s="73" t="str">
        <f>IF(ISNUMBER('Questionnaires '!$G415),'Questionnaires '!P415,"")</f>
        <v/>
      </c>
      <c r="I413" s="73" t="str">
        <f>IF(ISNUMBER('Questionnaires '!$G415),'Questionnaires '!$G415,"")</f>
        <v/>
      </c>
      <c r="J413" s="73" t="str">
        <f>IF(ISNUMBER('Questionnaires '!$G415),'Questionnaires '!$G415,"")</f>
        <v/>
      </c>
      <c r="K413" s="73" t="str">
        <f>IF(ISNUMBER('Questionnaires '!$R415),'Questionnaires '!$R415,"")</f>
        <v/>
      </c>
      <c r="L413" s="73" t="str">
        <f>IF(ISNUMBER('Questionnaires '!$P415),'Questionnaires '!$P415,"")</f>
        <v/>
      </c>
      <c r="M413" s="73" t="str">
        <f>IF(ISNUMBER('Questionnaires '!$O415),'Questionnaires '!$O415,"")</f>
        <v/>
      </c>
      <c r="N413" s="73" t="str">
        <f>IF(ISNUMBER('Questionnaires '!$N415),'Questionnaires '!$N415,"")</f>
        <v/>
      </c>
      <c r="O413" s="73" t="str">
        <f>IF(ISNUMBER('Questionnaires '!$T415),'Questionnaires '!$T415,"")</f>
        <v/>
      </c>
      <c r="P413" s="73" t="str">
        <f>IF(ISTEXT('Questionnaires '!A415),'Questionnaires '!G415,"")</f>
        <v/>
      </c>
      <c r="Q413">
        <f>IF(ISTEXT('Questionnaires '!A415),IF('Questionnaires '!S415="Yes",1,""),0)</f>
        <v>0</v>
      </c>
    </row>
    <row r="414" spans="1:17" x14ac:dyDescent="0.3">
      <c r="A414" s="73">
        <f>IF(ISTEXT('Questionnaires '!A416),IF('Questionnaires '!G416&lt;270,1,0),0)</f>
        <v>0</v>
      </c>
      <c r="B414">
        <f>IF(ISTEXT('Questionnaires '!A416),IF('Questionnaires '!E416="Yes",1,0),0)</f>
        <v>0</v>
      </c>
      <c r="C414">
        <f>IF(ISTEXT('Questionnaires '!A416),IF('Questionnaires '!F416="Yes",1,0),0)</f>
        <v>0</v>
      </c>
      <c r="D414">
        <f>IF(ISTEXT('Questionnaires '!A416),IF('Questionnaires '!J416&gt;0,1,0),0)</f>
        <v>0</v>
      </c>
      <c r="E414" s="73" t="str">
        <f>IF(ISNUMBER('Questionnaires '!$G416),'Questionnaires '!T416+'Questionnaires '!G416,"")</f>
        <v/>
      </c>
      <c r="F414" s="73" t="str">
        <f>IF(ISNUMBER('Questionnaires '!$G416),SUM(G414:H414),"")</f>
        <v/>
      </c>
      <c r="G414" s="73" t="str">
        <f>IF(ISNUMBER('Questionnaires '!$G416),'Questionnaires '!R416-'Questionnaires '!P416,"")</f>
        <v/>
      </c>
      <c r="H414" s="73" t="str">
        <f>IF(ISNUMBER('Questionnaires '!$G416),'Questionnaires '!P416,"")</f>
        <v/>
      </c>
      <c r="I414" s="73" t="str">
        <f>IF(ISNUMBER('Questionnaires '!$G416),'Questionnaires '!$G416,"")</f>
        <v/>
      </c>
      <c r="J414" s="73" t="str">
        <f>IF(ISNUMBER('Questionnaires '!$G416),'Questionnaires '!$G416,"")</f>
        <v/>
      </c>
      <c r="K414" s="73" t="str">
        <f>IF(ISNUMBER('Questionnaires '!$R416),'Questionnaires '!$R416,"")</f>
        <v/>
      </c>
      <c r="L414" s="73" t="str">
        <f>IF(ISNUMBER('Questionnaires '!$P416),'Questionnaires '!$P416,"")</f>
        <v/>
      </c>
      <c r="M414" s="73" t="str">
        <f>IF(ISNUMBER('Questionnaires '!$O416),'Questionnaires '!$O416,"")</f>
        <v/>
      </c>
      <c r="N414" s="73" t="str">
        <f>IF(ISNUMBER('Questionnaires '!$N416),'Questionnaires '!$N416,"")</f>
        <v/>
      </c>
      <c r="O414" s="73" t="str">
        <f>IF(ISNUMBER('Questionnaires '!$T416),'Questionnaires '!$T416,"")</f>
        <v/>
      </c>
      <c r="P414" s="73" t="str">
        <f>IF(ISTEXT('Questionnaires '!A416),'Questionnaires '!G416,"")</f>
        <v/>
      </c>
      <c r="Q414">
        <f>IF(ISTEXT('Questionnaires '!A416),IF('Questionnaires '!S416="Yes",1,""),0)</f>
        <v>0</v>
      </c>
    </row>
    <row r="415" spans="1:17" x14ac:dyDescent="0.3">
      <c r="A415" s="73">
        <f>IF(ISTEXT('Questionnaires '!A417),IF('Questionnaires '!G417&lt;270,1,0),0)</f>
        <v>0</v>
      </c>
      <c r="B415">
        <f>IF(ISTEXT('Questionnaires '!A417),IF('Questionnaires '!E417="Yes",1,0),0)</f>
        <v>0</v>
      </c>
      <c r="C415">
        <f>IF(ISTEXT('Questionnaires '!A417),IF('Questionnaires '!F417="Yes",1,0),0)</f>
        <v>0</v>
      </c>
      <c r="D415">
        <f>IF(ISTEXT('Questionnaires '!A417),IF('Questionnaires '!J417&gt;0,1,0),0)</f>
        <v>0</v>
      </c>
      <c r="E415" s="73" t="str">
        <f>IF(ISNUMBER('Questionnaires '!$G417),'Questionnaires '!T417+'Questionnaires '!G417,"")</f>
        <v/>
      </c>
      <c r="F415" s="73" t="str">
        <f>IF(ISNUMBER('Questionnaires '!$G417),SUM(G415:H415),"")</f>
        <v/>
      </c>
      <c r="G415" s="73" t="str">
        <f>IF(ISNUMBER('Questionnaires '!$G417),'Questionnaires '!R417-'Questionnaires '!P417,"")</f>
        <v/>
      </c>
      <c r="H415" s="73" t="str">
        <f>IF(ISNUMBER('Questionnaires '!$G417),'Questionnaires '!P417,"")</f>
        <v/>
      </c>
      <c r="I415" s="73" t="str">
        <f>IF(ISNUMBER('Questionnaires '!$G417),'Questionnaires '!$G417,"")</f>
        <v/>
      </c>
      <c r="J415" s="73" t="str">
        <f>IF(ISNUMBER('Questionnaires '!$G417),'Questionnaires '!$G417,"")</f>
        <v/>
      </c>
      <c r="K415" s="73" t="str">
        <f>IF(ISNUMBER('Questionnaires '!$R417),'Questionnaires '!$R417,"")</f>
        <v/>
      </c>
      <c r="L415" s="73" t="str">
        <f>IF(ISNUMBER('Questionnaires '!$P417),'Questionnaires '!$P417,"")</f>
        <v/>
      </c>
      <c r="M415" s="73" t="str">
        <f>IF(ISNUMBER('Questionnaires '!$O417),'Questionnaires '!$O417,"")</f>
        <v/>
      </c>
      <c r="N415" s="73" t="str">
        <f>IF(ISNUMBER('Questionnaires '!$N417),'Questionnaires '!$N417,"")</f>
        <v/>
      </c>
      <c r="O415" s="73" t="str">
        <f>IF(ISNUMBER('Questionnaires '!$T417),'Questionnaires '!$T417,"")</f>
        <v/>
      </c>
      <c r="P415" s="73" t="str">
        <f>IF(ISTEXT('Questionnaires '!A417),'Questionnaires '!G417,"")</f>
        <v/>
      </c>
      <c r="Q415">
        <f>IF(ISTEXT('Questionnaires '!A417),IF('Questionnaires '!S417="Yes",1,""),0)</f>
        <v>0</v>
      </c>
    </row>
    <row r="416" spans="1:17" x14ac:dyDescent="0.3">
      <c r="A416" s="73">
        <f>IF(ISTEXT('Questionnaires '!A418),IF('Questionnaires '!G418&lt;270,1,0),0)</f>
        <v>0</v>
      </c>
      <c r="B416">
        <f>IF(ISTEXT('Questionnaires '!A418),IF('Questionnaires '!E418="Yes",1,0),0)</f>
        <v>0</v>
      </c>
      <c r="C416">
        <f>IF(ISTEXT('Questionnaires '!A418),IF('Questionnaires '!F418="Yes",1,0),0)</f>
        <v>0</v>
      </c>
      <c r="D416">
        <f>IF(ISTEXT('Questionnaires '!A418),IF('Questionnaires '!J418&gt;0,1,0),0)</f>
        <v>0</v>
      </c>
      <c r="E416" s="73" t="str">
        <f>IF(ISNUMBER('Questionnaires '!$G418),'Questionnaires '!T418+'Questionnaires '!G418,"")</f>
        <v/>
      </c>
      <c r="F416" s="73" t="str">
        <f>IF(ISNUMBER('Questionnaires '!$G418),SUM(G416:H416),"")</f>
        <v/>
      </c>
      <c r="G416" s="73" t="str">
        <f>IF(ISNUMBER('Questionnaires '!$G418),'Questionnaires '!R418-'Questionnaires '!P418,"")</f>
        <v/>
      </c>
      <c r="H416" s="73" t="str">
        <f>IF(ISNUMBER('Questionnaires '!$G418),'Questionnaires '!P418,"")</f>
        <v/>
      </c>
      <c r="I416" s="73" t="str">
        <f>IF(ISNUMBER('Questionnaires '!$G418),'Questionnaires '!$G418,"")</f>
        <v/>
      </c>
      <c r="J416" s="73" t="str">
        <f>IF(ISNUMBER('Questionnaires '!$G418),'Questionnaires '!$G418,"")</f>
        <v/>
      </c>
      <c r="K416" s="73" t="str">
        <f>IF(ISNUMBER('Questionnaires '!$R418),'Questionnaires '!$R418,"")</f>
        <v/>
      </c>
      <c r="L416" s="73" t="str">
        <f>IF(ISNUMBER('Questionnaires '!$P418),'Questionnaires '!$P418,"")</f>
        <v/>
      </c>
      <c r="M416" s="73" t="str">
        <f>IF(ISNUMBER('Questionnaires '!$O418),'Questionnaires '!$O418,"")</f>
        <v/>
      </c>
      <c r="N416" s="73" t="str">
        <f>IF(ISNUMBER('Questionnaires '!$N418),'Questionnaires '!$N418,"")</f>
        <v/>
      </c>
      <c r="O416" s="73" t="str">
        <f>IF(ISNUMBER('Questionnaires '!$T418),'Questionnaires '!$T418,"")</f>
        <v/>
      </c>
      <c r="P416" s="73" t="str">
        <f>IF(ISTEXT('Questionnaires '!A418),'Questionnaires '!G418,"")</f>
        <v/>
      </c>
      <c r="Q416">
        <f>IF(ISTEXT('Questionnaires '!A418),IF('Questionnaires '!S418="Yes",1,""),0)</f>
        <v>0</v>
      </c>
    </row>
    <row r="417" spans="1:17" x14ac:dyDescent="0.3">
      <c r="A417" s="73">
        <f>IF(ISTEXT('Questionnaires '!A419),IF('Questionnaires '!G419&lt;270,1,0),0)</f>
        <v>0</v>
      </c>
      <c r="B417">
        <f>IF(ISTEXT('Questionnaires '!A419),IF('Questionnaires '!E419="Yes",1,0),0)</f>
        <v>0</v>
      </c>
      <c r="C417">
        <f>IF(ISTEXT('Questionnaires '!A419),IF('Questionnaires '!F419="Yes",1,0),0)</f>
        <v>0</v>
      </c>
      <c r="D417">
        <f>IF(ISTEXT('Questionnaires '!A419),IF('Questionnaires '!J419&gt;0,1,0),0)</f>
        <v>0</v>
      </c>
      <c r="E417" s="73" t="str">
        <f>IF(ISNUMBER('Questionnaires '!$G419),'Questionnaires '!T419+'Questionnaires '!G419,"")</f>
        <v/>
      </c>
      <c r="F417" s="73" t="str">
        <f>IF(ISNUMBER('Questionnaires '!$G419),SUM(G417:H417),"")</f>
        <v/>
      </c>
      <c r="G417" s="73" t="str">
        <f>IF(ISNUMBER('Questionnaires '!$G419),'Questionnaires '!R419-'Questionnaires '!P419,"")</f>
        <v/>
      </c>
      <c r="H417" s="73" t="str">
        <f>IF(ISNUMBER('Questionnaires '!$G419),'Questionnaires '!P419,"")</f>
        <v/>
      </c>
      <c r="I417" s="73" t="str">
        <f>IF(ISNUMBER('Questionnaires '!$G419),'Questionnaires '!$G419,"")</f>
        <v/>
      </c>
      <c r="J417" s="73" t="str">
        <f>IF(ISNUMBER('Questionnaires '!$G419),'Questionnaires '!$G419,"")</f>
        <v/>
      </c>
      <c r="K417" s="73" t="str">
        <f>IF(ISNUMBER('Questionnaires '!$R419),'Questionnaires '!$R419,"")</f>
        <v/>
      </c>
      <c r="L417" s="73" t="str">
        <f>IF(ISNUMBER('Questionnaires '!$P419),'Questionnaires '!$P419,"")</f>
        <v/>
      </c>
      <c r="M417" s="73" t="str">
        <f>IF(ISNUMBER('Questionnaires '!$O419),'Questionnaires '!$O419,"")</f>
        <v/>
      </c>
      <c r="N417" s="73" t="str">
        <f>IF(ISNUMBER('Questionnaires '!$N419),'Questionnaires '!$N419,"")</f>
        <v/>
      </c>
      <c r="O417" s="73" t="str">
        <f>IF(ISNUMBER('Questionnaires '!$T419),'Questionnaires '!$T419,"")</f>
        <v/>
      </c>
      <c r="P417" s="73" t="str">
        <f>IF(ISTEXT('Questionnaires '!A419),'Questionnaires '!G419,"")</f>
        <v/>
      </c>
      <c r="Q417">
        <f>IF(ISTEXT('Questionnaires '!A419),IF('Questionnaires '!S419="Yes",1,""),0)</f>
        <v>0</v>
      </c>
    </row>
    <row r="418" spans="1:17" x14ac:dyDescent="0.3">
      <c r="A418" s="73">
        <f>IF(ISTEXT('Questionnaires '!A420),IF('Questionnaires '!G420&lt;270,1,0),0)</f>
        <v>0</v>
      </c>
      <c r="B418">
        <f>IF(ISTEXT('Questionnaires '!A420),IF('Questionnaires '!E420="Yes",1,0),0)</f>
        <v>0</v>
      </c>
      <c r="C418">
        <f>IF(ISTEXT('Questionnaires '!A420),IF('Questionnaires '!F420="Yes",1,0),0)</f>
        <v>0</v>
      </c>
      <c r="D418">
        <f>IF(ISTEXT('Questionnaires '!A420),IF('Questionnaires '!J420&gt;0,1,0),0)</f>
        <v>0</v>
      </c>
      <c r="E418" s="73" t="str">
        <f>IF(ISNUMBER('Questionnaires '!$G420),'Questionnaires '!T420+'Questionnaires '!G420,"")</f>
        <v/>
      </c>
      <c r="F418" s="73" t="str">
        <f>IF(ISNUMBER('Questionnaires '!$G420),SUM(G418:H418),"")</f>
        <v/>
      </c>
      <c r="G418" s="73" t="str">
        <f>IF(ISNUMBER('Questionnaires '!$G420),'Questionnaires '!R420-'Questionnaires '!P420,"")</f>
        <v/>
      </c>
      <c r="H418" s="73" t="str">
        <f>IF(ISNUMBER('Questionnaires '!$G420),'Questionnaires '!P420,"")</f>
        <v/>
      </c>
      <c r="I418" s="73" t="str">
        <f>IF(ISNUMBER('Questionnaires '!$G420),'Questionnaires '!$G420,"")</f>
        <v/>
      </c>
      <c r="J418" s="73" t="str">
        <f>IF(ISNUMBER('Questionnaires '!$G420),'Questionnaires '!$G420,"")</f>
        <v/>
      </c>
      <c r="K418" s="73" t="str">
        <f>IF(ISNUMBER('Questionnaires '!$R420),'Questionnaires '!$R420,"")</f>
        <v/>
      </c>
      <c r="L418" s="73" t="str">
        <f>IF(ISNUMBER('Questionnaires '!$P420),'Questionnaires '!$P420,"")</f>
        <v/>
      </c>
      <c r="M418" s="73" t="str">
        <f>IF(ISNUMBER('Questionnaires '!$O420),'Questionnaires '!$O420,"")</f>
        <v/>
      </c>
      <c r="N418" s="73" t="str">
        <f>IF(ISNUMBER('Questionnaires '!$N420),'Questionnaires '!$N420,"")</f>
        <v/>
      </c>
      <c r="O418" s="73" t="str">
        <f>IF(ISNUMBER('Questionnaires '!$T420),'Questionnaires '!$T420,"")</f>
        <v/>
      </c>
      <c r="P418" s="73" t="str">
        <f>IF(ISTEXT('Questionnaires '!A420),'Questionnaires '!G420,"")</f>
        <v/>
      </c>
      <c r="Q418">
        <f>IF(ISTEXT('Questionnaires '!A420),IF('Questionnaires '!S420="Yes",1,""),0)</f>
        <v>0</v>
      </c>
    </row>
    <row r="419" spans="1:17" x14ac:dyDescent="0.3">
      <c r="A419" s="73">
        <f>IF(ISTEXT('Questionnaires '!A421),IF('Questionnaires '!G421&lt;270,1,0),0)</f>
        <v>0</v>
      </c>
      <c r="B419">
        <f>IF(ISTEXT('Questionnaires '!A421),IF('Questionnaires '!E421="Yes",1,0),0)</f>
        <v>0</v>
      </c>
      <c r="C419">
        <f>IF(ISTEXT('Questionnaires '!A421),IF('Questionnaires '!F421="Yes",1,0),0)</f>
        <v>0</v>
      </c>
      <c r="D419">
        <f>IF(ISTEXT('Questionnaires '!A421),IF('Questionnaires '!J421&gt;0,1,0),0)</f>
        <v>0</v>
      </c>
      <c r="E419" s="73" t="str">
        <f>IF(ISNUMBER('Questionnaires '!$G421),'Questionnaires '!T421+'Questionnaires '!G421,"")</f>
        <v/>
      </c>
      <c r="F419" s="73" t="str">
        <f>IF(ISNUMBER('Questionnaires '!$G421),SUM(G419:H419),"")</f>
        <v/>
      </c>
      <c r="G419" s="73" t="str">
        <f>IF(ISNUMBER('Questionnaires '!$G421),'Questionnaires '!R421-'Questionnaires '!P421,"")</f>
        <v/>
      </c>
      <c r="H419" s="73" t="str">
        <f>IF(ISNUMBER('Questionnaires '!$G421),'Questionnaires '!P421,"")</f>
        <v/>
      </c>
      <c r="I419" s="73" t="str">
        <f>IF(ISNUMBER('Questionnaires '!$G421),'Questionnaires '!$G421,"")</f>
        <v/>
      </c>
      <c r="J419" s="73" t="str">
        <f>IF(ISNUMBER('Questionnaires '!$G421),'Questionnaires '!$G421,"")</f>
        <v/>
      </c>
      <c r="K419" s="73" t="str">
        <f>IF(ISNUMBER('Questionnaires '!$R421),'Questionnaires '!$R421,"")</f>
        <v/>
      </c>
      <c r="L419" s="73" t="str">
        <f>IF(ISNUMBER('Questionnaires '!$P421),'Questionnaires '!$P421,"")</f>
        <v/>
      </c>
      <c r="M419" s="73" t="str">
        <f>IF(ISNUMBER('Questionnaires '!$O421),'Questionnaires '!$O421,"")</f>
        <v/>
      </c>
      <c r="N419" s="73" t="str">
        <f>IF(ISNUMBER('Questionnaires '!$N421),'Questionnaires '!$N421,"")</f>
        <v/>
      </c>
      <c r="O419" s="73" t="str">
        <f>IF(ISNUMBER('Questionnaires '!$T421),'Questionnaires '!$T421,"")</f>
        <v/>
      </c>
      <c r="P419" s="73" t="str">
        <f>IF(ISTEXT('Questionnaires '!A421),'Questionnaires '!G421,"")</f>
        <v/>
      </c>
      <c r="Q419">
        <f>IF(ISTEXT('Questionnaires '!A421),IF('Questionnaires '!S421="Yes",1,""),0)</f>
        <v>0</v>
      </c>
    </row>
    <row r="420" spans="1:17" x14ac:dyDescent="0.3">
      <c r="A420" s="73">
        <f>IF(ISTEXT('Questionnaires '!A422),IF('Questionnaires '!G422&lt;270,1,0),0)</f>
        <v>0</v>
      </c>
      <c r="B420">
        <f>IF(ISTEXT('Questionnaires '!A422),IF('Questionnaires '!E422="Yes",1,0),0)</f>
        <v>0</v>
      </c>
      <c r="C420">
        <f>IF(ISTEXT('Questionnaires '!A422),IF('Questionnaires '!F422="Yes",1,0),0)</f>
        <v>0</v>
      </c>
      <c r="D420">
        <f>IF(ISTEXT('Questionnaires '!A422),IF('Questionnaires '!J422&gt;0,1,0),0)</f>
        <v>0</v>
      </c>
      <c r="E420" s="73" t="str">
        <f>IF(ISNUMBER('Questionnaires '!$G422),'Questionnaires '!T422+'Questionnaires '!G422,"")</f>
        <v/>
      </c>
      <c r="F420" s="73" t="str">
        <f>IF(ISNUMBER('Questionnaires '!$G422),SUM(G420:H420),"")</f>
        <v/>
      </c>
      <c r="G420" s="73" t="str">
        <f>IF(ISNUMBER('Questionnaires '!$G422),'Questionnaires '!R422-'Questionnaires '!P422,"")</f>
        <v/>
      </c>
      <c r="H420" s="73" t="str">
        <f>IF(ISNUMBER('Questionnaires '!$G422),'Questionnaires '!P422,"")</f>
        <v/>
      </c>
      <c r="I420" s="73" t="str">
        <f>IF(ISNUMBER('Questionnaires '!$G422),'Questionnaires '!$G422,"")</f>
        <v/>
      </c>
      <c r="J420" s="73" t="str">
        <f>IF(ISNUMBER('Questionnaires '!$G422),'Questionnaires '!$G422,"")</f>
        <v/>
      </c>
      <c r="K420" s="73" t="str">
        <f>IF(ISNUMBER('Questionnaires '!$R422),'Questionnaires '!$R422,"")</f>
        <v/>
      </c>
      <c r="L420" s="73" t="str">
        <f>IF(ISNUMBER('Questionnaires '!$P422),'Questionnaires '!$P422,"")</f>
        <v/>
      </c>
      <c r="M420" s="73" t="str">
        <f>IF(ISNUMBER('Questionnaires '!$O422),'Questionnaires '!$O422,"")</f>
        <v/>
      </c>
      <c r="N420" s="73" t="str">
        <f>IF(ISNUMBER('Questionnaires '!$N422),'Questionnaires '!$N422,"")</f>
        <v/>
      </c>
      <c r="O420" s="73" t="str">
        <f>IF(ISNUMBER('Questionnaires '!$T422),'Questionnaires '!$T422,"")</f>
        <v/>
      </c>
      <c r="P420" s="73" t="str">
        <f>IF(ISTEXT('Questionnaires '!A422),'Questionnaires '!G422,"")</f>
        <v/>
      </c>
      <c r="Q420">
        <f>IF(ISTEXT('Questionnaires '!A422),IF('Questionnaires '!S422="Yes",1,""),0)</f>
        <v>0</v>
      </c>
    </row>
    <row r="421" spans="1:17" x14ac:dyDescent="0.3">
      <c r="A421" s="73">
        <f>IF(ISTEXT('Questionnaires '!A423),IF('Questionnaires '!G423&lt;270,1,0),0)</f>
        <v>0</v>
      </c>
      <c r="B421">
        <f>IF(ISTEXT('Questionnaires '!A423),IF('Questionnaires '!E423="Yes",1,0),0)</f>
        <v>0</v>
      </c>
      <c r="C421">
        <f>IF(ISTEXT('Questionnaires '!A423),IF('Questionnaires '!F423="Yes",1,0),0)</f>
        <v>0</v>
      </c>
      <c r="D421">
        <f>IF(ISTEXT('Questionnaires '!A423),IF('Questionnaires '!J423&gt;0,1,0),0)</f>
        <v>0</v>
      </c>
      <c r="E421" s="73" t="str">
        <f>IF(ISNUMBER('Questionnaires '!$G423),'Questionnaires '!T423+'Questionnaires '!G423,"")</f>
        <v/>
      </c>
      <c r="F421" s="73" t="str">
        <f>IF(ISNUMBER('Questionnaires '!$G423),SUM(G421:H421),"")</f>
        <v/>
      </c>
      <c r="G421" s="73" t="str">
        <f>IF(ISNUMBER('Questionnaires '!$G423),'Questionnaires '!R423-'Questionnaires '!P423,"")</f>
        <v/>
      </c>
      <c r="H421" s="73" t="str">
        <f>IF(ISNUMBER('Questionnaires '!$G423),'Questionnaires '!P423,"")</f>
        <v/>
      </c>
      <c r="I421" s="73" t="str">
        <f>IF(ISNUMBER('Questionnaires '!$G423),'Questionnaires '!$G423,"")</f>
        <v/>
      </c>
      <c r="J421" s="73" t="str">
        <f>IF(ISNUMBER('Questionnaires '!$G423),'Questionnaires '!$G423,"")</f>
        <v/>
      </c>
      <c r="K421" s="73" t="str">
        <f>IF(ISNUMBER('Questionnaires '!$R423),'Questionnaires '!$R423,"")</f>
        <v/>
      </c>
      <c r="L421" s="73" t="str">
        <f>IF(ISNUMBER('Questionnaires '!$P423),'Questionnaires '!$P423,"")</f>
        <v/>
      </c>
      <c r="M421" s="73" t="str">
        <f>IF(ISNUMBER('Questionnaires '!$O423),'Questionnaires '!$O423,"")</f>
        <v/>
      </c>
      <c r="N421" s="73" t="str">
        <f>IF(ISNUMBER('Questionnaires '!$N423),'Questionnaires '!$N423,"")</f>
        <v/>
      </c>
      <c r="O421" s="73" t="str">
        <f>IF(ISNUMBER('Questionnaires '!$T423),'Questionnaires '!$T423,"")</f>
        <v/>
      </c>
      <c r="P421" s="73" t="str">
        <f>IF(ISTEXT('Questionnaires '!A423),'Questionnaires '!G423,"")</f>
        <v/>
      </c>
      <c r="Q421">
        <f>IF(ISTEXT('Questionnaires '!A423),IF('Questionnaires '!S423="Yes",1,""),0)</f>
        <v>0</v>
      </c>
    </row>
    <row r="422" spans="1:17" x14ac:dyDescent="0.3">
      <c r="A422" s="73">
        <f>IF(ISTEXT('Questionnaires '!A424),IF('Questionnaires '!G424&lt;270,1,0),0)</f>
        <v>0</v>
      </c>
      <c r="B422">
        <f>IF(ISTEXT('Questionnaires '!A424),IF('Questionnaires '!E424="Yes",1,0),0)</f>
        <v>0</v>
      </c>
      <c r="C422">
        <f>IF(ISTEXT('Questionnaires '!A424),IF('Questionnaires '!F424="Yes",1,0),0)</f>
        <v>0</v>
      </c>
      <c r="D422">
        <f>IF(ISTEXT('Questionnaires '!A424),IF('Questionnaires '!J424&gt;0,1,0),0)</f>
        <v>0</v>
      </c>
      <c r="E422" s="73" t="str">
        <f>IF(ISNUMBER('Questionnaires '!$G424),'Questionnaires '!T424+'Questionnaires '!G424,"")</f>
        <v/>
      </c>
      <c r="F422" s="73" t="str">
        <f>IF(ISNUMBER('Questionnaires '!$G424),SUM(G422:H422),"")</f>
        <v/>
      </c>
      <c r="G422" s="73" t="str">
        <f>IF(ISNUMBER('Questionnaires '!$G424),'Questionnaires '!R424-'Questionnaires '!P424,"")</f>
        <v/>
      </c>
      <c r="H422" s="73" t="str">
        <f>IF(ISNUMBER('Questionnaires '!$G424),'Questionnaires '!P424,"")</f>
        <v/>
      </c>
      <c r="I422" s="73" t="str">
        <f>IF(ISNUMBER('Questionnaires '!$G424),'Questionnaires '!$G424,"")</f>
        <v/>
      </c>
      <c r="J422" s="73" t="str">
        <f>IF(ISNUMBER('Questionnaires '!$G424),'Questionnaires '!$G424,"")</f>
        <v/>
      </c>
      <c r="K422" s="73" t="str">
        <f>IF(ISNUMBER('Questionnaires '!$R424),'Questionnaires '!$R424,"")</f>
        <v/>
      </c>
      <c r="L422" s="73" t="str">
        <f>IF(ISNUMBER('Questionnaires '!$P424),'Questionnaires '!$P424,"")</f>
        <v/>
      </c>
      <c r="M422" s="73" t="str">
        <f>IF(ISNUMBER('Questionnaires '!$O424),'Questionnaires '!$O424,"")</f>
        <v/>
      </c>
      <c r="N422" s="73" t="str">
        <f>IF(ISNUMBER('Questionnaires '!$N424),'Questionnaires '!$N424,"")</f>
        <v/>
      </c>
      <c r="O422" s="73" t="str">
        <f>IF(ISNUMBER('Questionnaires '!$T424),'Questionnaires '!$T424,"")</f>
        <v/>
      </c>
      <c r="P422" s="73" t="str">
        <f>IF(ISTEXT('Questionnaires '!A424),'Questionnaires '!G424,"")</f>
        <v/>
      </c>
      <c r="Q422">
        <f>IF(ISTEXT('Questionnaires '!A424),IF('Questionnaires '!S424="Yes",1,""),0)</f>
        <v>0</v>
      </c>
    </row>
    <row r="423" spans="1:17" x14ac:dyDescent="0.3">
      <c r="A423" s="73">
        <f>IF(ISTEXT('Questionnaires '!A425),IF('Questionnaires '!G425&lt;270,1,0),0)</f>
        <v>0</v>
      </c>
      <c r="B423">
        <f>IF(ISTEXT('Questionnaires '!A425),IF('Questionnaires '!E425="Yes",1,0),0)</f>
        <v>0</v>
      </c>
      <c r="C423">
        <f>IF(ISTEXT('Questionnaires '!A425),IF('Questionnaires '!F425="Yes",1,0),0)</f>
        <v>0</v>
      </c>
      <c r="D423">
        <f>IF(ISTEXT('Questionnaires '!A425),IF('Questionnaires '!J425&gt;0,1,0),0)</f>
        <v>0</v>
      </c>
      <c r="E423" s="73" t="str">
        <f>IF(ISNUMBER('Questionnaires '!$G425),'Questionnaires '!T425+'Questionnaires '!G425,"")</f>
        <v/>
      </c>
      <c r="F423" s="73" t="str">
        <f>IF(ISNUMBER('Questionnaires '!$G425),SUM(G423:H423),"")</f>
        <v/>
      </c>
      <c r="G423" s="73" t="str">
        <f>IF(ISNUMBER('Questionnaires '!$G425),'Questionnaires '!R425-'Questionnaires '!P425,"")</f>
        <v/>
      </c>
      <c r="H423" s="73" t="str">
        <f>IF(ISNUMBER('Questionnaires '!$G425),'Questionnaires '!P425,"")</f>
        <v/>
      </c>
      <c r="I423" s="73" t="str">
        <f>IF(ISNUMBER('Questionnaires '!$G425),'Questionnaires '!$G425,"")</f>
        <v/>
      </c>
      <c r="J423" s="73" t="str">
        <f>IF(ISNUMBER('Questionnaires '!$G425),'Questionnaires '!$G425,"")</f>
        <v/>
      </c>
      <c r="K423" s="73" t="str">
        <f>IF(ISNUMBER('Questionnaires '!$R425),'Questionnaires '!$R425,"")</f>
        <v/>
      </c>
      <c r="L423" s="73" t="str">
        <f>IF(ISNUMBER('Questionnaires '!$P425),'Questionnaires '!$P425,"")</f>
        <v/>
      </c>
      <c r="M423" s="73" t="str">
        <f>IF(ISNUMBER('Questionnaires '!$O425),'Questionnaires '!$O425,"")</f>
        <v/>
      </c>
      <c r="N423" s="73" t="str">
        <f>IF(ISNUMBER('Questionnaires '!$N425),'Questionnaires '!$N425,"")</f>
        <v/>
      </c>
      <c r="O423" s="73" t="str">
        <f>IF(ISNUMBER('Questionnaires '!$T425),'Questionnaires '!$T425,"")</f>
        <v/>
      </c>
      <c r="P423" s="73" t="str">
        <f>IF(ISTEXT('Questionnaires '!A425),'Questionnaires '!G425,"")</f>
        <v/>
      </c>
      <c r="Q423">
        <f>IF(ISTEXT('Questionnaires '!A425),IF('Questionnaires '!S425="Yes",1,""),0)</f>
        <v>0</v>
      </c>
    </row>
    <row r="424" spans="1:17" x14ac:dyDescent="0.3">
      <c r="A424" s="73">
        <f>IF(ISTEXT('Questionnaires '!A426),IF('Questionnaires '!G426&lt;270,1,0),0)</f>
        <v>0</v>
      </c>
      <c r="B424">
        <f>IF(ISTEXT('Questionnaires '!A426),IF('Questionnaires '!E426="Yes",1,0),0)</f>
        <v>0</v>
      </c>
      <c r="C424">
        <f>IF(ISTEXT('Questionnaires '!A426),IF('Questionnaires '!F426="Yes",1,0),0)</f>
        <v>0</v>
      </c>
      <c r="D424">
        <f>IF(ISTEXT('Questionnaires '!A426),IF('Questionnaires '!J426&gt;0,1,0),0)</f>
        <v>0</v>
      </c>
      <c r="E424" s="73" t="str">
        <f>IF(ISNUMBER('Questionnaires '!$G426),'Questionnaires '!T426+'Questionnaires '!G426,"")</f>
        <v/>
      </c>
      <c r="F424" s="73" t="str">
        <f>IF(ISNUMBER('Questionnaires '!$G426),SUM(G424:H424),"")</f>
        <v/>
      </c>
      <c r="G424" s="73" t="str">
        <f>IF(ISNUMBER('Questionnaires '!$G426),'Questionnaires '!R426-'Questionnaires '!P426,"")</f>
        <v/>
      </c>
      <c r="H424" s="73" t="str">
        <f>IF(ISNUMBER('Questionnaires '!$G426),'Questionnaires '!P426,"")</f>
        <v/>
      </c>
      <c r="I424" s="73" t="str">
        <f>IF(ISNUMBER('Questionnaires '!$G426),'Questionnaires '!$G426,"")</f>
        <v/>
      </c>
      <c r="J424" s="73" t="str">
        <f>IF(ISNUMBER('Questionnaires '!$G426),'Questionnaires '!$G426,"")</f>
        <v/>
      </c>
      <c r="K424" s="73" t="str">
        <f>IF(ISNUMBER('Questionnaires '!$R426),'Questionnaires '!$R426,"")</f>
        <v/>
      </c>
      <c r="L424" s="73" t="str">
        <f>IF(ISNUMBER('Questionnaires '!$P426),'Questionnaires '!$P426,"")</f>
        <v/>
      </c>
      <c r="M424" s="73" t="str">
        <f>IF(ISNUMBER('Questionnaires '!$O426),'Questionnaires '!$O426,"")</f>
        <v/>
      </c>
      <c r="N424" s="73" t="str">
        <f>IF(ISNUMBER('Questionnaires '!$N426),'Questionnaires '!$N426,"")</f>
        <v/>
      </c>
      <c r="O424" s="73" t="str">
        <f>IF(ISNUMBER('Questionnaires '!$T426),'Questionnaires '!$T426,"")</f>
        <v/>
      </c>
      <c r="P424" s="73" t="str">
        <f>IF(ISTEXT('Questionnaires '!A426),'Questionnaires '!G426,"")</f>
        <v/>
      </c>
      <c r="Q424">
        <f>IF(ISTEXT('Questionnaires '!A426),IF('Questionnaires '!S426="Yes",1,""),0)</f>
        <v>0</v>
      </c>
    </row>
    <row r="425" spans="1:17" x14ac:dyDescent="0.3">
      <c r="A425" s="73">
        <f>IF(ISTEXT('Questionnaires '!A427),IF('Questionnaires '!G427&lt;270,1,0),0)</f>
        <v>0</v>
      </c>
      <c r="B425">
        <f>IF(ISTEXT('Questionnaires '!A427),IF('Questionnaires '!E427="Yes",1,0),0)</f>
        <v>0</v>
      </c>
      <c r="C425">
        <f>IF(ISTEXT('Questionnaires '!A427),IF('Questionnaires '!F427="Yes",1,0),0)</f>
        <v>0</v>
      </c>
      <c r="D425">
        <f>IF(ISTEXT('Questionnaires '!A427),IF('Questionnaires '!J427&gt;0,1,0),0)</f>
        <v>0</v>
      </c>
      <c r="E425" s="73" t="str">
        <f>IF(ISNUMBER('Questionnaires '!$G427),'Questionnaires '!T427+'Questionnaires '!G427,"")</f>
        <v/>
      </c>
      <c r="F425" s="73" t="str">
        <f>IF(ISNUMBER('Questionnaires '!$G427),SUM(G425:H425),"")</f>
        <v/>
      </c>
      <c r="G425" s="73" t="str">
        <f>IF(ISNUMBER('Questionnaires '!$G427),'Questionnaires '!R427-'Questionnaires '!P427,"")</f>
        <v/>
      </c>
      <c r="H425" s="73" t="str">
        <f>IF(ISNUMBER('Questionnaires '!$G427),'Questionnaires '!P427,"")</f>
        <v/>
      </c>
      <c r="I425" s="73" t="str">
        <f>IF(ISNUMBER('Questionnaires '!$G427),'Questionnaires '!$G427,"")</f>
        <v/>
      </c>
      <c r="J425" s="73" t="str">
        <f>IF(ISNUMBER('Questionnaires '!$G427),'Questionnaires '!$G427,"")</f>
        <v/>
      </c>
      <c r="K425" s="73" t="str">
        <f>IF(ISNUMBER('Questionnaires '!$R427),'Questionnaires '!$R427,"")</f>
        <v/>
      </c>
      <c r="L425" s="73" t="str">
        <f>IF(ISNUMBER('Questionnaires '!$P427),'Questionnaires '!$P427,"")</f>
        <v/>
      </c>
      <c r="M425" s="73" t="str">
        <f>IF(ISNUMBER('Questionnaires '!$O427),'Questionnaires '!$O427,"")</f>
        <v/>
      </c>
      <c r="N425" s="73" t="str">
        <f>IF(ISNUMBER('Questionnaires '!$N427),'Questionnaires '!$N427,"")</f>
        <v/>
      </c>
      <c r="O425" s="73" t="str">
        <f>IF(ISNUMBER('Questionnaires '!$T427),'Questionnaires '!$T427,"")</f>
        <v/>
      </c>
      <c r="P425" s="73" t="str">
        <f>IF(ISTEXT('Questionnaires '!A427),'Questionnaires '!G427,"")</f>
        <v/>
      </c>
      <c r="Q425">
        <f>IF(ISTEXT('Questionnaires '!A427),IF('Questionnaires '!S427="Yes",1,""),0)</f>
        <v>0</v>
      </c>
    </row>
    <row r="426" spans="1:17" x14ac:dyDescent="0.3">
      <c r="A426" s="73">
        <f>IF(ISTEXT('Questionnaires '!A428),IF('Questionnaires '!G428&lt;270,1,0),0)</f>
        <v>0</v>
      </c>
      <c r="B426">
        <f>IF(ISTEXT('Questionnaires '!A428),IF('Questionnaires '!E428="Yes",1,0),0)</f>
        <v>0</v>
      </c>
      <c r="C426">
        <f>IF(ISTEXT('Questionnaires '!A428),IF('Questionnaires '!F428="Yes",1,0),0)</f>
        <v>0</v>
      </c>
      <c r="D426">
        <f>IF(ISTEXT('Questionnaires '!A428),IF('Questionnaires '!J428&gt;0,1,0),0)</f>
        <v>0</v>
      </c>
      <c r="E426" s="73" t="str">
        <f>IF(ISNUMBER('Questionnaires '!$G428),'Questionnaires '!T428+'Questionnaires '!G428,"")</f>
        <v/>
      </c>
      <c r="F426" s="73" t="str">
        <f>IF(ISNUMBER('Questionnaires '!$G428),SUM(G426:H426),"")</f>
        <v/>
      </c>
      <c r="G426" s="73" t="str">
        <f>IF(ISNUMBER('Questionnaires '!$G428),'Questionnaires '!R428-'Questionnaires '!P428,"")</f>
        <v/>
      </c>
      <c r="H426" s="73" t="str">
        <f>IF(ISNUMBER('Questionnaires '!$G428),'Questionnaires '!P428,"")</f>
        <v/>
      </c>
      <c r="I426" s="73" t="str">
        <f>IF(ISNUMBER('Questionnaires '!$G428),'Questionnaires '!$G428,"")</f>
        <v/>
      </c>
      <c r="J426" s="73" t="str">
        <f>IF(ISNUMBER('Questionnaires '!$G428),'Questionnaires '!$G428,"")</f>
        <v/>
      </c>
      <c r="K426" s="73" t="str">
        <f>IF(ISNUMBER('Questionnaires '!$R428),'Questionnaires '!$R428,"")</f>
        <v/>
      </c>
      <c r="L426" s="73" t="str">
        <f>IF(ISNUMBER('Questionnaires '!$P428),'Questionnaires '!$P428,"")</f>
        <v/>
      </c>
      <c r="M426" s="73" t="str">
        <f>IF(ISNUMBER('Questionnaires '!$O428),'Questionnaires '!$O428,"")</f>
        <v/>
      </c>
      <c r="N426" s="73" t="str">
        <f>IF(ISNUMBER('Questionnaires '!$N428),'Questionnaires '!$N428,"")</f>
        <v/>
      </c>
      <c r="O426" s="73" t="str">
        <f>IF(ISNUMBER('Questionnaires '!$T428),'Questionnaires '!$T428,"")</f>
        <v/>
      </c>
      <c r="P426" s="73" t="str">
        <f>IF(ISTEXT('Questionnaires '!A428),'Questionnaires '!G428,"")</f>
        <v/>
      </c>
      <c r="Q426">
        <f>IF(ISTEXT('Questionnaires '!A428),IF('Questionnaires '!S428="Yes",1,""),0)</f>
        <v>0</v>
      </c>
    </row>
    <row r="427" spans="1:17" x14ac:dyDescent="0.3">
      <c r="A427" s="73">
        <f>IF(ISTEXT('Questionnaires '!A429),IF('Questionnaires '!G429&lt;270,1,0),0)</f>
        <v>0</v>
      </c>
      <c r="B427">
        <f>IF(ISTEXT('Questionnaires '!A429),IF('Questionnaires '!E429="Yes",1,0),0)</f>
        <v>0</v>
      </c>
      <c r="C427">
        <f>IF(ISTEXT('Questionnaires '!A429),IF('Questionnaires '!F429="Yes",1,0),0)</f>
        <v>0</v>
      </c>
      <c r="D427">
        <f>IF(ISTEXT('Questionnaires '!A429),IF('Questionnaires '!J429&gt;0,1,0),0)</f>
        <v>0</v>
      </c>
      <c r="E427" s="73" t="str">
        <f>IF(ISNUMBER('Questionnaires '!$G429),'Questionnaires '!T429+'Questionnaires '!G429,"")</f>
        <v/>
      </c>
      <c r="F427" s="73" t="str">
        <f>IF(ISNUMBER('Questionnaires '!$G429),SUM(G427:H427),"")</f>
        <v/>
      </c>
      <c r="G427" s="73" t="str">
        <f>IF(ISNUMBER('Questionnaires '!$G429),'Questionnaires '!R429-'Questionnaires '!P429,"")</f>
        <v/>
      </c>
      <c r="H427" s="73" t="str">
        <f>IF(ISNUMBER('Questionnaires '!$G429),'Questionnaires '!P429,"")</f>
        <v/>
      </c>
      <c r="I427" s="73" t="str">
        <f>IF(ISNUMBER('Questionnaires '!$G429),'Questionnaires '!$G429,"")</f>
        <v/>
      </c>
      <c r="J427" s="73" t="str">
        <f>IF(ISNUMBER('Questionnaires '!$G429),'Questionnaires '!$G429,"")</f>
        <v/>
      </c>
      <c r="K427" s="73" t="str">
        <f>IF(ISNUMBER('Questionnaires '!$R429),'Questionnaires '!$R429,"")</f>
        <v/>
      </c>
      <c r="L427" s="73" t="str">
        <f>IF(ISNUMBER('Questionnaires '!$P429),'Questionnaires '!$P429,"")</f>
        <v/>
      </c>
      <c r="M427" s="73" t="str">
        <f>IF(ISNUMBER('Questionnaires '!$O429),'Questionnaires '!$O429,"")</f>
        <v/>
      </c>
      <c r="N427" s="73" t="str">
        <f>IF(ISNUMBER('Questionnaires '!$N429),'Questionnaires '!$N429,"")</f>
        <v/>
      </c>
      <c r="O427" s="73" t="str">
        <f>IF(ISNUMBER('Questionnaires '!$T429),'Questionnaires '!$T429,"")</f>
        <v/>
      </c>
      <c r="P427" s="73" t="str">
        <f>IF(ISTEXT('Questionnaires '!A429),'Questionnaires '!G429,"")</f>
        <v/>
      </c>
      <c r="Q427">
        <f>IF(ISTEXT('Questionnaires '!A429),IF('Questionnaires '!S429="Yes",1,""),0)</f>
        <v>0</v>
      </c>
    </row>
    <row r="428" spans="1:17" x14ac:dyDescent="0.3">
      <c r="A428" s="73">
        <f>IF(ISTEXT('Questionnaires '!A430),IF('Questionnaires '!G430&lt;270,1,0),0)</f>
        <v>0</v>
      </c>
      <c r="B428">
        <f>IF(ISTEXT('Questionnaires '!A430),IF('Questionnaires '!E430="Yes",1,0),0)</f>
        <v>0</v>
      </c>
      <c r="C428">
        <f>IF(ISTEXT('Questionnaires '!A430),IF('Questionnaires '!F430="Yes",1,0),0)</f>
        <v>0</v>
      </c>
      <c r="D428">
        <f>IF(ISTEXT('Questionnaires '!A430),IF('Questionnaires '!J430&gt;0,1,0),0)</f>
        <v>0</v>
      </c>
      <c r="E428" s="73" t="str">
        <f>IF(ISNUMBER('Questionnaires '!$G430),'Questionnaires '!T430+'Questionnaires '!G430,"")</f>
        <v/>
      </c>
      <c r="F428" s="73" t="str">
        <f>IF(ISNUMBER('Questionnaires '!$G430),SUM(G428:H428),"")</f>
        <v/>
      </c>
      <c r="G428" s="73" t="str">
        <f>IF(ISNUMBER('Questionnaires '!$G430),'Questionnaires '!R430-'Questionnaires '!P430,"")</f>
        <v/>
      </c>
      <c r="H428" s="73" t="str">
        <f>IF(ISNUMBER('Questionnaires '!$G430),'Questionnaires '!P430,"")</f>
        <v/>
      </c>
      <c r="I428" s="73" t="str">
        <f>IF(ISNUMBER('Questionnaires '!$G430),'Questionnaires '!$G430,"")</f>
        <v/>
      </c>
      <c r="J428" s="73" t="str">
        <f>IF(ISNUMBER('Questionnaires '!$G430),'Questionnaires '!$G430,"")</f>
        <v/>
      </c>
      <c r="K428" s="73" t="str">
        <f>IF(ISNUMBER('Questionnaires '!$R430),'Questionnaires '!$R430,"")</f>
        <v/>
      </c>
      <c r="L428" s="73" t="str">
        <f>IF(ISNUMBER('Questionnaires '!$P430),'Questionnaires '!$P430,"")</f>
        <v/>
      </c>
      <c r="M428" s="73" t="str">
        <f>IF(ISNUMBER('Questionnaires '!$O430),'Questionnaires '!$O430,"")</f>
        <v/>
      </c>
      <c r="N428" s="73" t="str">
        <f>IF(ISNUMBER('Questionnaires '!$N430),'Questionnaires '!$N430,"")</f>
        <v/>
      </c>
      <c r="O428" s="73" t="str">
        <f>IF(ISNUMBER('Questionnaires '!$T430),'Questionnaires '!$T430,"")</f>
        <v/>
      </c>
      <c r="P428" s="73" t="str">
        <f>IF(ISTEXT('Questionnaires '!A430),'Questionnaires '!G430,"")</f>
        <v/>
      </c>
      <c r="Q428">
        <f>IF(ISTEXT('Questionnaires '!A430),IF('Questionnaires '!S430="Yes",1,""),0)</f>
        <v>0</v>
      </c>
    </row>
    <row r="429" spans="1:17" x14ac:dyDescent="0.3">
      <c r="A429" s="73">
        <f>IF(ISTEXT('Questionnaires '!A431),IF('Questionnaires '!G431&lt;270,1,0),0)</f>
        <v>0</v>
      </c>
      <c r="B429">
        <f>IF(ISTEXT('Questionnaires '!A431),IF('Questionnaires '!E431="Yes",1,0),0)</f>
        <v>0</v>
      </c>
      <c r="C429">
        <f>IF(ISTEXT('Questionnaires '!A431),IF('Questionnaires '!F431="Yes",1,0),0)</f>
        <v>0</v>
      </c>
      <c r="D429">
        <f>IF(ISTEXT('Questionnaires '!A431),IF('Questionnaires '!J431&gt;0,1,0),0)</f>
        <v>0</v>
      </c>
      <c r="E429" s="73" t="str">
        <f>IF(ISNUMBER('Questionnaires '!$G431),'Questionnaires '!T431+'Questionnaires '!G431,"")</f>
        <v/>
      </c>
      <c r="F429" s="73" t="str">
        <f>IF(ISNUMBER('Questionnaires '!$G431),SUM(G429:H429),"")</f>
        <v/>
      </c>
      <c r="G429" s="73" t="str">
        <f>IF(ISNUMBER('Questionnaires '!$G431),'Questionnaires '!R431-'Questionnaires '!P431,"")</f>
        <v/>
      </c>
      <c r="H429" s="73" t="str">
        <f>IF(ISNUMBER('Questionnaires '!$G431),'Questionnaires '!P431,"")</f>
        <v/>
      </c>
      <c r="I429" s="73" t="str">
        <f>IF(ISNUMBER('Questionnaires '!$G431),'Questionnaires '!$G431,"")</f>
        <v/>
      </c>
      <c r="J429" s="73" t="str">
        <f>IF(ISNUMBER('Questionnaires '!$G431),'Questionnaires '!$G431,"")</f>
        <v/>
      </c>
      <c r="K429" s="73" t="str">
        <f>IF(ISNUMBER('Questionnaires '!$R431),'Questionnaires '!$R431,"")</f>
        <v/>
      </c>
      <c r="L429" s="73" t="str">
        <f>IF(ISNUMBER('Questionnaires '!$P431),'Questionnaires '!$P431,"")</f>
        <v/>
      </c>
      <c r="M429" s="73" t="str">
        <f>IF(ISNUMBER('Questionnaires '!$O431),'Questionnaires '!$O431,"")</f>
        <v/>
      </c>
      <c r="N429" s="73" t="str">
        <f>IF(ISNUMBER('Questionnaires '!$N431),'Questionnaires '!$N431,"")</f>
        <v/>
      </c>
      <c r="O429" s="73" t="str">
        <f>IF(ISNUMBER('Questionnaires '!$T431),'Questionnaires '!$T431,"")</f>
        <v/>
      </c>
      <c r="P429" s="73" t="str">
        <f>IF(ISTEXT('Questionnaires '!A431),'Questionnaires '!G431,"")</f>
        <v/>
      </c>
      <c r="Q429">
        <f>IF(ISTEXT('Questionnaires '!A431),IF('Questionnaires '!S431="Yes",1,""),0)</f>
        <v>0</v>
      </c>
    </row>
    <row r="430" spans="1:17" x14ac:dyDescent="0.3">
      <c r="A430" s="73">
        <f>IF(ISTEXT('Questionnaires '!A432),IF('Questionnaires '!G432&lt;270,1,0),0)</f>
        <v>0</v>
      </c>
      <c r="B430">
        <f>IF(ISTEXT('Questionnaires '!A432),IF('Questionnaires '!E432="Yes",1,0),0)</f>
        <v>0</v>
      </c>
      <c r="C430">
        <f>IF(ISTEXT('Questionnaires '!A432),IF('Questionnaires '!F432="Yes",1,0),0)</f>
        <v>0</v>
      </c>
      <c r="D430">
        <f>IF(ISTEXT('Questionnaires '!A432),IF('Questionnaires '!J432&gt;0,1,0),0)</f>
        <v>0</v>
      </c>
      <c r="E430" s="73" t="str">
        <f>IF(ISNUMBER('Questionnaires '!$G432),'Questionnaires '!T432+'Questionnaires '!G432,"")</f>
        <v/>
      </c>
      <c r="F430" s="73" t="str">
        <f>IF(ISNUMBER('Questionnaires '!$G432),SUM(G430:H430),"")</f>
        <v/>
      </c>
      <c r="G430" s="73" t="str">
        <f>IF(ISNUMBER('Questionnaires '!$G432),'Questionnaires '!R432-'Questionnaires '!P432,"")</f>
        <v/>
      </c>
      <c r="H430" s="73" t="str">
        <f>IF(ISNUMBER('Questionnaires '!$G432),'Questionnaires '!P432,"")</f>
        <v/>
      </c>
      <c r="I430" s="73" t="str">
        <f>IF(ISNUMBER('Questionnaires '!$G432),'Questionnaires '!$G432,"")</f>
        <v/>
      </c>
      <c r="J430" s="73" t="str">
        <f>IF(ISNUMBER('Questionnaires '!$G432),'Questionnaires '!$G432,"")</f>
        <v/>
      </c>
      <c r="K430" s="73" t="str">
        <f>IF(ISNUMBER('Questionnaires '!$R432),'Questionnaires '!$R432,"")</f>
        <v/>
      </c>
      <c r="L430" s="73" t="str">
        <f>IF(ISNUMBER('Questionnaires '!$P432),'Questionnaires '!$P432,"")</f>
        <v/>
      </c>
      <c r="M430" s="73" t="str">
        <f>IF(ISNUMBER('Questionnaires '!$O432),'Questionnaires '!$O432,"")</f>
        <v/>
      </c>
      <c r="N430" s="73" t="str">
        <f>IF(ISNUMBER('Questionnaires '!$N432),'Questionnaires '!$N432,"")</f>
        <v/>
      </c>
      <c r="O430" s="73" t="str">
        <f>IF(ISNUMBER('Questionnaires '!$T432),'Questionnaires '!$T432,"")</f>
        <v/>
      </c>
      <c r="P430" s="73" t="str">
        <f>IF(ISTEXT('Questionnaires '!A432),'Questionnaires '!G432,"")</f>
        <v/>
      </c>
      <c r="Q430">
        <f>IF(ISTEXT('Questionnaires '!A432),IF('Questionnaires '!S432="Yes",1,""),0)</f>
        <v>0</v>
      </c>
    </row>
    <row r="431" spans="1:17" x14ac:dyDescent="0.3">
      <c r="A431" s="73">
        <f>IF(ISTEXT('Questionnaires '!A433),IF('Questionnaires '!G433&lt;270,1,0),0)</f>
        <v>0</v>
      </c>
      <c r="B431">
        <f>IF(ISTEXT('Questionnaires '!A433),IF('Questionnaires '!E433="Yes",1,0),0)</f>
        <v>0</v>
      </c>
      <c r="C431">
        <f>IF(ISTEXT('Questionnaires '!A433),IF('Questionnaires '!F433="Yes",1,0),0)</f>
        <v>0</v>
      </c>
      <c r="D431">
        <f>IF(ISTEXT('Questionnaires '!A433),IF('Questionnaires '!J433&gt;0,1,0),0)</f>
        <v>0</v>
      </c>
      <c r="E431" s="73" t="str">
        <f>IF(ISNUMBER('Questionnaires '!$G433),'Questionnaires '!T433+'Questionnaires '!G433,"")</f>
        <v/>
      </c>
      <c r="F431" s="73" t="str">
        <f>IF(ISNUMBER('Questionnaires '!$G433),SUM(G431:H431),"")</f>
        <v/>
      </c>
      <c r="G431" s="73" t="str">
        <f>IF(ISNUMBER('Questionnaires '!$G433),'Questionnaires '!R433-'Questionnaires '!P433,"")</f>
        <v/>
      </c>
      <c r="H431" s="73" t="str">
        <f>IF(ISNUMBER('Questionnaires '!$G433),'Questionnaires '!P433,"")</f>
        <v/>
      </c>
      <c r="I431" s="73" t="str">
        <f>IF(ISNUMBER('Questionnaires '!$G433),'Questionnaires '!$G433,"")</f>
        <v/>
      </c>
      <c r="J431" s="73" t="str">
        <f>IF(ISNUMBER('Questionnaires '!$G433),'Questionnaires '!$G433,"")</f>
        <v/>
      </c>
      <c r="K431" s="73" t="str">
        <f>IF(ISNUMBER('Questionnaires '!$R433),'Questionnaires '!$R433,"")</f>
        <v/>
      </c>
      <c r="L431" s="73" t="str">
        <f>IF(ISNUMBER('Questionnaires '!$P433),'Questionnaires '!$P433,"")</f>
        <v/>
      </c>
      <c r="M431" s="73" t="str">
        <f>IF(ISNUMBER('Questionnaires '!$O433),'Questionnaires '!$O433,"")</f>
        <v/>
      </c>
      <c r="N431" s="73" t="str">
        <f>IF(ISNUMBER('Questionnaires '!$N433),'Questionnaires '!$N433,"")</f>
        <v/>
      </c>
      <c r="O431" s="73" t="str">
        <f>IF(ISNUMBER('Questionnaires '!$T433),'Questionnaires '!$T433,"")</f>
        <v/>
      </c>
      <c r="P431" s="73" t="str">
        <f>IF(ISTEXT('Questionnaires '!A433),'Questionnaires '!G433,"")</f>
        <v/>
      </c>
      <c r="Q431">
        <f>IF(ISTEXT('Questionnaires '!A433),IF('Questionnaires '!S433="Yes",1,""),0)</f>
        <v>0</v>
      </c>
    </row>
    <row r="432" spans="1:17" x14ac:dyDescent="0.3">
      <c r="A432" s="73">
        <f>IF(ISTEXT('Questionnaires '!A434),IF('Questionnaires '!G434&lt;270,1,0),0)</f>
        <v>0</v>
      </c>
      <c r="B432">
        <f>IF(ISTEXT('Questionnaires '!A434),IF('Questionnaires '!E434="Yes",1,0),0)</f>
        <v>0</v>
      </c>
      <c r="C432">
        <f>IF(ISTEXT('Questionnaires '!A434),IF('Questionnaires '!F434="Yes",1,0),0)</f>
        <v>0</v>
      </c>
      <c r="D432">
        <f>IF(ISTEXT('Questionnaires '!A434),IF('Questionnaires '!J434&gt;0,1,0),0)</f>
        <v>0</v>
      </c>
      <c r="E432" s="73" t="str">
        <f>IF(ISNUMBER('Questionnaires '!$G434),'Questionnaires '!T434+'Questionnaires '!G434,"")</f>
        <v/>
      </c>
      <c r="F432" s="73" t="str">
        <f>IF(ISNUMBER('Questionnaires '!$G434),SUM(G432:H432),"")</f>
        <v/>
      </c>
      <c r="G432" s="73" t="str">
        <f>IF(ISNUMBER('Questionnaires '!$G434),'Questionnaires '!R434-'Questionnaires '!P434,"")</f>
        <v/>
      </c>
      <c r="H432" s="73" t="str">
        <f>IF(ISNUMBER('Questionnaires '!$G434),'Questionnaires '!P434,"")</f>
        <v/>
      </c>
      <c r="I432" s="73" t="str">
        <f>IF(ISNUMBER('Questionnaires '!$G434),'Questionnaires '!$G434,"")</f>
        <v/>
      </c>
      <c r="J432" s="73" t="str">
        <f>IF(ISNUMBER('Questionnaires '!$G434),'Questionnaires '!$G434,"")</f>
        <v/>
      </c>
      <c r="K432" s="73" t="str">
        <f>IF(ISNUMBER('Questionnaires '!$R434),'Questionnaires '!$R434,"")</f>
        <v/>
      </c>
      <c r="L432" s="73" t="str">
        <f>IF(ISNUMBER('Questionnaires '!$P434),'Questionnaires '!$P434,"")</f>
        <v/>
      </c>
      <c r="M432" s="73" t="str">
        <f>IF(ISNUMBER('Questionnaires '!$O434),'Questionnaires '!$O434,"")</f>
        <v/>
      </c>
      <c r="N432" s="73" t="str">
        <f>IF(ISNUMBER('Questionnaires '!$N434),'Questionnaires '!$N434,"")</f>
        <v/>
      </c>
      <c r="O432" s="73" t="str">
        <f>IF(ISNUMBER('Questionnaires '!$T434),'Questionnaires '!$T434,"")</f>
        <v/>
      </c>
      <c r="P432" s="73" t="str">
        <f>IF(ISTEXT('Questionnaires '!A434),'Questionnaires '!G434,"")</f>
        <v/>
      </c>
      <c r="Q432">
        <f>IF(ISTEXT('Questionnaires '!A434),IF('Questionnaires '!S434="Yes",1,""),0)</f>
        <v>0</v>
      </c>
    </row>
    <row r="433" spans="1:17" x14ac:dyDescent="0.3">
      <c r="A433" s="73">
        <f>IF(ISTEXT('Questionnaires '!A435),IF('Questionnaires '!G435&lt;270,1,0),0)</f>
        <v>0</v>
      </c>
      <c r="B433">
        <f>IF(ISTEXT('Questionnaires '!A435),IF('Questionnaires '!E435="Yes",1,0),0)</f>
        <v>0</v>
      </c>
      <c r="C433">
        <f>IF(ISTEXT('Questionnaires '!A435),IF('Questionnaires '!F435="Yes",1,0),0)</f>
        <v>0</v>
      </c>
      <c r="D433">
        <f>IF(ISTEXT('Questionnaires '!A435),IF('Questionnaires '!J435&gt;0,1,0),0)</f>
        <v>0</v>
      </c>
      <c r="E433" s="73" t="str">
        <f>IF(ISNUMBER('Questionnaires '!$G435),'Questionnaires '!T435+'Questionnaires '!G435,"")</f>
        <v/>
      </c>
      <c r="F433" s="73" t="str">
        <f>IF(ISNUMBER('Questionnaires '!$G435),SUM(G433:H433),"")</f>
        <v/>
      </c>
      <c r="G433" s="73" t="str">
        <f>IF(ISNUMBER('Questionnaires '!$G435),'Questionnaires '!R435-'Questionnaires '!P435,"")</f>
        <v/>
      </c>
      <c r="H433" s="73" t="str">
        <f>IF(ISNUMBER('Questionnaires '!$G435),'Questionnaires '!P435,"")</f>
        <v/>
      </c>
      <c r="I433" s="73" t="str">
        <f>IF(ISNUMBER('Questionnaires '!$G435),'Questionnaires '!$G435,"")</f>
        <v/>
      </c>
      <c r="J433" s="73" t="str">
        <f>IF(ISNUMBER('Questionnaires '!$G435),'Questionnaires '!$G435,"")</f>
        <v/>
      </c>
      <c r="K433" s="73" t="str">
        <f>IF(ISNUMBER('Questionnaires '!$R435),'Questionnaires '!$R435,"")</f>
        <v/>
      </c>
      <c r="L433" s="73" t="str">
        <f>IF(ISNUMBER('Questionnaires '!$P435),'Questionnaires '!$P435,"")</f>
        <v/>
      </c>
      <c r="M433" s="73" t="str">
        <f>IF(ISNUMBER('Questionnaires '!$O435),'Questionnaires '!$O435,"")</f>
        <v/>
      </c>
      <c r="N433" s="73" t="str">
        <f>IF(ISNUMBER('Questionnaires '!$N435),'Questionnaires '!$N435,"")</f>
        <v/>
      </c>
      <c r="O433" s="73" t="str">
        <f>IF(ISNUMBER('Questionnaires '!$T435),'Questionnaires '!$T435,"")</f>
        <v/>
      </c>
      <c r="P433" s="73" t="str">
        <f>IF(ISTEXT('Questionnaires '!A435),'Questionnaires '!G435,"")</f>
        <v/>
      </c>
      <c r="Q433">
        <f>IF(ISTEXT('Questionnaires '!A435),IF('Questionnaires '!S435="Yes",1,""),0)</f>
        <v>0</v>
      </c>
    </row>
    <row r="434" spans="1:17" x14ac:dyDescent="0.3">
      <c r="A434" s="73">
        <f>IF(ISTEXT('Questionnaires '!A436),IF('Questionnaires '!G436&lt;270,1,0),0)</f>
        <v>0</v>
      </c>
      <c r="B434">
        <f>IF(ISTEXT('Questionnaires '!A436),IF('Questionnaires '!E436="Yes",1,0),0)</f>
        <v>0</v>
      </c>
      <c r="C434">
        <f>IF(ISTEXT('Questionnaires '!A436),IF('Questionnaires '!F436="Yes",1,0),0)</f>
        <v>0</v>
      </c>
      <c r="D434">
        <f>IF(ISTEXT('Questionnaires '!A436),IF('Questionnaires '!J436&gt;0,1,0),0)</f>
        <v>0</v>
      </c>
      <c r="E434" s="73" t="str">
        <f>IF(ISNUMBER('Questionnaires '!$G436),'Questionnaires '!T436+'Questionnaires '!G436,"")</f>
        <v/>
      </c>
      <c r="F434" s="73" t="str">
        <f>IF(ISNUMBER('Questionnaires '!$G436),SUM(G434:H434),"")</f>
        <v/>
      </c>
      <c r="G434" s="73" t="str">
        <f>IF(ISNUMBER('Questionnaires '!$G436),'Questionnaires '!R436-'Questionnaires '!P436,"")</f>
        <v/>
      </c>
      <c r="H434" s="73" t="str">
        <f>IF(ISNUMBER('Questionnaires '!$G436),'Questionnaires '!P436,"")</f>
        <v/>
      </c>
      <c r="I434" s="73" t="str">
        <f>IF(ISNUMBER('Questionnaires '!$G436),'Questionnaires '!$G436,"")</f>
        <v/>
      </c>
      <c r="J434" s="73" t="str">
        <f>IF(ISNUMBER('Questionnaires '!$G436),'Questionnaires '!$G436,"")</f>
        <v/>
      </c>
      <c r="K434" s="73" t="str">
        <f>IF(ISNUMBER('Questionnaires '!$R436),'Questionnaires '!$R436,"")</f>
        <v/>
      </c>
      <c r="L434" s="73" t="str">
        <f>IF(ISNUMBER('Questionnaires '!$P436),'Questionnaires '!$P436,"")</f>
        <v/>
      </c>
      <c r="M434" s="73" t="str">
        <f>IF(ISNUMBER('Questionnaires '!$O436),'Questionnaires '!$O436,"")</f>
        <v/>
      </c>
      <c r="N434" s="73" t="str">
        <f>IF(ISNUMBER('Questionnaires '!$N436),'Questionnaires '!$N436,"")</f>
        <v/>
      </c>
      <c r="O434" s="73" t="str">
        <f>IF(ISNUMBER('Questionnaires '!$T436),'Questionnaires '!$T436,"")</f>
        <v/>
      </c>
      <c r="P434" s="73" t="str">
        <f>IF(ISTEXT('Questionnaires '!A436),'Questionnaires '!G436,"")</f>
        <v/>
      </c>
      <c r="Q434">
        <f>IF(ISTEXT('Questionnaires '!A436),IF('Questionnaires '!S436="Yes",1,""),0)</f>
        <v>0</v>
      </c>
    </row>
    <row r="435" spans="1:17" x14ac:dyDescent="0.3">
      <c r="A435" s="73">
        <f>IF(ISTEXT('Questionnaires '!A437),IF('Questionnaires '!G437&lt;270,1,0),0)</f>
        <v>0</v>
      </c>
      <c r="B435">
        <f>IF(ISTEXT('Questionnaires '!A437),IF('Questionnaires '!E437="Yes",1,0),0)</f>
        <v>0</v>
      </c>
      <c r="C435">
        <f>IF(ISTEXT('Questionnaires '!A437),IF('Questionnaires '!F437="Yes",1,0),0)</f>
        <v>0</v>
      </c>
      <c r="D435">
        <f>IF(ISTEXT('Questionnaires '!A437),IF('Questionnaires '!J437&gt;0,1,0),0)</f>
        <v>0</v>
      </c>
      <c r="E435" s="73" t="str">
        <f>IF(ISNUMBER('Questionnaires '!$G437),'Questionnaires '!T437+'Questionnaires '!G437,"")</f>
        <v/>
      </c>
      <c r="F435" s="73" t="str">
        <f>IF(ISNUMBER('Questionnaires '!$G437),SUM(G435:H435),"")</f>
        <v/>
      </c>
      <c r="G435" s="73" t="str">
        <f>IF(ISNUMBER('Questionnaires '!$G437),'Questionnaires '!R437-'Questionnaires '!P437,"")</f>
        <v/>
      </c>
      <c r="H435" s="73" t="str">
        <f>IF(ISNUMBER('Questionnaires '!$G437),'Questionnaires '!P437,"")</f>
        <v/>
      </c>
      <c r="I435" s="73" t="str">
        <f>IF(ISNUMBER('Questionnaires '!$G437),'Questionnaires '!$G437,"")</f>
        <v/>
      </c>
      <c r="J435" s="73" t="str">
        <f>IF(ISNUMBER('Questionnaires '!$G437),'Questionnaires '!$G437,"")</f>
        <v/>
      </c>
      <c r="K435" s="73" t="str">
        <f>IF(ISNUMBER('Questionnaires '!$R437),'Questionnaires '!$R437,"")</f>
        <v/>
      </c>
      <c r="L435" s="73" t="str">
        <f>IF(ISNUMBER('Questionnaires '!$P437),'Questionnaires '!$P437,"")</f>
        <v/>
      </c>
      <c r="M435" s="73" t="str">
        <f>IF(ISNUMBER('Questionnaires '!$O437),'Questionnaires '!$O437,"")</f>
        <v/>
      </c>
      <c r="N435" s="73" t="str">
        <f>IF(ISNUMBER('Questionnaires '!$N437),'Questionnaires '!$N437,"")</f>
        <v/>
      </c>
      <c r="O435" s="73" t="str">
        <f>IF(ISNUMBER('Questionnaires '!$T437),'Questionnaires '!$T437,"")</f>
        <v/>
      </c>
      <c r="P435" s="73" t="str">
        <f>IF(ISTEXT('Questionnaires '!A437),'Questionnaires '!G437,"")</f>
        <v/>
      </c>
      <c r="Q435">
        <f>IF(ISTEXT('Questionnaires '!A437),IF('Questionnaires '!S437="Yes",1,""),0)</f>
        <v>0</v>
      </c>
    </row>
    <row r="436" spans="1:17" x14ac:dyDescent="0.3">
      <c r="A436" s="73">
        <f>IF(ISTEXT('Questionnaires '!A438),IF('Questionnaires '!G438&lt;270,1,0),0)</f>
        <v>0</v>
      </c>
      <c r="B436">
        <f>IF(ISTEXT('Questionnaires '!A438),IF('Questionnaires '!E438="Yes",1,0),0)</f>
        <v>0</v>
      </c>
      <c r="C436">
        <f>IF(ISTEXT('Questionnaires '!A438),IF('Questionnaires '!F438="Yes",1,0),0)</f>
        <v>0</v>
      </c>
      <c r="D436">
        <f>IF(ISTEXT('Questionnaires '!A438),IF('Questionnaires '!J438&gt;0,1,0),0)</f>
        <v>0</v>
      </c>
      <c r="E436" s="73" t="str">
        <f>IF(ISNUMBER('Questionnaires '!$G438),'Questionnaires '!T438+'Questionnaires '!G438,"")</f>
        <v/>
      </c>
      <c r="F436" s="73" t="str">
        <f>IF(ISNUMBER('Questionnaires '!$G438),SUM(G436:H436),"")</f>
        <v/>
      </c>
      <c r="G436" s="73" t="str">
        <f>IF(ISNUMBER('Questionnaires '!$G438),'Questionnaires '!R438-'Questionnaires '!P438,"")</f>
        <v/>
      </c>
      <c r="H436" s="73" t="str">
        <f>IF(ISNUMBER('Questionnaires '!$G438),'Questionnaires '!P438,"")</f>
        <v/>
      </c>
      <c r="I436" s="73" t="str">
        <f>IF(ISNUMBER('Questionnaires '!$G438),'Questionnaires '!$G438,"")</f>
        <v/>
      </c>
      <c r="J436" s="73" t="str">
        <f>IF(ISNUMBER('Questionnaires '!$G438),'Questionnaires '!$G438,"")</f>
        <v/>
      </c>
      <c r="K436" s="73" t="str">
        <f>IF(ISNUMBER('Questionnaires '!$R438),'Questionnaires '!$R438,"")</f>
        <v/>
      </c>
      <c r="L436" s="73" t="str">
        <f>IF(ISNUMBER('Questionnaires '!$P438),'Questionnaires '!$P438,"")</f>
        <v/>
      </c>
      <c r="M436" s="73" t="str">
        <f>IF(ISNUMBER('Questionnaires '!$O438),'Questionnaires '!$O438,"")</f>
        <v/>
      </c>
      <c r="N436" s="73" t="str">
        <f>IF(ISNUMBER('Questionnaires '!$N438),'Questionnaires '!$N438,"")</f>
        <v/>
      </c>
      <c r="O436" s="73" t="str">
        <f>IF(ISNUMBER('Questionnaires '!$T438),'Questionnaires '!$T438,"")</f>
        <v/>
      </c>
      <c r="P436" s="73" t="str">
        <f>IF(ISTEXT('Questionnaires '!A438),'Questionnaires '!G438,"")</f>
        <v/>
      </c>
      <c r="Q436">
        <f>IF(ISTEXT('Questionnaires '!A438),IF('Questionnaires '!S438="Yes",1,""),0)</f>
        <v>0</v>
      </c>
    </row>
    <row r="437" spans="1:17" x14ac:dyDescent="0.3">
      <c r="A437" s="73">
        <f>IF(ISTEXT('Questionnaires '!A439),IF('Questionnaires '!G439&lt;270,1,0),0)</f>
        <v>0</v>
      </c>
      <c r="B437">
        <f>IF(ISTEXT('Questionnaires '!A439),IF('Questionnaires '!E439="Yes",1,0),0)</f>
        <v>0</v>
      </c>
      <c r="C437">
        <f>IF(ISTEXT('Questionnaires '!A439),IF('Questionnaires '!F439="Yes",1,0),0)</f>
        <v>0</v>
      </c>
      <c r="D437">
        <f>IF(ISTEXT('Questionnaires '!A439),IF('Questionnaires '!J439&gt;0,1,0),0)</f>
        <v>0</v>
      </c>
      <c r="E437" s="73" t="str">
        <f>IF(ISNUMBER('Questionnaires '!$G439),'Questionnaires '!T439+'Questionnaires '!G439,"")</f>
        <v/>
      </c>
      <c r="F437" s="73" t="str">
        <f>IF(ISNUMBER('Questionnaires '!$G439),SUM(G437:H437),"")</f>
        <v/>
      </c>
      <c r="G437" s="73" t="str">
        <f>IF(ISNUMBER('Questionnaires '!$G439),'Questionnaires '!R439-'Questionnaires '!P439,"")</f>
        <v/>
      </c>
      <c r="H437" s="73" t="str">
        <f>IF(ISNUMBER('Questionnaires '!$G439),'Questionnaires '!P439,"")</f>
        <v/>
      </c>
      <c r="I437" s="73" t="str">
        <f>IF(ISNUMBER('Questionnaires '!$G439),'Questionnaires '!$G439,"")</f>
        <v/>
      </c>
      <c r="J437" s="73" t="str">
        <f>IF(ISNUMBER('Questionnaires '!$G439),'Questionnaires '!$G439,"")</f>
        <v/>
      </c>
      <c r="K437" s="73" t="str">
        <f>IF(ISNUMBER('Questionnaires '!$R439),'Questionnaires '!$R439,"")</f>
        <v/>
      </c>
      <c r="L437" s="73" t="str">
        <f>IF(ISNUMBER('Questionnaires '!$P439),'Questionnaires '!$P439,"")</f>
        <v/>
      </c>
      <c r="M437" s="73" t="str">
        <f>IF(ISNUMBER('Questionnaires '!$O439),'Questionnaires '!$O439,"")</f>
        <v/>
      </c>
      <c r="N437" s="73" t="str">
        <f>IF(ISNUMBER('Questionnaires '!$N439),'Questionnaires '!$N439,"")</f>
        <v/>
      </c>
      <c r="O437" s="73" t="str">
        <f>IF(ISNUMBER('Questionnaires '!$T439),'Questionnaires '!$T439,"")</f>
        <v/>
      </c>
      <c r="P437" s="73" t="str">
        <f>IF(ISTEXT('Questionnaires '!A439),'Questionnaires '!G439,"")</f>
        <v/>
      </c>
      <c r="Q437">
        <f>IF(ISTEXT('Questionnaires '!A439),IF('Questionnaires '!S439="Yes",1,""),0)</f>
        <v>0</v>
      </c>
    </row>
    <row r="438" spans="1:17" x14ac:dyDescent="0.3">
      <c r="A438" s="73">
        <f>IF(ISTEXT('Questionnaires '!A440),IF('Questionnaires '!G440&lt;270,1,0),0)</f>
        <v>0</v>
      </c>
      <c r="B438">
        <f>IF(ISTEXT('Questionnaires '!A440),IF('Questionnaires '!E440="Yes",1,0),0)</f>
        <v>0</v>
      </c>
      <c r="C438">
        <f>IF(ISTEXT('Questionnaires '!A440),IF('Questionnaires '!F440="Yes",1,0),0)</f>
        <v>0</v>
      </c>
      <c r="D438">
        <f>IF(ISTEXT('Questionnaires '!A440),IF('Questionnaires '!J440&gt;0,1,0),0)</f>
        <v>0</v>
      </c>
      <c r="E438" s="73" t="str">
        <f>IF(ISNUMBER('Questionnaires '!$G440),'Questionnaires '!T440+'Questionnaires '!G440,"")</f>
        <v/>
      </c>
      <c r="F438" s="73" t="str">
        <f>IF(ISNUMBER('Questionnaires '!$G440),SUM(G438:H438),"")</f>
        <v/>
      </c>
      <c r="G438" s="73" t="str">
        <f>IF(ISNUMBER('Questionnaires '!$G440),'Questionnaires '!R440-'Questionnaires '!P440,"")</f>
        <v/>
      </c>
      <c r="H438" s="73" t="str">
        <f>IF(ISNUMBER('Questionnaires '!$G440),'Questionnaires '!P440,"")</f>
        <v/>
      </c>
      <c r="I438" s="73" t="str">
        <f>IF(ISNUMBER('Questionnaires '!$G440),'Questionnaires '!$G440,"")</f>
        <v/>
      </c>
      <c r="J438" s="73" t="str">
        <f>IF(ISNUMBER('Questionnaires '!$G440),'Questionnaires '!$G440,"")</f>
        <v/>
      </c>
      <c r="K438" s="73" t="str">
        <f>IF(ISNUMBER('Questionnaires '!$R440),'Questionnaires '!$R440,"")</f>
        <v/>
      </c>
      <c r="L438" s="73" t="str">
        <f>IF(ISNUMBER('Questionnaires '!$P440),'Questionnaires '!$P440,"")</f>
        <v/>
      </c>
      <c r="M438" s="73" t="str">
        <f>IF(ISNUMBER('Questionnaires '!$O440),'Questionnaires '!$O440,"")</f>
        <v/>
      </c>
      <c r="N438" s="73" t="str">
        <f>IF(ISNUMBER('Questionnaires '!$N440),'Questionnaires '!$N440,"")</f>
        <v/>
      </c>
      <c r="O438" s="73" t="str">
        <f>IF(ISNUMBER('Questionnaires '!$T440),'Questionnaires '!$T440,"")</f>
        <v/>
      </c>
      <c r="P438" s="73" t="str">
        <f>IF(ISTEXT('Questionnaires '!A440),'Questionnaires '!G440,"")</f>
        <v/>
      </c>
      <c r="Q438">
        <f>IF(ISTEXT('Questionnaires '!A440),IF('Questionnaires '!S440="Yes",1,""),0)</f>
        <v>0</v>
      </c>
    </row>
    <row r="439" spans="1:17" x14ac:dyDescent="0.3">
      <c r="A439" s="73">
        <f>IF(ISTEXT('Questionnaires '!A441),IF('Questionnaires '!G441&lt;270,1,0),0)</f>
        <v>0</v>
      </c>
      <c r="B439">
        <f>IF(ISTEXT('Questionnaires '!A441),IF('Questionnaires '!E441="Yes",1,0),0)</f>
        <v>0</v>
      </c>
      <c r="C439">
        <f>IF(ISTEXT('Questionnaires '!A441),IF('Questionnaires '!F441="Yes",1,0),0)</f>
        <v>0</v>
      </c>
      <c r="D439">
        <f>IF(ISTEXT('Questionnaires '!A441),IF('Questionnaires '!J441&gt;0,1,0),0)</f>
        <v>0</v>
      </c>
      <c r="E439" s="73" t="str">
        <f>IF(ISNUMBER('Questionnaires '!$G441),'Questionnaires '!T441+'Questionnaires '!G441,"")</f>
        <v/>
      </c>
      <c r="F439" s="73" t="str">
        <f>IF(ISNUMBER('Questionnaires '!$G441),SUM(G439:H439),"")</f>
        <v/>
      </c>
      <c r="G439" s="73" t="str">
        <f>IF(ISNUMBER('Questionnaires '!$G441),'Questionnaires '!R441-'Questionnaires '!P441,"")</f>
        <v/>
      </c>
      <c r="H439" s="73" t="str">
        <f>IF(ISNUMBER('Questionnaires '!$G441),'Questionnaires '!P441,"")</f>
        <v/>
      </c>
      <c r="I439" s="73" t="str">
        <f>IF(ISNUMBER('Questionnaires '!$G441),'Questionnaires '!$G441,"")</f>
        <v/>
      </c>
      <c r="J439" s="73" t="str">
        <f>IF(ISNUMBER('Questionnaires '!$G441),'Questionnaires '!$G441,"")</f>
        <v/>
      </c>
      <c r="K439" s="73" t="str">
        <f>IF(ISNUMBER('Questionnaires '!$R441),'Questionnaires '!$R441,"")</f>
        <v/>
      </c>
      <c r="L439" s="73" t="str">
        <f>IF(ISNUMBER('Questionnaires '!$P441),'Questionnaires '!$P441,"")</f>
        <v/>
      </c>
      <c r="M439" s="73" t="str">
        <f>IF(ISNUMBER('Questionnaires '!$O441),'Questionnaires '!$O441,"")</f>
        <v/>
      </c>
      <c r="N439" s="73" t="str">
        <f>IF(ISNUMBER('Questionnaires '!$N441),'Questionnaires '!$N441,"")</f>
        <v/>
      </c>
      <c r="O439" s="73" t="str">
        <f>IF(ISNUMBER('Questionnaires '!$T441),'Questionnaires '!$T441,"")</f>
        <v/>
      </c>
      <c r="P439" s="73" t="str">
        <f>IF(ISTEXT('Questionnaires '!A441),'Questionnaires '!G441,"")</f>
        <v/>
      </c>
      <c r="Q439">
        <f>IF(ISTEXT('Questionnaires '!A441),IF('Questionnaires '!S441="Yes",1,""),0)</f>
        <v>0</v>
      </c>
    </row>
    <row r="440" spans="1:17" x14ac:dyDescent="0.3">
      <c r="A440" s="73">
        <f>IF(ISTEXT('Questionnaires '!A442),IF('Questionnaires '!G442&lt;270,1,0),0)</f>
        <v>0</v>
      </c>
      <c r="B440">
        <f>IF(ISTEXT('Questionnaires '!A442),IF('Questionnaires '!E442="Yes",1,0),0)</f>
        <v>0</v>
      </c>
      <c r="C440">
        <f>IF(ISTEXT('Questionnaires '!A442),IF('Questionnaires '!F442="Yes",1,0),0)</f>
        <v>0</v>
      </c>
      <c r="D440">
        <f>IF(ISTEXT('Questionnaires '!A442),IF('Questionnaires '!J442&gt;0,1,0),0)</f>
        <v>0</v>
      </c>
      <c r="E440" s="73" t="str">
        <f>IF(ISNUMBER('Questionnaires '!$G442),'Questionnaires '!T442+'Questionnaires '!G442,"")</f>
        <v/>
      </c>
      <c r="F440" s="73" t="str">
        <f>IF(ISNUMBER('Questionnaires '!$G442),SUM(G440:H440),"")</f>
        <v/>
      </c>
      <c r="G440" s="73" t="str">
        <f>IF(ISNUMBER('Questionnaires '!$G442),'Questionnaires '!R442-'Questionnaires '!P442,"")</f>
        <v/>
      </c>
      <c r="H440" s="73" t="str">
        <f>IF(ISNUMBER('Questionnaires '!$G442),'Questionnaires '!P442,"")</f>
        <v/>
      </c>
      <c r="I440" s="73" t="str">
        <f>IF(ISNUMBER('Questionnaires '!$G442),'Questionnaires '!$G442,"")</f>
        <v/>
      </c>
      <c r="J440" s="73" t="str">
        <f>IF(ISNUMBER('Questionnaires '!$G442),'Questionnaires '!$G442,"")</f>
        <v/>
      </c>
      <c r="K440" s="73" t="str">
        <f>IF(ISNUMBER('Questionnaires '!$R442),'Questionnaires '!$R442,"")</f>
        <v/>
      </c>
      <c r="L440" s="73" t="str">
        <f>IF(ISNUMBER('Questionnaires '!$P442),'Questionnaires '!$P442,"")</f>
        <v/>
      </c>
      <c r="M440" s="73" t="str">
        <f>IF(ISNUMBER('Questionnaires '!$O442),'Questionnaires '!$O442,"")</f>
        <v/>
      </c>
      <c r="N440" s="73" t="str">
        <f>IF(ISNUMBER('Questionnaires '!$N442),'Questionnaires '!$N442,"")</f>
        <v/>
      </c>
      <c r="O440" s="73" t="str">
        <f>IF(ISNUMBER('Questionnaires '!$T442),'Questionnaires '!$T442,"")</f>
        <v/>
      </c>
      <c r="P440" s="73" t="str">
        <f>IF(ISTEXT('Questionnaires '!A442),'Questionnaires '!G442,"")</f>
        <v/>
      </c>
      <c r="Q440">
        <f>IF(ISTEXT('Questionnaires '!A442),IF('Questionnaires '!S442="Yes",1,""),0)</f>
        <v>0</v>
      </c>
    </row>
    <row r="441" spans="1:17" x14ac:dyDescent="0.3">
      <c r="A441" s="73">
        <f>IF(ISTEXT('Questionnaires '!A443),IF('Questionnaires '!G443&lt;270,1,0),0)</f>
        <v>0</v>
      </c>
      <c r="B441">
        <f>IF(ISTEXT('Questionnaires '!A443),IF('Questionnaires '!E443="Yes",1,0),0)</f>
        <v>0</v>
      </c>
      <c r="C441">
        <f>IF(ISTEXT('Questionnaires '!A443),IF('Questionnaires '!F443="Yes",1,0),0)</f>
        <v>0</v>
      </c>
      <c r="D441">
        <f>IF(ISTEXT('Questionnaires '!A443),IF('Questionnaires '!J443&gt;0,1,0),0)</f>
        <v>0</v>
      </c>
      <c r="E441" s="73" t="str">
        <f>IF(ISNUMBER('Questionnaires '!$G443),'Questionnaires '!T443+'Questionnaires '!G443,"")</f>
        <v/>
      </c>
      <c r="F441" s="73" t="str">
        <f>IF(ISNUMBER('Questionnaires '!$G443),SUM(G441:H441),"")</f>
        <v/>
      </c>
      <c r="G441" s="73" t="str">
        <f>IF(ISNUMBER('Questionnaires '!$G443),'Questionnaires '!R443-'Questionnaires '!P443,"")</f>
        <v/>
      </c>
      <c r="H441" s="73" t="str">
        <f>IF(ISNUMBER('Questionnaires '!$G443),'Questionnaires '!P443,"")</f>
        <v/>
      </c>
      <c r="I441" s="73" t="str">
        <f>IF(ISNUMBER('Questionnaires '!$G443),'Questionnaires '!$G443,"")</f>
        <v/>
      </c>
      <c r="J441" s="73" t="str">
        <f>IF(ISNUMBER('Questionnaires '!$G443),'Questionnaires '!$G443,"")</f>
        <v/>
      </c>
      <c r="K441" s="73" t="str">
        <f>IF(ISNUMBER('Questionnaires '!$R443),'Questionnaires '!$R443,"")</f>
        <v/>
      </c>
      <c r="L441" s="73" t="str">
        <f>IF(ISNUMBER('Questionnaires '!$P443),'Questionnaires '!$P443,"")</f>
        <v/>
      </c>
      <c r="M441" s="73" t="str">
        <f>IF(ISNUMBER('Questionnaires '!$O443),'Questionnaires '!$O443,"")</f>
        <v/>
      </c>
      <c r="N441" s="73" t="str">
        <f>IF(ISNUMBER('Questionnaires '!$N443),'Questionnaires '!$N443,"")</f>
        <v/>
      </c>
      <c r="O441" s="73" t="str">
        <f>IF(ISNUMBER('Questionnaires '!$T443),'Questionnaires '!$T443,"")</f>
        <v/>
      </c>
      <c r="P441" s="73" t="str">
        <f>IF(ISTEXT('Questionnaires '!A443),'Questionnaires '!G443,"")</f>
        <v/>
      </c>
      <c r="Q441">
        <f>IF(ISTEXT('Questionnaires '!A443),IF('Questionnaires '!S443="Yes",1,""),0)</f>
        <v>0</v>
      </c>
    </row>
    <row r="442" spans="1:17" x14ac:dyDescent="0.3">
      <c r="A442" s="73">
        <f>IF(ISTEXT('Questionnaires '!A444),IF('Questionnaires '!G444&lt;270,1,0),0)</f>
        <v>0</v>
      </c>
      <c r="B442">
        <f>IF(ISTEXT('Questionnaires '!A444),IF('Questionnaires '!E444="Yes",1,0),0)</f>
        <v>0</v>
      </c>
      <c r="C442">
        <f>IF(ISTEXT('Questionnaires '!A444),IF('Questionnaires '!F444="Yes",1,0),0)</f>
        <v>0</v>
      </c>
      <c r="D442">
        <f>IF(ISTEXT('Questionnaires '!A444),IF('Questionnaires '!J444&gt;0,1,0),0)</f>
        <v>0</v>
      </c>
      <c r="E442" s="73" t="str">
        <f>IF(ISNUMBER('Questionnaires '!$G444),'Questionnaires '!T444+'Questionnaires '!G444,"")</f>
        <v/>
      </c>
      <c r="F442" s="73" t="str">
        <f>IF(ISNUMBER('Questionnaires '!$G444),SUM(G442:H442),"")</f>
        <v/>
      </c>
      <c r="G442" s="73" t="str">
        <f>IF(ISNUMBER('Questionnaires '!$G444),'Questionnaires '!R444-'Questionnaires '!P444,"")</f>
        <v/>
      </c>
      <c r="H442" s="73" t="str">
        <f>IF(ISNUMBER('Questionnaires '!$G444),'Questionnaires '!P444,"")</f>
        <v/>
      </c>
      <c r="I442" s="73" t="str">
        <f>IF(ISNUMBER('Questionnaires '!$G444),'Questionnaires '!$G444,"")</f>
        <v/>
      </c>
      <c r="J442" s="73" t="str">
        <f>IF(ISNUMBER('Questionnaires '!$G444),'Questionnaires '!$G444,"")</f>
        <v/>
      </c>
      <c r="K442" s="73" t="str">
        <f>IF(ISNUMBER('Questionnaires '!$R444),'Questionnaires '!$R444,"")</f>
        <v/>
      </c>
      <c r="L442" s="73" t="str">
        <f>IF(ISNUMBER('Questionnaires '!$P444),'Questionnaires '!$P444,"")</f>
        <v/>
      </c>
      <c r="M442" s="73" t="str">
        <f>IF(ISNUMBER('Questionnaires '!$O444),'Questionnaires '!$O444,"")</f>
        <v/>
      </c>
      <c r="N442" s="73" t="str">
        <f>IF(ISNUMBER('Questionnaires '!$N444),'Questionnaires '!$N444,"")</f>
        <v/>
      </c>
      <c r="O442" s="73" t="str">
        <f>IF(ISNUMBER('Questionnaires '!$T444),'Questionnaires '!$T444,"")</f>
        <v/>
      </c>
      <c r="P442" s="73" t="str">
        <f>IF(ISTEXT('Questionnaires '!A444),'Questionnaires '!G444,"")</f>
        <v/>
      </c>
      <c r="Q442">
        <f>IF(ISTEXT('Questionnaires '!A444),IF('Questionnaires '!S444="Yes",1,""),0)</f>
        <v>0</v>
      </c>
    </row>
    <row r="443" spans="1:17" x14ac:dyDescent="0.3">
      <c r="A443" s="73">
        <f>IF(ISTEXT('Questionnaires '!A445),IF('Questionnaires '!G445&lt;270,1,0),0)</f>
        <v>0</v>
      </c>
      <c r="B443">
        <f>IF(ISTEXT('Questionnaires '!A445),IF('Questionnaires '!E445="Yes",1,0),0)</f>
        <v>0</v>
      </c>
      <c r="C443">
        <f>IF(ISTEXT('Questionnaires '!A445),IF('Questionnaires '!F445="Yes",1,0),0)</f>
        <v>0</v>
      </c>
      <c r="D443">
        <f>IF(ISTEXT('Questionnaires '!A445),IF('Questionnaires '!J445&gt;0,1,0),0)</f>
        <v>0</v>
      </c>
      <c r="E443" s="73" t="str">
        <f>IF(ISNUMBER('Questionnaires '!$G445),'Questionnaires '!T445+'Questionnaires '!G445,"")</f>
        <v/>
      </c>
      <c r="F443" s="73" t="str">
        <f>IF(ISNUMBER('Questionnaires '!$G445),SUM(G443:H443),"")</f>
        <v/>
      </c>
      <c r="G443" s="73" t="str">
        <f>IF(ISNUMBER('Questionnaires '!$G445),'Questionnaires '!R445-'Questionnaires '!P445,"")</f>
        <v/>
      </c>
      <c r="H443" s="73" t="str">
        <f>IF(ISNUMBER('Questionnaires '!$G445),'Questionnaires '!P445,"")</f>
        <v/>
      </c>
      <c r="I443" s="73" t="str">
        <f>IF(ISNUMBER('Questionnaires '!$G445),'Questionnaires '!$G445,"")</f>
        <v/>
      </c>
      <c r="J443" s="73" t="str">
        <f>IF(ISNUMBER('Questionnaires '!$G445),'Questionnaires '!$G445,"")</f>
        <v/>
      </c>
      <c r="K443" s="73" t="str">
        <f>IF(ISNUMBER('Questionnaires '!$R445),'Questionnaires '!$R445,"")</f>
        <v/>
      </c>
      <c r="L443" s="73" t="str">
        <f>IF(ISNUMBER('Questionnaires '!$P445),'Questionnaires '!$P445,"")</f>
        <v/>
      </c>
      <c r="M443" s="73" t="str">
        <f>IF(ISNUMBER('Questionnaires '!$O445),'Questionnaires '!$O445,"")</f>
        <v/>
      </c>
      <c r="N443" s="73" t="str">
        <f>IF(ISNUMBER('Questionnaires '!$N445),'Questionnaires '!$N445,"")</f>
        <v/>
      </c>
      <c r="O443" s="73" t="str">
        <f>IF(ISNUMBER('Questionnaires '!$T445),'Questionnaires '!$T445,"")</f>
        <v/>
      </c>
      <c r="P443" s="73" t="str">
        <f>IF(ISTEXT('Questionnaires '!A445),'Questionnaires '!G445,"")</f>
        <v/>
      </c>
      <c r="Q443">
        <f>IF(ISTEXT('Questionnaires '!A445),IF('Questionnaires '!S445="Yes",1,""),0)</f>
        <v>0</v>
      </c>
    </row>
    <row r="444" spans="1:17" x14ac:dyDescent="0.3">
      <c r="A444" s="73">
        <f>IF(ISTEXT('Questionnaires '!A446),IF('Questionnaires '!G446&lt;270,1,0),0)</f>
        <v>0</v>
      </c>
      <c r="B444">
        <f>IF(ISTEXT('Questionnaires '!A446),IF('Questionnaires '!E446="Yes",1,0),0)</f>
        <v>0</v>
      </c>
      <c r="C444">
        <f>IF(ISTEXT('Questionnaires '!A446),IF('Questionnaires '!F446="Yes",1,0),0)</f>
        <v>0</v>
      </c>
      <c r="D444">
        <f>IF(ISTEXT('Questionnaires '!A446),IF('Questionnaires '!J446&gt;0,1,0),0)</f>
        <v>0</v>
      </c>
      <c r="E444" s="73" t="str">
        <f>IF(ISNUMBER('Questionnaires '!$G446),'Questionnaires '!T446+'Questionnaires '!G446,"")</f>
        <v/>
      </c>
      <c r="F444" s="73" t="str">
        <f>IF(ISNUMBER('Questionnaires '!$G446),SUM(G444:H444),"")</f>
        <v/>
      </c>
      <c r="G444" s="73" t="str">
        <f>IF(ISNUMBER('Questionnaires '!$G446),'Questionnaires '!R446-'Questionnaires '!P446,"")</f>
        <v/>
      </c>
      <c r="H444" s="73" t="str">
        <f>IF(ISNUMBER('Questionnaires '!$G446),'Questionnaires '!P446,"")</f>
        <v/>
      </c>
      <c r="I444" s="73" t="str">
        <f>IF(ISNUMBER('Questionnaires '!$G446),'Questionnaires '!$G446,"")</f>
        <v/>
      </c>
      <c r="J444" s="73" t="str">
        <f>IF(ISNUMBER('Questionnaires '!$G446),'Questionnaires '!$G446,"")</f>
        <v/>
      </c>
      <c r="K444" s="73" t="str">
        <f>IF(ISNUMBER('Questionnaires '!$R446),'Questionnaires '!$R446,"")</f>
        <v/>
      </c>
      <c r="L444" s="73" t="str">
        <f>IF(ISNUMBER('Questionnaires '!$P446),'Questionnaires '!$P446,"")</f>
        <v/>
      </c>
      <c r="M444" s="73" t="str">
        <f>IF(ISNUMBER('Questionnaires '!$O446),'Questionnaires '!$O446,"")</f>
        <v/>
      </c>
      <c r="N444" s="73" t="str">
        <f>IF(ISNUMBER('Questionnaires '!$N446),'Questionnaires '!$N446,"")</f>
        <v/>
      </c>
      <c r="O444" s="73" t="str">
        <f>IF(ISNUMBER('Questionnaires '!$T446),'Questionnaires '!$T446,"")</f>
        <v/>
      </c>
      <c r="P444" s="73" t="str">
        <f>IF(ISTEXT('Questionnaires '!A446),'Questionnaires '!G446,"")</f>
        <v/>
      </c>
      <c r="Q444">
        <f>IF(ISTEXT('Questionnaires '!A446),IF('Questionnaires '!S446="Yes",1,""),0)</f>
        <v>0</v>
      </c>
    </row>
    <row r="445" spans="1:17" x14ac:dyDescent="0.3">
      <c r="A445" s="73">
        <f>IF(ISTEXT('Questionnaires '!A447),IF('Questionnaires '!G447&lt;270,1,0),0)</f>
        <v>0</v>
      </c>
      <c r="B445">
        <f>IF(ISTEXT('Questionnaires '!A447),IF('Questionnaires '!E447="Yes",1,0),0)</f>
        <v>0</v>
      </c>
      <c r="C445">
        <f>IF(ISTEXT('Questionnaires '!A447),IF('Questionnaires '!F447="Yes",1,0),0)</f>
        <v>0</v>
      </c>
      <c r="D445">
        <f>IF(ISTEXT('Questionnaires '!A447),IF('Questionnaires '!J447&gt;0,1,0),0)</f>
        <v>0</v>
      </c>
      <c r="E445" s="73" t="str">
        <f>IF(ISNUMBER('Questionnaires '!$G447),'Questionnaires '!T447+'Questionnaires '!G447,"")</f>
        <v/>
      </c>
      <c r="F445" s="73" t="str">
        <f>IF(ISNUMBER('Questionnaires '!$G447),SUM(G445:H445),"")</f>
        <v/>
      </c>
      <c r="G445" s="73" t="str">
        <f>IF(ISNUMBER('Questionnaires '!$G447),'Questionnaires '!R447-'Questionnaires '!P447,"")</f>
        <v/>
      </c>
      <c r="H445" s="73" t="str">
        <f>IF(ISNUMBER('Questionnaires '!$G447),'Questionnaires '!P447,"")</f>
        <v/>
      </c>
      <c r="I445" s="73" t="str">
        <f>IF(ISNUMBER('Questionnaires '!$G447),'Questionnaires '!$G447,"")</f>
        <v/>
      </c>
      <c r="J445" s="73" t="str">
        <f>IF(ISNUMBER('Questionnaires '!$G447),'Questionnaires '!$G447,"")</f>
        <v/>
      </c>
      <c r="K445" s="73" t="str">
        <f>IF(ISNUMBER('Questionnaires '!$R447),'Questionnaires '!$R447,"")</f>
        <v/>
      </c>
      <c r="L445" s="73" t="str">
        <f>IF(ISNUMBER('Questionnaires '!$P447),'Questionnaires '!$P447,"")</f>
        <v/>
      </c>
      <c r="M445" s="73" t="str">
        <f>IF(ISNUMBER('Questionnaires '!$O447),'Questionnaires '!$O447,"")</f>
        <v/>
      </c>
      <c r="N445" s="73" t="str">
        <f>IF(ISNUMBER('Questionnaires '!$N447),'Questionnaires '!$N447,"")</f>
        <v/>
      </c>
      <c r="O445" s="73" t="str">
        <f>IF(ISNUMBER('Questionnaires '!$T447),'Questionnaires '!$T447,"")</f>
        <v/>
      </c>
      <c r="P445" s="73" t="str">
        <f>IF(ISTEXT('Questionnaires '!A447),'Questionnaires '!G447,"")</f>
        <v/>
      </c>
      <c r="Q445">
        <f>IF(ISTEXT('Questionnaires '!A447),IF('Questionnaires '!S447="Yes",1,""),0)</f>
        <v>0</v>
      </c>
    </row>
    <row r="446" spans="1:17" x14ac:dyDescent="0.3">
      <c r="A446" s="73">
        <f>IF(ISTEXT('Questionnaires '!A448),IF('Questionnaires '!G448&lt;270,1,0),0)</f>
        <v>0</v>
      </c>
      <c r="B446">
        <f>IF(ISTEXT('Questionnaires '!A448),IF('Questionnaires '!E448="Yes",1,0),0)</f>
        <v>0</v>
      </c>
      <c r="C446">
        <f>IF(ISTEXT('Questionnaires '!A448),IF('Questionnaires '!F448="Yes",1,0),0)</f>
        <v>0</v>
      </c>
      <c r="D446">
        <f>IF(ISTEXT('Questionnaires '!A448),IF('Questionnaires '!J448&gt;0,1,0),0)</f>
        <v>0</v>
      </c>
      <c r="E446" s="73" t="str">
        <f>IF(ISNUMBER('Questionnaires '!$G448),'Questionnaires '!T448+'Questionnaires '!G448,"")</f>
        <v/>
      </c>
      <c r="F446" s="73" t="str">
        <f>IF(ISNUMBER('Questionnaires '!$G448),SUM(G446:H446),"")</f>
        <v/>
      </c>
      <c r="G446" s="73" t="str">
        <f>IF(ISNUMBER('Questionnaires '!$G448),'Questionnaires '!R448-'Questionnaires '!P448,"")</f>
        <v/>
      </c>
      <c r="H446" s="73" t="str">
        <f>IF(ISNUMBER('Questionnaires '!$G448),'Questionnaires '!P448,"")</f>
        <v/>
      </c>
      <c r="I446" s="73" t="str">
        <f>IF(ISNUMBER('Questionnaires '!$G448),'Questionnaires '!$G448,"")</f>
        <v/>
      </c>
      <c r="J446" s="73" t="str">
        <f>IF(ISNUMBER('Questionnaires '!$G448),'Questionnaires '!$G448,"")</f>
        <v/>
      </c>
      <c r="K446" s="73" t="str">
        <f>IF(ISNUMBER('Questionnaires '!$R448),'Questionnaires '!$R448,"")</f>
        <v/>
      </c>
      <c r="L446" s="73" t="str">
        <f>IF(ISNUMBER('Questionnaires '!$P448),'Questionnaires '!$P448,"")</f>
        <v/>
      </c>
      <c r="M446" s="73" t="str">
        <f>IF(ISNUMBER('Questionnaires '!$O448),'Questionnaires '!$O448,"")</f>
        <v/>
      </c>
      <c r="N446" s="73" t="str">
        <f>IF(ISNUMBER('Questionnaires '!$N448),'Questionnaires '!$N448,"")</f>
        <v/>
      </c>
      <c r="O446" s="73" t="str">
        <f>IF(ISNUMBER('Questionnaires '!$T448),'Questionnaires '!$T448,"")</f>
        <v/>
      </c>
      <c r="P446" s="73" t="str">
        <f>IF(ISTEXT('Questionnaires '!A448),'Questionnaires '!G448,"")</f>
        <v/>
      </c>
      <c r="Q446">
        <f>IF(ISTEXT('Questionnaires '!A448),IF('Questionnaires '!S448="Yes",1,""),0)</f>
        <v>0</v>
      </c>
    </row>
    <row r="447" spans="1:17" x14ac:dyDescent="0.3">
      <c r="A447" s="73">
        <f>IF(ISTEXT('Questionnaires '!A449),IF('Questionnaires '!G449&lt;270,1,0),0)</f>
        <v>0</v>
      </c>
      <c r="B447">
        <f>IF(ISTEXT('Questionnaires '!A449),IF('Questionnaires '!E449="Yes",1,0),0)</f>
        <v>0</v>
      </c>
      <c r="C447">
        <f>IF(ISTEXT('Questionnaires '!A449),IF('Questionnaires '!F449="Yes",1,0),0)</f>
        <v>0</v>
      </c>
      <c r="D447">
        <f>IF(ISTEXT('Questionnaires '!A449),IF('Questionnaires '!J449&gt;0,1,0),0)</f>
        <v>0</v>
      </c>
      <c r="E447" s="73" t="str">
        <f>IF(ISNUMBER('Questionnaires '!$G449),'Questionnaires '!T449+'Questionnaires '!G449,"")</f>
        <v/>
      </c>
      <c r="F447" s="73" t="str">
        <f>IF(ISNUMBER('Questionnaires '!$G449),SUM(G447:H447),"")</f>
        <v/>
      </c>
      <c r="G447" s="73" t="str">
        <f>IF(ISNUMBER('Questionnaires '!$G449),'Questionnaires '!R449-'Questionnaires '!P449,"")</f>
        <v/>
      </c>
      <c r="H447" s="73" t="str">
        <f>IF(ISNUMBER('Questionnaires '!$G449),'Questionnaires '!P449,"")</f>
        <v/>
      </c>
      <c r="I447" s="73" t="str">
        <f>IF(ISNUMBER('Questionnaires '!$G449),'Questionnaires '!$G449,"")</f>
        <v/>
      </c>
      <c r="J447" s="73" t="str">
        <f>IF(ISNUMBER('Questionnaires '!$G449),'Questionnaires '!$G449,"")</f>
        <v/>
      </c>
      <c r="K447" s="73" t="str">
        <f>IF(ISNUMBER('Questionnaires '!$R449),'Questionnaires '!$R449,"")</f>
        <v/>
      </c>
      <c r="L447" s="73" t="str">
        <f>IF(ISNUMBER('Questionnaires '!$P449),'Questionnaires '!$P449,"")</f>
        <v/>
      </c>
      <c r="M447" s="73" t="str">
        <f>IF(ISNUMBER('Questionnaires '!$O449),'Questionnaires '!$O449,"")</f>
        <v/>
      </c>
      <c r="N447" s="73" t="str">
        <f>IF(ISNUMBER('Questionnaires '!$N449),'Questionnaires '!$N449,"")</f>
        <v/>
      </c>
      <c r="O447" s="73" t="str">
        <f>IF(ISNUMBER('Questionnaires '!$T449),'Questionnaires '!$T449,"")</f>
        <v/>
      </c>
      <c r="P447" s="73" t="str">
        <f>IF(ISTEXT('Questionnaires '!A449),'Questionnaires '!G449,"")</f>
        <v/>
      </c>
      <c r="Q447">
        <f>IF(ISTEXT('Questionnaires '!A449),IF('Questionnaires '!S449="Yes",1,""),0)</f>
        <v>0</v>
      </c>
    </row>
    <row r="448" spans="1:17" x14ac:dyDescent="0.3">
      <c r="A448" s="73">
        <f>IF(ISTEXT('Questionnaires '!A450),IF('Questionnaires '!G450&lt;270,1,0),0)</f>
        <v>0</v>
      </c>
      <c r="B448">
        <f>IF(ISTEXT('Questionnaires '!A450),IF('Questionnaires '!E450="Yes",1,0),0)</f>
        <v>0</v>
      </c>
      <c r="C448">
        <f>IF(ISTEXT('Questionnaires '!A450),IF('Questionnaires '!F450="Yes",1,0),0)</f>
        <v>0</v>
      </c>
      <c r="D448">
        <f>IF(ISTEXT('Questionnaires '!A450),IF('Questionnaires '!J450&gt;0,1,0),0)</f>
        <v>0</v>
      </c>
      <c r="E448" s="73" t="str">
        <f>IF(ISNUMBER('Questionnaires '!$G450),'Questionnaires '!T450+'Questionnaires '!G450,"")</f>
        <v/>
      </c>
      <c r="F448" s="73" t="str">
        <f>IF(ISNUMBER('Questionnaires '!$G450),SUM(G448:H448),"")</f>
        <v/>
      </c>
      <c r="G448" s="73" t="str">
        <f>IF(ISNUMBER('Questionnaires '!$G450),'Questionnaires '!R450-'Questionnaires '!P450,"")</f>
        <v/>
      </c>
      <c r="H448" s="73" t="str">
        <f>IF(ISNUMBER('Questionnaires '!$G450),'Questionnaires '!P450,"")</f>
        <v/>
      </c>
      <c r="I448" s="73" t="str">
        <f>IF(ISNUMBER('Questionnaires '!$G450),'Questionnaires '!$G450,"")</f>
        <v/>
      </c>
      <c r="J448" s="73" t="str">
        <f>IF(ISNUMBER('Questionnaires '!$G450),'Questionnaires '!$G450,"")</f>
        <v/>
      </c>
      <c r="K448" s="73" t="str">
        <f>IF(ISNUMBER('Questionnaires '!$R450),'Questionnaires '!$R450,"")</f>
        <v/>
      </c>
      <c r="L448" s="73" t="str">
        <f>IF(ISNUMBER('Questionnaires '!$P450),'Questionnaires '!$P450,"")</f>
        <v/>
      </c>
      <c r="M448" s="73" t="str">
        <f>IF(ISNUMBER('Questionnaires '!$O450),'Questionnaires '!$O450,"")</f>
        <v/>
      </c>
      <c r="N448" s="73" t="str">
        <f>IF(ISNUMBER('Questionnaires '!$N450),'Questionnaires '!$N450,"")</f>
        <v/>
      </c>
      <c r="O448" s="73" t="str">
        <f>IF(ISNUMBER('Questionnaires '!$T450),'Questionnaires '!$T450,"")</f>
        <v/>
      </c>
      <c r="P448" s="73" t="str">
        <f>IF(ISTEXT('Questionnaires '!A450),'Questionnaires '!G450,"")</f>
        <v/>
      </c>
      <c r="Q448">
        <f>IF(ISTEXT('Questionnaires '!A450),IF('Questionnaires '!S450="Yes",1,""),0)</f>
        <v>0</v>
      </c>
    </row>
    <row r="449" spans="1:17" x14ac:dyDescent="0.3">
      <c r="A449" s="73">
        <f>IF(ISTEXT('Questionnaires '!A451),IF('Questionnaires '!G451&lt;270,1,0),0)</f>
        <v>0</v>
      </c>
      <c r="B449">
        <f>IF(ISTEXT('Questionnaires '!A451),IF('Questionnaires '!E451="Yes",1,0),0)</f>
        <v>0</v>
      </c>
      <c r="C449">
        <f>IF(ISTEXT('Questionnaires '!A451),IF('Questionnaires '!F451="Yes",1,0),0)</f>
        <v>0</v>
      </c>
      <c r="D449">
        <f>IF(ISTEXT('Questionnaires '!A451),IF('Questionnaires '!J451&gt;0,1,0),0)</f>
        <v>0</v>
      </c>
      <c r="E449" s="73" t="str">
        <f>IF(ISNUMBER('Questionnaires '!$G451),'Questionnaires '!T451+'Questionnaires '!G451,"")</f>
        <v/>
      </c>
      <c r="F449" s="73" t="str">
        <f>IF(ISNUMBER('Questionnaires '!$G451),SUM(G449:H449),"")</f>
        <v/>
      </c>
      <c r="G449" s="73" t="str">
        <f>IF(ISNUMBER('Questionnaires '!$G451),'Questionnaires '!R451-'Questionnaires '!P451,"")</f>
        <v/>
      </c>
      <c r="H449" s="73" t="str">
        <f>IF(ISNUMBER('Questionnaires '!$G451),'Questionnaires '!P451,"")</f>
        <v/>
      </c>
      <c r="I449" s="73" t="str">
        <f>IF(ISNUMBER('Questionnaires '!$G451),'Questionnaires '!$G451,"")</f>
        <v/>
      </c>
      <c r="J449" s="73" t="str">
        <f>IF(ISNUMBER('Questionnaires '!$G451),'Questionnaires '!$G451,"")</f>
        <v/>
      </c>
      <c r="K449" s="73" t="str">
        <f>IF(ISNUMBER('Questionnaires '!$R451),'Questionnaires '!$R451,"")</f>
        <v/>
      </c>
      <c r="L449" s="73" t="str">
        <f>IF(ISNUMBER('Questionnaires '!$P451),'Questionnaires '!$P451,"")</f>
        <v/>
      </c>
      <c r="M449" s="73" t="str">
        <f>IF(ISNUMBER('Questionnaires '!$O451),'Questionnaires '!$O451,"")</f>
        <v/>
      </c>
      <c r="N449" s="73" t="str">
        <f>IF(ISNUMBER('Questionnaires '!$N451),'Questionnaires '!$N451,"")</f>
        <v/>
      </c>
      <c r="O449" s="73" t="str">
        <f>IF(ISNUMBER('Questionnaires '!$T451),'Questionnaires '!$T451,"")</f>
        <v/>
      </c>
      <c r="P449" s="73" t="str">
        <f>IF(ISTEXT('Questionnaires '!A451),'Questionnaires '!G451,"")</f>
        <v/>
      </c>
      <c r="Q449">
        <f>IF(ISTEXT('Questionnaires '!A451),IF('Questionnaires '!S451="Yes",1,""),0)</f>
        <v>0</v>
      </c>
    </row>
    <row r="450" spans="1:17" x14ac:dyDescent="0.3">
      <c r="A450" s="73">
        <f>IF(ISTEXT('Questionnaires '!A452),IF('Questionnaires '!G452&lt;270,1,0),0)</f>
        <v>0</v>
      </c>
      <c r="B450">
        <f>IF(ISTEXT('Questionnaires '!A452),IF('Questionnaires '!E452="Yes",1,0),0)</f>
        <v>0</v>
      </c>
      <c r="C450">
        <f>IF(ISTEXT('Questionnaires '!A452),IF('Questionnaires '!F452="Yes",1,0),0)</f>
        <v>0</v>
      </c>
      <c r="D450">
        <f>IF(ISTEXT('Questionnaires '!A452),IF('Questionnaires '!J452&gt;0,1,0),0)</f>
        <v>0</v>
      </c>
      <c r="E450" s="73" t="str">
        <f>IF(ISNUMBER('Questionnaires '!$G452),'Questionnaires '!T452+'Questionnaires '!G452,"")</f>
        <v/>
      </c>
      <c r="F450" s="73" t="str">
        <f>IF(ISNUMBER('Questionnaires '!$G452),SUM(G450:H450),"")</f>
        <v/>
      </c>
      <c r="G450" s="73" t="str">
        <f>IF(ISNUMBER('Questionnaires '!$G452),'Questionnaires '!R452-'Questionnaires '!P452,"")</f>
        <v/>
      </c>
      <c r="H450" s="73" t="str">
        <f>IF(ISNUMBER('Questionnaires '!$G452),'Questionnaires '!P452,"")</f>
        <v/>
      </c>
      <c r="I450" s="73" t="str">
        <f>IF(ISNUMBER('Questionnaires '!$G452),'Questionnaires '!$G452,"")</f>
        <v/>
      </c>
      <c r="J450" s="73" t="str">
        <f>IF(ISNUMBER('Questionnaires '!$G452),'Questionnaires '!$G452,"")</f>
        <v/>
      </c>
      <c r="K450" s="73" t="str">
        <f>IF(ISNUMBER('Questionnaires '!$R452),'Questionnaires '!$R452,"")</f>
        <v/>
      </c>
      <c r="L450" s="73" t="str">
        <f>IF(ISNUMBER('Questionnaires '!$P452),'Questionnaires '!$P452,"")</f>
        <v/>
      </c>
      <c r="M450" s="73" t="str">
        <f>IF(ISNUMBER('Questionnaires '!$O452),'Questionnaires '!$O452,"")</f>
        <v/>
      </c>
      <c r="N450" s="73" t="str">
        <f>IF(ISNUMBER('Questionnaires '!$N452),'Questionnaires '!$N452,"")</f>
        <v/>
      </c>
      <c r="O450" s="73" t="str">
        <f>IF(ISNUMBER('Questionnaires '!$T452),'Questionnaires '!$T452,"")</f>
        <v/>
      </c>
      <c r="P450" s="73" t="str">
        <f>IF(ISTEXT('Questionnaires '!A452),'Questionnaires '!G452,"")</f>
        <v/>
      </c>
      <c r="Q450">
        <f>IF(ISTEXT('Questionnaires '!A452),IF('Questionnaires '!S452="Yes",1,""),0)</f>
        <v>0</v>
      </c>
    </row>
    <row r="451" spans="1:17" x14ac:dyDescent="0.3">
      <c r="A451" s="73">
        <f>IF(ISTEXT('Questionnaires '!A453),IF('Questionnaires '!G453&lt;270,1,0),0)</f>
        <v>0</v>
      </c>
      <c r="B451">
        <f>IF(ISTEXT('Questionnaires '!A453),IF('Questionnaires '!E453="Yes",1,0),0)</f>
        <v>0</v>
      </c>
      <c r="C451">
        <f>IF(ISTEXT('Questionnaires '!A453),IF('Questionnaires '!F453="Yes",1,0),0)</f>
        <v>0</v>
      </c>
      <c r="D451">
        <f>IF(ISTEXT('Questionnaires '!A453),IF('Questionnaires '!J453&gt;0,1,0),0)</f>
        <v>0</v>
      </c>
      <c r="E451" s="73" t="str">
        <f>IF(ISNUMBER('Questionnaires '!$G453),'Questionnaires '!T453+'Questionnaires '!G453,"")</f>
        <v/>
      </c>
      <c r="F451" s="73" t="str">
        <f>IF(ISNUMBER('Questionnaires '!$G453),SUM(G451:H451),"")</f>
        <v/>
      </c>
      <c r="G451" s="73" t="str">
        <f>IF(ISNUMBER('Questionnaires '!$G453),'Questionnaires '!R453-'Questionnaires '!P453,"")</f>
        <v/>
      </c>
      <c r="H451" s="73" t="str">
        <f>IF(ISNUMBER('Questionnaires '!$G453),'Questionnaires '!P453,"")</f>
        <v/>
      </c>
      <c r="I451" s="73" t="str">
        <f>IF(ISNUMBER('Questionnaires '!$G453),'Questionnaires '!$G453,"")</f>
        <v/>
      </c>
      <c r="J451" s="73" t="str">
        <f>IF(ISNUMBER('Questionnaires '!$G453),'Questionnaires '!$G453,"")</f>
        <v/>
      </c>
      <c r="K451" s="73" t="str">
        <f>IF(ISNUMBER('Questionnaires '!$R453),'Questionnaires '!$R453,"")</f>
        <v/>
      </c>
      <c r="L451" s="73" t="str">
        <f>IF(ISNUMBER('Questionnaires '!$P453),'Questionnaires '!$P453,"")</f>
        <v/>
      </c>
      <c r="M451" s="73" t="str">
        <f>IF(ISNUMBER('Questionnaires '!$O453),'Questionnaires '!$O453,"")</f>
        <v/>
      </c>
      <c r="N451" s="73" t="str">
        <f>IF(ISNUMBER('Questionnaires '!$N453),'Questionnaires '!$N453,"")</f>
        <v/>
      </c>
      <c r="O451" s="73" t="str">
        <f>IF(ISNUMBER('Questionnaires '!$T453),'Questionnaires '!$T453,"")</f>
        <v/>
      </c>
      <c r="P451" s="73" t="str">
        <f>IF(ISTEXT('Questionnaires '!A453),'Questionnaires '!G453,"")</f>
        <v/>
      </c>
      <c r="Q451">
        <f>IF(ISTEXT('Questionnaires '!A453),IF('Questionnaires '!S453="Yes",1,""),0)</f>
        <v>0</v>
      </c>
    </row>
    <row r="452" spans="1:17" x14ac:dyDescent="0.3">
      <c r="A452" s="73">
        <f>IF(ISTEXT('Questionnaires '!A454),IF('Questionnaires '!G454&lt;270,1,0),0)</f>
        <v>0</v>
      </c>
      <c r="B452">
        <f>IF(ISTEXT('Questionnaires '!A454),IF('Questionnaires '!E454="Yes",1,0),0)</f>
        <v>0</v>
      </c>
      <c r="C452">
        <f>IF(ISTEXT('Questionnaires '!A454),IF('Questionnaires '!F454="Yes",1,0),0)</f>
        <v>0</v>
      </c>
      <c r="D452">
        <f>IF(ISTEXT('Questionnaires '!A454),IF('Questionnaires '!J454&gt;0,1,0),0)</f>
        <v>0</v>
      </c>
      <c r="E452" s="73" t="str">
        <f>IF(ISNUMBER('Questionnaires '!$G454),'Questionnaires '!T454+'Questionnaires '!G454,"")</f>
        <v/>
      </c>
      <c r="F452" s="73" t="str">
        <f>IF(ISNUMBER('Questionnaires '!$G454),SUM(G452:H452),"")</f>
        <v/>
      </c>
      <c r="G452" s="73" t="str">
        <f>IF(ISNUMBER('Questionnaires '!$G454),'Questionnaires '!R454-'Questionnaires '!P454,"")</f>
        <v/>
      </c>
      <c r="H452" s="73" t="str">
        <f>IF(ISNUMBER('Questionnaires '!$G454),'Questionnaires '!P454,"")</f>
        <v/>
      </c>
      <c r="I452" s="73" t="str">
        <f>IF(ISNUMBER('Questionnaires '!$G454),'Questionnaires '!$G454,"")</f>
        <v/>
      </c>
      <c r="J452" s="73" t="str">
        <f>IF(ISNUMBER('Questionnaires '!$G454),'Questionnaires '!$G454,"")</f>
        <v/>
      </c>
      <c r="K452" s="73" t="str">
        <f>IF(ISNUMBER('Questionnaires '!$R454),'Questionnaires '!$R454,"")</f>
        <v/>
      </c>
      <c r="L452" s="73" t="str">
        <f>IF(ISNUMBER('Questionnaires '!$P454),'Questionnaires '!$P454,"")</f>
        <v/>
      </c>
      <c r="M452" s="73" t="str">
        <f>IF(ISNUMBER('Questionnaires '!$O454),'Questionnaires '!$O454,"")</f>
        <v/>
      </c>
      <c r="N452" s="73" t="str">
        <f>IF(ISNUMBER('Questionnaires '!$N454),'Questionnaires '!$N454,"")</f>
        <v/>
      </c>
      <c r="O452" s="73" t="str">
        <f>IF(ISNUMBER('Questionnaires '!$T454),'Questionnaires '!$T454,"")</f>
        <v/>
      </c>
      <c r="P452" s="73" t="str">
        <f>IF(ISTEXT('Questionnaires '!A454),'Questionnaires '!G454,"")</f>
        <v/>
      </c>
      <c r="Q452">
        <f>IF(ISTEXT('Questionnaires '!A454),IF('Questionnaires '!S454="Yes",1,""),0)</f>
        <v>0</v>
      </c>
    </row>
    <row r="453" spans="1:17" x14ac:dyDescent="0.3">
      <c r="A453" s="73">
        <f>IF(ISTEXT('Questionnaires '!A455),IF('Questionnaires '!G455&lt;270,1,0),0)</f>
        <v>0</v>
      </c>
      <c r="B453">
        <f>IF(ISTEXT('Questionnaires '!A455),IF('Questionnaires '!E455="Yes",1,0),0)</f>
        <v>0</v>
      </c>
      <c r="C453">
        <f>IF(ISTEXT('Questionnaires '!A455),IF('Questionnaires '!F455="Yes",1,0),0)</f>
        <v>0</v>
      </c>
      <c r="D453">
        <f>IF(ISTEXT('Questionnaires '!A455),IF('Questionnaires '!J455&gt;0,1,0),0)</f>
        <v>0</v>
      </c>
      <c r="E453" s="73" t="str">
        <f>IF(ISNUMBER('Questionnaires '!$G455),'Questionnaires '!T455+'Questionnaires '!G455,"")</f>
        <v/>
      </c>
      <c r="F453" s="73" t="str">
        <f>IF(ISNUMBER('Questionnaires '!$G455),SUM(G453:H453),"")</f>
        <v/>
      </c>
      <c r="G453" s="73" t="str">
        <f>IF(ISNUMBER('Questionnaires '!$G455),'Questionnaires '!R455-'Questionnaires '!P455,"")</f>
        <v/>
      </c>
      <c r="H453" s="73" t="str">
        <f>IF(ISNUMBER('Questionnaires '!$G455),'Questionnaires '!P455,"")</f>
        <v/>
      </c>
      <c r="I453" s="73" t="str">
        <f>IF(ISNUMBER('Questionnaires '!$G455),'Questionnaires '!$G455,"")</f>
        <v/>
      </c>
      <c r="J453" s="73" t="str">
        <f>IF(ISNUMBER('Questionnaires '!$G455),'Questionnaires '!$G455,"")</f>
        <v/>
      </c>
      <c r="K453" s="73" t="str">
        <f>IF(ISNUMBER('Questionnaires '!$R455),'Questionnaires '!$R455,"")</f>
        <v/>
      </c>
      <c r="L453" s="73" t="str">
        <f>IF(ISNUMBER('Questionnaires '!$P455),'Questionnaires '!$P455,"")</f>
        <v/>
      </c>
      <c r="M453" s="73" t="str">
        <f>IF(ISNUMBER('Questionnaires '!$O455),'Questionnaires '!$O455,"")</f>
        <v/>
      </c>
      <c r="N453" s="73" t="str">
        <f>IF(ISNUMBER('Questionnaires '!$N455),'Questionnaires '!$N455,"")</f>
        <v/>
      </c>
      <c r="O453" s="73" t="str">
        <f>IF(ISNUMBER('Questionnaires '!$T455),'Questionnaires '!$T455,"")</f>
        <v/>
      </c>
      <c r="P453" s="73" t="str">
        <f>IF(ISTEXT('Questionnaires '!A455),'Questionnaires '!G455,"")</f>
        <v/>
      </c>
      <c r="Q453">
        <f>IF(ISTEXT('Questionnaires '!A455),IF('Questionnaires '!S455="Yes",1,""),0)</f>
        <v>0</v>
      </c>
    </row>
    <row r="454" spans="1:17" x14ac:dyDescent="0.3">
      <c r="A454" s="73">
        <f>IF(ISTEXT('Questionnaires '!A456),IF('Questionnaires '!G456&lt;270,1,0),0)</f>
        <v>0</v>
      </c>
      <c r="B454">
        <f>IF(ISTEXT('Questionnaires '!A456),IF('Questionnaires '!E456="Yes",1,0),0)</f>
        <v>0</v>
      </c>
      <c r="C454">
        <f>IF(ISTEXT('Questionnaires '!A456),IF('Questionnaires '!F456="Yes",1,0),0)</f>
        <v>0</v>
      </c>
      <c r="D454">
        <f>IF(ISTEXT('Questionnaires '!A456),IF('Questionnaires '!J456&gt;0,1,0),0)</f>
        <v>0</v>
      </c>
      <c r="E454" s="73" t="str">
        <f>IF(ISNUMBER('Questionnaires '!$G456),'Questionnaires '!T456+'Questionnaires '!G456,"")</f>
        <v/>
      </c>
      <c r="F454" s="73" t="str">
        <f>IF(ISNUMBER('Questionnaires '!$G456),SUM(G454:H454),"")</f>
        <v/>
      </c>
      <c r="G454" s="73" t="str">
        <f>IF(ISNUMBER('Questionnaires '!$G456),'Questionnaires '!R456-'Questionnaires '!P456,"")</f>
        <v/>
      </c>
      <c r="H454" s="73" t="str">
        <f>IF(ISNUMBER('Questionnaires '!$G456),'Questionnaires '!P456,"")</f>
        <v/>
      </c>
      <c r="I454" s="73" t="str">
        <f>IF(ISNUMBER('Questionnaires '!$G456),'Questionnaires '!$G456,"")</f>
        <v/>
      </c>
      <c r="J454" s="73" t="str">
        <f>IF(ISNUMBER('Questionnaires '!$G456),'Questionnaires '!$G456,"")</f>
        <v/>
      </c>
      <c r="K454" s="73" t="str">
        <f>IF(ISNUMBER('Questionnaires '!$R456),'Questionnaires '!$R456,"")</f>
        <v/>
      </c>
      <c r="L454" s="73" t="str">
        <f>IF(ISNUMBER('Questionnaires '!$P456),'Questionnaires '!$P456,"")</f>
        <v/>
      </c>
      <c r="M454" s="73" t="str">
        <f>IF(ISNUMBER('Questionnaires '!$O456),'Questionnaires '!$O456,"")</f>
        <v/>
      </c>
      <c r="N454" s="73" t="str">
        <f>IF(ISNUMBER('Questionnaires '!$N456),'Questionnaires '!$N456,"")</f>
        <v/>
      </c>
      <c r="O454" s="73" t="str">
        <f>IF(ISNUMBER('Questionnaires '!$T456),'Questionnaires '!$T456,"")</f>
        <v/>
      </c>
      <c r="P454" s="73" t="str">
        <f>IF(ISTEXT('Questionnaires '!A456),'Questionnaires '!G456,"")</f>
        <v/>
      </c>
      <c r="Q454">
        <f>IF(ISTEXT('Questionnaires '!A456),IF('Questionnaires '!S456="Yes",1,""),0)</f>
        <v>0</v>
      </c>
    </row>
    <row r="455" spans="1:17" x14ac:dyDescent="0.3">
      <c r="A455" s="73">
        <f>IF(ISTEXT('Questionnaires '!A457),IF('Questionnaires '!G457&lt;270,1,0),0)</f>
        <v>0</v>
      </c>
      <c r="B455">
        <f>IF(ISTEXT('Questionnaires '!A457),IF('Questionnaires '!E457="Yes",1,0),0)</f>
        <v>0</v>
      </c>
      <c r="C455">
        <f>IF(ISTEXT('Questionnaires '!A457),IF('Questionnaires '!F457="Yes",1,0),0)</f>
        <v>0</v>
      </c>
      <c r="D455">
        <f>IF(ISTEXT('Questionnaires '!A457),IF('Questionnaires '!J457&gt;0,1,0),0)</f>
        <v>0</v>
      </c>
      <c r="E455" s="73" t="str">
        <f>IF(ISNUMBER('Questionnaires '!$G457),'Questionnaires '!T457+'Questionnaires '!G457,"")</f>
        <v/>
      </c>
      <c r="F455" s="73" t="str">
        <f>IF(ISNUMBER('Questionnaires '!$G457),SUM(G455:H455),"")</f>
        <v/>
      </c>
      <c r="G455" s="73" t="str">
        <f>IF(ISNUMBER('Questionnaires '!$G457),'Questionnaires '!R457-'Questionnaires '!P457,"")</f>
        <v/>
      </c>
      <c r="H455" s="73" t="str">
        <f>IF(ISNUMBER('Questionnaires '!$G457),'Questionnaires '!P457,"")</f>
        <v/>
      </c>
      <c r="I455" s="73" t="str">
        <f>IF(ISNUMBER('Questionnaires '!$G457),'Questionnaires '!$G457,"")</f>
        <v/>
      </c>
      <c r="J455" s="73" t="str">
        <f>IF(ISNUMBER('Questionnaires '!$G457),'Questionnaires '!$G457,"")</f>
        <v/>
      </c>
      <c r="K455" s="73" t="str">
        <f>IF(ISNUMBER('Questionnaires '!$R457),'Questionnaires '!$R457,"")</f>
        <v/>
      </c>
      <c r="L455" s="73" t="str">
        <f>IF(ISNUMBER('Questionnaires '!$P457),'Questionnaires '!$P457,"")</f>
        <v/>
      </c>
      <c r="M455" s="73" t="str">
        <f>IF(ISNUMBER('Questionnaires '!$O457),'Questionnaires '!$O457,"")</f>
        <v/>
      </c>
      <c r="N455" s="73" t="str">
        <f>IF(ISNUMBER('Questionnaires '!$N457),'Questionnaires '!$N457,"")</f>
        <v/>
      </c>
      <c r="O455" s="73" t="str">
        <f>IF(ISNUMBER('Questionnaires '!$T457),'Questionnaires '!$T457,"")</f>
        <v/>
      </c>
      <c r="P455" s="73" t="str">
        <f>IF(ISTEXT('Questionnaires '!A457),'Questionnaires '!G457,"")</f>
        <v/>
      </c>
      <c r="Q455">
        <f>IF(ISTEXT('Questionnaires '!A457),IF('Questionnaires '!S457="Yes",1,""),0)</f>
        <v>0</v>
      </c>
    </row>
    <row r="456" spans="1:17" x14ac:dyDescent="0.3">
      <c r="A456" s="73">
        <f>IF(ISTEXT('Questionnaires '!A458),IF('Questionnaires '!G458&lt;270,1,0),0)</f>
        <v>0</v>
      </c>
      <c r="B456">
        <f>IF(ISTEXT('Questionnaires '!A458),IF('Questionnaires '!E458="Yes",1,0),0)</f>
        <v>0</v>
      </c>
      <c r="C456">
        <f>IF(ISTEXT('Questionnaires '!A458),IF('Questionnaires '!F458="Yes",1,0),0)</f>
        <v>0</v>
      </c>
      <c r="D456">
        <f>IF(ISTEXT('Questionnaires '!A458),IF('Questionnaires '!J458&gt;0,1,0),0)</f>
        <v>0</v>
      </c>
      <c r="E456" s="73" t="str">
        <f>IF(ISNUMBER('Questionnaires '!$G458),'Questionnaires '!T458+'Questionnaires '!G458,"")</f>
        <v/>
      </c>
      <c r="F456" s="73" t="str">
        <f>IF(ISNUMBER('Questionnaires '!$G458),SUM(G456:H456),"")</f>
        <v/>
      </c>
      <c r="G456" s="73" t="str">
        <f>IF(ISNUMBER('Questionnaires '!$G458),'Questionnaires '!R458-'Questionnaires '!P458,"")</f>
        <v/>
      </c>
      <c r="H456" s="73" t="str">
        <f>IF(ISNUMBER('Questionnaires '!$G458),'Questionnaires '!P458,"")</f>
        <v/>
      </c>
      <c r="I456" s="73" t="str">
        <f>IF(ISNUMBER('Questionnaires '!$G458),'Questionnaires '!$G458,"")</f>
        <v/>
      </c>
      <c r="J456" s="73" t="str">
        <f>IF(ISNUMBER('Questionnaires '!$G458),'Questionnaires '!$G458,"")</f>
        <v/>
      </c>
      <c r="K456" s="73" t="str">
        <f>IF(ISNUMBER('Questionnaires '!$R458),'Questionnaires '!$R458,"")</f>
        <v/>
      </c>
      <c r="L456" s="73" t="str">
        <f>IF(ISNUMBER('Questionnaires '!$P458),'Questionnaires '!$P458,"")</f>
        <v/>
      </c>
      <c r="M456" s="73" t="str">
        <f>IF(ISNUMBER('Questionnaires '!$O458),'Questionnaires '!$O458,"")</f>
        <v/>
      </c>
      <c r="N456" s="73" t="str">
        <f>IF(ISNUMBER('Questionnaires '!$N458),'Questionnaires '!$N458,"")</f>
        <v/>
      </c>
      <c r="O456" s="73" t="str">
        <f>IF(ISNUMBER('Questionnaires '!$T458),'Questionnaires '!$T458,"")</f>
        <v/>
      </c>
      <c r="P456" s="73" t="str">
        <f>IF(ISTEXT('Questionnaires '!A458),'Questionnaires '!G458,"")</f>
        <v/>
      </c>
      <c r="Q456">
        <f>IF(ISTEXT('Questionnaires '!A458),IF('Questionnaires '!S458="Yes",1,""),0)</f>
        <v>0</v>
      </c>
    </row>
    <row r="457" spans="1:17" x14ac:dyDescent="0.3">
      <c r="A457" s="73">
        <f>IF(ISTEXT('Questionnaires '!A459),IF('Questionnaires '!G459&lt;270,1,0),0)</f>
        <v>0</v>
      </c>
      <c r="B457">
        <f>IF(ISTEXT('Questionnaires '!A459),IF('Questionnaires '!E459="Yes",1,0),0)</f>
        <v>0</v>
      </c>
      <c r="C457">
        <f>IF(ISTEXT('Questionnaires '!A459),IF('Questionnaires '!F459="Yes",1,0),0)</f>
        <v>0</v>
      </c>
      <c r="D457">
        <f>IF(ISTEXT('Questionnaires '!A459),IF('Questionnaires '!J459&gt;0,1,0),0)</f>
        <v>0</v>
      </c>
      <c r="E457" s="73" t="str">
        <f>IF(ISNUMBER('Questionnaires '!$G459),'Questionnaires '!T459+'Questionnaires '!G459,"")</f>
        <v/>
      </c>
      <c r="F457" s="73" t="str">
        <f>IF(ISNUMBER('Questionnaires '!$G459),SUM(G457:H457),"")</f>
        <v/>
      </c>
      <c r="G457" s="73" t="str">
        <f>IF(ISNUMBER('Questionnaires '!$G459),'Questionnaires '!R459-'Questionnaires '!P459,"")</f>
        <v/>
      </c>
      <c r="H457" s="73" t="str">
        <f>IF(ISNUMBER('Questionnaires '!$G459),'Questionnaires '!P459,"")</f>
        <v/>
      </c>
      <c r="I457" s="73" t="str">
        <f>IF(ISNUMBER('Questionnaires '!$G459),'Questionnaires '!$G459,"")</f>
        <v/>
      </c>
      <c r="J457" s="73" t="str">
        <f>IF(ISNUMBER('Questionnaires '!$G459),'Questionnaires '!$G459,"")</f>
        <v/>
      </c>
      <c r="K457" s="73" t="str">
        <f>IF(ISNUMBER('Questionnaires '!$R459),'Questionnaires '!$R459,"")</f>
        <v/>
      </c>
      <c r="L457" s="73" t="str">
        <f>IF(ISNUMBER('Questionnaires '!$P459),'Questionnaires '!$P459,"")</f>
        <v/>
      </c>
      <c r="M457" s="73" t="str">
        <f>IF(ISNUMBER('Questionnaires '!$O459),'Questionnaires '!$O459,"")</f>
        <v/>
      </c>
      <c r="N457" s="73" t="str">
        <f>IF(ISNUMBER('Questionnaires '!$N459),'Questionnaires '!$N459,"")</f>
        <v/>
      </c>
      <c r="O457" s="73" t="str">
        <f>IF(ISNUMBER('Questionnaires '!$T459),'Questionnaires '!$T459,"")</f>
        <v/>
      </c>
      <c r="P457" s="73" t="str">
        <f>IF(ISTEXT('Questionnaires '!A459),'Questionnaires '!G459,"")</f>
        <v/>
      </c>
      <c r="Q457">
        <f>IF(ISTEXT('Questionnaires '!A459),IF('Questionnaires '!S459="Yes",1,""),0)</f>
        <v>0</v>
      </c>
    </row>
    <row r="458" spans="1:17" x14ac:dyDescent="0.3">
      <c r="A458" s="73">
        <f>IF(ISTEXT('Questionnaires '!A460),IF('Questionnaires '!G460&lt;270,1,0),0)</f>
        <v>0</v>
      </c>
      <c r="B458">
        <f>IF(ISTEXT('Questionnaires '!A460),IF('Questionnaires '!E460="Yes",1,0),0)</f>
        <v>0</v>
      </c>
      <c r="C458">
        <f>IF(ISTEXT('Questionnaires '!A460),IF('Questionnaires '!F460="Yes",1,0),0)</f>
        <v>0</v>
      </c>
      <c r="D458">
        <f>IF(ISTEXT('Questionnaires '!A460),IF('Questionnaires '!J460&gt;0,1,0),0)</f>
        <v>0</v>
      </c>
      <c r="E458" s="73" t="str">
        <f>IF(ISNUMBER('Questionnaires '!$G460),'Questionnaires '!T460+'Questionnaires '!G460,"")</f>
        <v/>
      </c>
      <c r="F458" s="73" t="str">
        <f>IF(ISNUMBER('Questionnaires '!$G460),SUM(G458:H458),"")</f>
        <v/>
      </c>
      <c r="G458" s="73" t="str">
        <f>IF(ISNUMBER('Questionnaires '!$G460),'Questionnaires '!R460-'Questionnaires '!P460,"")</f>
        <v/>
      </c>
      <c r="H458" s="73" t="str">
        <f>IF(ISNUMBER('Questionnaires '!$G460),'Questionnaires '!P460,"")</f>
        <v/>
      </c>
      <c r="I458" s="73" t="str">
        <f>IF(ISNUMBER('Questionnaires '!$G460),'Questionnaires '!$G460,"")</f>
        <v/>
      </c>
      <c r="J458" s="73" t="str">
        <f>IF(ISNUMBER('Questionnaires '!$G460),'Questionnaires '!$G460,"")</f>
        <v/>
      </c>
      <c r="K458" s="73" t="str">
        <f>IF(ISNUMBER('Questionnaires '!$R460),'Questionnaires '!$R460,"")</f>
        <v/>
      </c>
      <c r="L458" s="73" t="str">
        <f>IF(ISNUMBER('Questionnaires '!$P460),'Questionnaires '!$P460,"")</f>
        <v/>
      </c>
      <c r="M458" s="73" t="str">
        <f>IF(ISNUMBER('Questionnaires '!$O460),'Questionnaires '!$O460,"")</f>
        <v/>
      </c>
      <c r="N458" s="73" t="str">
        <f>IF(ISNUMBER('Questionnaires '!$N460),'Questionnaires '!$N460,"")</f>
        <v/>
      </c>
      <c r="O458" s="73" t="str">
        <f>IF(ISNUMBER('Questionnaires '!$T460),'Questionnaires '!$T460,"")</f>
        <v/>
      </c>
      <c r="P458" s="73" t="str">
        <f>IF(ISTEXT('Questionnaires '!A460),'Questionnaires '!G460,"")</f>
        <v/>
      </c>
      <c r="Q458">
        <f>IF(ISTEXT('Questionnaires '!A460),IF('Questionnaires '!S460="Yes",1,""),0)</f>
        <v>0</v>
      </c>
    </row>
    <row r="459" spans="1:17" x14ac:dyDescent="0.3">
      <c r="A459" s="73">
        <f>IF(ISTEXT('Questionnaires '!A461),IF('Questionnaires '!G461&lt;270,1,0),0)</f>
        <v>0</v>
      </c>
      <c r="B459">
        <f>IF(ISTEXT('Questionnaires '!A461),IF('Questionnaires '!E461="Yes",1,0),0)</f>
        <v>0</v>
      </c>
      <c r="C459">
        <f>IF(ISTEXT('Questionnaires '!A461),IF('Questionnaires '!F461="Yes",1,0),0)</f>
        <v>0</v>
      </c>
      <c r="D459">
        <f>IF(ISTEXT('Questionnaires '!A461),IF('Questionnaires '!J461&gt;0,1,0),0)</f>
        <v>0</v>
      </c>
      <c r="E459" s="73" t="str">
        <f>IF(ISNUMBER('Questionnaires '!$G461),'Questionnaires '!T461+'Questionnaires '!G461,"")</f>
        <v/>
      </c>
      <c r="F459" s="73" t="str">
        <f>IF(ISNUMBER('Questionnaires '!$G461),SUM(G459:H459),"")</f>
        <v/>
      </c>
      <c r="G459" s="73" t="str">
        <f>IF(ISNUMBER('Questionnaires '!$G461),'Questionnaires '!R461-'Questionnaires '!P461,"")</f>
        <v/>
      </c>
      <c r="H459" s="73" t="str">
        <f>IF(ISNUMBER('Questionnaires '!$G461),'Questionnaires '!P461,"")</f>
        <v/>
      </c>
      <c r="I459" s="73" t="str">
        <f>IF(ISNUMBER('Questionnaires '!$G461),'Questionnaires '!$G461,"")</f>
        <v/>
      </c>
      <c r="J459" s="73" t="str">
        <f>IF(ISNUMBER('Questionnaires '!$G461),'Questionnaires '!$G461,"")</f>
        <v/>
      </c>
      <c r="K459" s="73" t="str">
        <f>IF(ISNUMBER('Questionnaires '!$R461),'Questionnaires '!$R461,"")</f>
        <v/>
      </c>
      <c r="L459" s="73" t="str">
        <f>IF(ISNUMBER('Questionnaires '!$P461),'Questionnaires '!$P461,"")</f>
        <v/>
      </c>
      <c r="M459" s="73" t="str">
        <f>IF(ISNUMBER('Questionnaires '!$O461),'Questionnaires '!$O461,"")</f>
        <v/>
      </c>
      <c r="N459" s="73" t="str">
        <f>IF(ISNUMBER('Questionnaires '!$N461),'Questionnaires '!$N461,"")</f>
        <v/>
      </c>
      <c r="O459" s="73" t="str">
        <f>IF(ISNUMBER('Questionnaires '!$T461),'Questionnaires '!$T461,"")</f>
        <v/>
      </c>
      <c r="P459" s="73" t="str">
        <f>IF(ISTEXT('Questionnaires '!A461),'Questionnaires '!G461,"")</f>
        <v/>
      </c>
      <c r="Q459">
        <f>IF(ISTEXT('Questionnaires '!A461),IF('Questionnaires '!S461="Yes",1,""),0)</f>
        <v>0</v>
      </c>
    </row>
    <row r="460" spans="1:17" x14ac:dyDescent="0.3">
      <c r="A460" s="73">
        <f>IF(ISTEXT('Questionnaires '!A462),IF('Questionnaires '!G462&lt;270,1,0),0)</f>
        <v>0</v>
      </c>
      <c r="B460">
        <f>IF(ISTEXT('Questionnaires '!A462),IF('Questionnaires '!E462="Yes",1,0),0)</f>
        <v>0</v>
      </c>
      <c r="C460">
        <f>IF(ISTEXT('Questionnaires '!A462),IF('Questionnaires '!F462="Yes",1,0),0)</f>
        <v>0</v>
      </c>
      <c r="D460">
        <f>IF(ISTEXT('Questionnaires '!A462),IF('Questionnaires '!J462&gt;0,1,0),0)</f>
        <v>0</v>
      </c>
      <c r="E460" s="73" t="str">
        <f>IF(ISNUMBER('Questionnaires '!$G462),'Questionnaires '!T462+'Questionnaires '!G462,"")</f>
        <v/>
      </c>
      <c r="F460" s="73" t="str">
        <f>IF(ISNUMBER('Questionnaires '!$G462),SUM(G460:H460),"")</f>
        <v/>
      </c>
      <c r="G460" s="73" t="str">
        <f>IF(ISNUMBER('Questionnaires '!$G462),'Questionnaires '!R462-'Questionnaires '!P462,"")</f>
        <v/>
      </c>
      <c r="H460" s="73" t="str">
        <f>IF(ISNUMBER('Questionnaires '!$G462),'Questionnaires '!P462,"")</f>
        <v/>
      </c>
      <c r="I460" s="73" t="str">
        <f>IF(ISNUMBER('Questionnaires '!$G462),'Questionnaires '!$G462,"")</f>
        <v/>
      </c>
      <c r="J460" s="73" t="str">
        <f>IF(ISNUMBER('Questionnaires '!$G462),'Questionnaires '!$G462,"")</f>
        <v/>
      </c>
      <c r="K460" s="73" t="str">
        <f>IF(ISNUMBER('Questionnaires '!$R462),'Questionnaires '!$R462,"")</f>
        <v/>
      </c>
      <c r="L460" s="73" t="str">
        <f>IF(ISNUMBER('Questionnaires '!$P462),'Questionnaires '!$P462,"")</f>
        <v/>
      </c>
      <c r="M460" s="73" t="str">
        <f>IF(ISNUMBER('Questionnaires '!$O462),'Questionnaires '!$O462,"")</f>
        <v/>
      </c>
      <c r="N460" s="73" t="str">
        <f>IF(ISNUMBER('Questionnaires '!$N462),'Questionnaires '!$N462,"")</f>
        <v/>
      </c>
      <c r="O460" s="73" t="str">
        <f>IF(ISNUMBER('Questionnaires '!$T462),'Questionnaires '!$T462,"")</f>
        <v/>
      </c>
      <c r="P460" s="73" t="str">
        <f>IF(ISTEXT('Questionnaires '!A462),'Questionnaires '!G462,"")</f>
        <v/>
      </c>
      <c r="Q460">
        <f>IF(ISTEXT('Questionnaires '!A462),IF('Questionnaires '!S462="Yes",1,""),0)</f>
        <v>0</v>
      </c>
    </row>
    <row r="461" spans="1:17" x14ac:dyDescent="0.3">
      <c r="A461" s="73">
        <f>IF(ISTEXT('Questionnaires '!A463),IF('Questionnaires '!G463&lt;270,1,0),0)</f>
        <v>0</v>
      </c>
      <c r="B461">
        <f>IF(ISTEXT('Questionnaires '!A463),IF('Questionnaires '!E463="Yes",1,0),0)</f>
        <v>0</v>
      </c>
      <c r="C461">
        <f>IF(ISTEXT('Questionnaires '!A463),IF('Questionnaires '!F463="Yes",1,0),0)</f>
        <v>0</v>
      </c>
      <c r="D461">
        <f>IF(ISTEXT('Questionnaires '!A463),IF('Questionnaires '!J463&gt;0,1,0),0)</f>
        <v>0</v>
      </c>
      <c r="E461" s="73" t="str">
        <f>IF(ISNUMBER('Questionnaires '!$G463),'Questionnaires '!T463+'Questionnaires '!G463,"")</f>
        <v/>
      </c>
      <c r="F461" s="73" t="str">
        <f>IF(ISNUMBER('Questionnaires '!$G463),SUM(G461:H461),"")</f>
        <v/>
      </c>
      <c r="G461" s="73" t="str">
        <f>IF(ISNUMBER('Questionnaires '!$G463),'Questionnaires '!R463-'Questionnaires '!P463,"")</f>
        <v/>
      </c>
      <c r="H461" s="73" t="str">
        <f>IF(ISNUMBER('Questionnaires '!$G463),'Questionnaires '!P463,"")</f>
        <v/>
      </c>
      <c r="I461" s="73" t="str">
        <f>IF(ISNUMBER('Questionnaires '!$G463),'Questionnaires '!$G463,"")</f>
        <v/>
      </c>
      <c r="J461" s="73" t="str">
        <f>IF(ISNUMBER('Questionnaires '!$G463),'Questionnaires '!$G463,"")</f>
        <v/>
      </c>
      <c r="K461" s="73" t="str">
        <f>IF(ISNUMBER('Questionnaires '!$R463),'Questionnaires '!$R463,"")</f>
        <v/>
      </c>
      <c r="L461" s="73" t="str">
        <f>IF(ISNUMBER('Questionnaires '!$P463),'Questionnaires '!$P463,"")</f>
        <v/>
      </c>
      <c r="M461" s="73" t="str">
        <f>IF(ISNUMBER('Questionnaires '!$O463),'Questionnaires '!$O463,"")</f>
        <v/>
      </c>
      <c r="N461" s="73" t="str">
        <f>IF(ISNUMBER('Questionnaires '!$N463),'Questionnaires '!$N463,"")</f>
        <v/>
      </c>
      <c r="O461" s="73" t="str">
        <f>IF(ISNUMBER('Questionnaires '!$T463),'Questionnaires '!$T463,"")</f>
        <v/>
      </c>
      <c r="P461" s="73" t="str">
        <f>IF(ISTEXT('Questionnaires '!A463),'Questionnaires '!G463,"")</f>
        <v/>
      </c>
      <c r="Q461">
        <f>IF(ISTEXT('Questionnaires '!A463),IF('Questionnaires '!S463="Yes",1,""),0)</f>
        <v>0</v>
      </c>
    </row>
    <row r="462" spans="1:17" x14ac:dyDescent="0.3">
      <c r="A462" s="73">
        <f>IF(ISTEXT('Questionnaires '!A464),IF('Questionnaires '!G464&lt;270,1,0),0)</f>
        <v>0</v>
      </c>
      <c r="B462">
        <f>IF(ISTEXT('Questionnaires '!A464),IF('Questionnaires '!E464="Yes",1,0),0)</f>
        <v>0</v>
      </c>
      <c r="C462">
        <f>IF(ISTEXT('Questionnaires '!A464),IF('Questionnaires '!F464="Yes",1,0),0)</f>
        <v>0</v>
      </c>
      <c r="D462">
        <f>IF(ISTEXT('Questionnaires '!A464),IF('Questionnaires '!J464&gt;0,1,0),0)</f>
        <v>0</v>
      </c>
      <c r="E462" s="73" t="str">
        <f>IF(ISNUMBER('Questionnaires '!$G464),'Questionnaires '!T464+'Questionnaires '!G464,"")</f>
        <v/>
      </c>
      <c r="F462" s="73" t="str">
        <f>IF(ISNUMBER('Questionnaires '!$G464),SUM(G462:H462),"")</f>
        <v/>
      </c>
      <c r="G462" s="73" t="str">
        <f>IF(ISNUMBER('Questionnaires '!$G464),'Questionnaires '!R464-'Questionnaires '!P464,"")</f>
        <v/>
      </c>
      <c r="H462" s="73" t="str">
        <f>IF(ISNUMBER('Questionnaires '!$G464),'Questionnaires '!P464,"")</f>
        <v/>
      </c>
      <c r="I462" s="73" t="str">
        <f>IF(ISNUMBER('Questionnaires '!$G464),'Questionnaires '!$G464,"")</f>
        <v/>
      </c>
      <c r="J462" s="73" t="str">
        <f>IF(ISNUMBER('Questionnaires '!$G464),'Questionnaires '!$G464,"")</f>
        <v/>
      </c>
      <c r="K462" s="73" t="str">
        <f>IF(ISNUMBER('Questionnaires '!$R464),'Questionnaires '!$R464,"")</f>
        <v/>
      </c>
      <c r="L462" s="73" t="str">
        <f>IF(ISNUMBER('Questionnaires '!$P464),'Questionnaires '!$P464,"")</f>
        <v/>
      </c>
      <c r="M462" s="73" t="str">
        <f>IF(ISNUMBER('Questionnaires '!$O464),'Questionnaires '!$O464,"")</f>
        <v/>
      </c>
      <c r="N462" s="73" t="str">
        <f>IF(ISNUMBER('Questionnaires '!$N464),'Questionnaires '!$N464,"")</f>
        <v/>
      </c>
      <c r="O462" s="73" t="str">
        <f>IF(ISNUMBER('Questionnaires '!$T464),'Questionnaires '!$T464,"")</f>
        <v/>
      </c>
      <c r="P462" s="73" t="str">
        <f>IF(ISTEXT('Questionnaires '!A464),'Questionnaires '!G464,"")</f>
        <v/>
      </c>
      <c r="Q462">
        <f>IF(ISTEXT('Questionnaires '!A464),IF('Questionnaires '!S464="Yes",1,""),0)</f>
        <v>0</v>
      </c>
    </row>
    <row r="463" spans="1:17" x14ac:dyDescent="0.3">
      <c r="A463" s="73">
        <f>IF(ISTEXT('Questionnaires '!A465),IF('Questionnaires '!G465&lt;270,1,0),0)</f>
        <v>0</v>
      </c>
      <c r="B463">
        <f>IF(ISTEXT('Questionnaires '!A465),IF('Questionnaires '!E465="Yes",1,0),0)</f>
        <v>0</v>
      </c>
      <c r="C463">
        <f>IF(ISTEXT('Questionnaires '!A465),IF('Questionnaires '!F465="Yes",1,0),0)</f>
        <v>0</v>
      </c>
      <c r="D463">
        <f>IF(ISTEXT('Questionnaires '!A465),IF('Questionnaires '!J465&gt;0,1,0),0)</f>
        <v>0</v>
      </c>
      <c r="E463" s="73" t="str">
        <f>IF(ISNUMBER('Questionnaires '!$G465),'Questionnaires '!T465+'Questionnaires '!G465,"")</f>
        <v/>
      </c>
      <c r="F463" s="73" t="str">
        <f>IF(ISNUMBER('Questionnaires '!$G465),SUM(G463:H463),"")</f>
        <v/>
      </c>
      <c r="G463" s="73" t="str">
        <f>IF(ISNUMBER('Questionnaires '!$G465),'Questionnaires '!R465-'Questionnaires '!P465,"")</f>
        <v/>
      </c>
      <c r="H463" s="73" t="str">
        <f>IF(ISNUMBER('Questionnaires '!$G465),'Questionnaires '!P465,"")</f>
        <v/>
      </c>
      <c r="I463" s="73" t="str">
        <f>IF(ISNUMBER('Questionnaires '!$G465),'Questionnaires '!$G465,"")</f>
        <v/>
      </c>
      <c r="J463" s="73" t="str">
        <f>IF(ISNUMBER('Questionnaires '!$G465),'Questionnaires '!$G465,"")</f>
        <v/>
      </c>
      <c r="K463" s="73" t="str">
        <f>IF(ISNUMBER('Questionnaires '!$R465),'Questionnaires '!$R465,"")</f>
        <v/>
      </c>
      <c r="L463" s="73" t="str">
        <f>IF(ISNUMBER('Questionnaires '!$P465),'Questionnaires '!$P465,"")</f>
        <v/>
      </c>
      <c r="M463" s="73" t="str">
        <f>IF(ISNUMBER('Questionnaires '!$O465),'Questionnaires '!$O465,"")</f>
        <v/>
      </c>
      <c r="N463" s="73" t="str">
        <f>IF(ISNUMBER('Questionnaires '!$N465),'Questionnaires '!$N465,"")</f>
        <v/>
      </c>
      <c r="O463" s="73" t="str">
        <f>IF(ISNUMBER('Questionnaires '!$T465),'Questionnaires '!$T465,"")</f>
        <v/>
      </c>
      <c r="P463" s="73" t="str">
        <f>IF(ISTEXT('Questionnaires '!A465),'Questionnaires '!G465,"")</f>
        <v/>
      </c>
      <c r="Q463">
        <f>IF(ISTEXT('Questionnaires '!A465),IF('Questionnaires '!S465="Yes",1,""),0)</f>
        <v>0</v>
      </c>
    </row>
    <row r="464" spans="1:17" x14ac:dyDescent="0.3">
      <c r="A464" s="73">
        <f>IF(ISTEXT('Questionnaires '!A466),IF('Questionnaires '!G466&lt;270,1,0),0)</f>
        <v>0</v>
      </c>
      <c r="B464">
        <f>IF(ISTEXT('Questionnaires '!A466),IF('Questionnaires '!E466="Yes",1,0),0)</f>
        <v>0</v>
      </c>
      <c r="C464">
        <f>IF(ISTEXT('Questionnaires '!A466),IF('Questionnaires '!F466="Yes",1,0),0)</f>
        <v>0</v>
      </c>
      <c r="D464">
        <f>IF(ISTEXT('Questionnaires '!A466),IF('Questionnaires '!J466&gt;0,1,0),0)</f>
        <v>0</v>
      </c>
      <c r="E464" s="73" t="str">
        <f>IF(ISNUMBER('Questionnaires '!$G466),'Questionnaires '!T466+'Questionnaires '!G466,"")</f>
        <v/>
      </c>
      <c r="F464" s="73" t="str">
        <f>IF(ISNUMBER('Questionnaires '!$G466),SUM(G464:H464),"")</f>
        <v/>
      </c>
      <c r="G464" s="73" t="str">
        <f>IF(ISNUMBER('Questionnaires '!$G466),'Questionnaires '!R466-'Questionnaires '!P466,"")</f>
        <v/>
      </c>
      <c r="H464" s="73" t="str">
        <f>IF(ISNUMBER('Questionnaires '!$G466),'Questionnaires '!P466,"")</f>
        <v/>
      </c>
      <c r="I464" s="73" t="str">
        <f>IF(ISNUMBER('Questionnaires '!$G466),'Questionnaires '!$G466,"")</f>
        <v/>
      </c>
      <c r="J464" s="73" t="str">
        <f>IF(ISNUMBER('Questionnaires '!$G466),'Questionnaires '!$G466,"")</f>
        <v/>
      </c>
      <c r="K464" s="73" t="str">
        <f>IF(ISNUMBER('Questionnaires '!$R466),'Questionnaires '!$R466,"")</f>
        <v/>
      </c>
      <c r="L464" s="73" t="str">
        <f>IF(ISNUMBER('Questionnaires '!$P466),'Questionnaires '!$P466,"")</f>
        <v/>
      </c>
      <c r="M464" s="73" t="str">
        <f>IF(ISNUMBER('Questionnaires '!$O466),'Questionnaires '!$O466,"")</f>
        <v/>
      </c>
      <c r="N464" s="73" t="str">
        <f>IF(ISNUMBER('Questionnaires '!$N466),'Questionnaires '!$N466,"")</f>
        <v/>
      </c>
      <c r="O464" s="73" t="str">
        <f>IF(ISNUMBER('Questionnaires '!$T466),'Questionnaires '!$T466,"")</f>
        <v/>
      </c>
      <c r="P464" s="73" t="str">
        <f>IF(ISTEXT('Questionnaires '!A466),'Questionnaires '!G466,"")</f>
        <v/>
      </c>
      <c r="Q464">
        <f>IF(ISTEXT('Questionnaires '!A466),IF('Questionnaires '!S466="Yes",1,""),0)</f>
        <v>0</v>
      </c>
    </row>
    <row r="465" spans="1:17" x14ac:dyDescent="0.3">
      <c r="A465" s="73">
        <f>IF(ISTEXT('Questionnaires '!A467),IF('Questionnaires '!G467&lt;270,1,0),0)</f>
        <v>0</v>
      </c>
      <c r="B465">
        <f>IF(ISTEXT('Questionnaires '!A467),IF('Questionnaires '!E467="Yes",1,0),0)</f>
        <v>0</v>
      </c>
      <c r="C465">
        <f>IF(ISTEXT('Questionnaires '!A467),IF('Questionnaires '!F467="Yes",1,0),0)</f>
        <v>0</v>
      </c>
      <c r="D465">
        <f>IF(ISTEXT('Questionnaires '!A467),IF('Questionnaires '!J467&gt;0,1,0),0)</f>
        <v>0</v>
      </c>
      <c r="E465" s="73" t="str">
        <f>IF(ISNUMBER('Questionnaires '!$G467),'Questionnaires '!T467+'Questionnaires '!G467,"")</f>
        <v/>
      </c>
      <c r="F465" s="73" t="str">
        <f>IF(ISNUMBER('Questionnaires '!$G467),SUM(G465:H465),"")</f>
        <v/>
      </c>
      <c r="G465" s="73" t="str">
        <f>IF(ISNUMBER('Questionnaires '!$G467),'Questionnaires '!R467-'Questionnaires '!P467,"")</f>
        <v/>
      </c>
      <c r="H465" s="73" t="str">
        <f>IF(ISNUMBER('Questionnaires '!$G467),'Questionnaires '!P467,"")</f>
        <v/>
      </c>
      <c r="I465" s="73" t="str">
        <f>IF(ISNUMBER('Questionnaires '!$G467),'Questionnaires '!$G467,"")</f>
        <v/>
      </c>
      <c r="J465" s="73" t="str">
        <f>IF(ISNUMBER('Questionnaires '!$G467),'Questionnaires '!$G467,"")</f>
        <v/>
      </c>
      <c r="K465" s="73" t="str">
        <f>IF(ISNUMBER('Questionnaires '!$R467),'Questionnaires '!$R467,"")</f>
        <v/>
      </c>
      <c r="L465" s="73" t="str">
        <f>IF(ISNUMBER('Questionnaires '!$P467),'Questionnaires '!$P467,"")</f>
        <v/>
      </c>
      <c r="M465" s="73" t="str">
        <f>IF(ISNUMBER('Questionnaires '!$O467),'Questionnaires '!$O467,"")</f>
        <v/>
      </c>
      <c r="N465" s="73" t="str">
        <f>IF(ISNUMBER('Questionnaires '!$N467),'Questionnaires '!$N467,"")</f>
        <v/>
      </c>
      <c r="O465" s="73" t="str">
        <f>IF(ISNUMBER('Questionnaires '!$T467),'Questionnaires '!$T467,"")</f>
        <v/>
      </c>
      <c r="P465" s="73" t="str">
        <f>IF(ISTEXT('Questionnaires '!A467),'Questionnaires '!G467,"")</f>
        <v/>
      </c>
      <c r="Q465">
        <f>IF(ISTEXT('Questionnaires '!A467),IF('Questionnaires '!S467="Yes",1,""),0)</f>
        <v>0</v>
      </c>
    </row>
    <row r="466" spans="1:17" x14ac:dyDescent="0.3">
      <c r="A466" s="73">
        <f>IF(ISTEXT('Questionnaires '!A468),IF('Questionnaires '!G468&lt;270,1,0),0)</f>
        <v>0</v>
      </c>
      <c r="B466">
        <f>IF(ISTEXT('Questionnaires '!A468),IF('Questionnaires '!E468="Yes",1,0),0)</f>
        <v>0</v>
      </c>
      <c r="C466">
        <f>IF(ISTEXT('Questionnaires '!A468),IF('Questionnaires '!F468="Yes",1,0),0)</f>
        <v>0</v>
      </c>
      <c r="D466">
        <f>IF(ISTEXT('Questionnaires '!A468),IF('Questionnaires '!J468&gt;0,1,0),0)</f>
        <v>0</v>
      </c>
      <c r="E466" s="73" t="str">
        <f>IF(ISNUMBER('Questionnaires '!$G468),'Questionnaires '!T468+'Questionnaires '!G468,"")</f>
        <v/>
      </c>
      <c r="F466" s="73" t="str">
        <f>IF(ISNUMBER('Questionnaires '!$G468),SUM(G466:H466),"")</f>
        <v/>
      </c>
      <c r="G466" s="73" t="str">
        <f>IF(ISNUMBER('Questionnaires '!$G468),'Questionnaires '!R468-'Questionnaires '!P468,"")</f>
        <v/>
      </c>
      <c r="H466" s="73" t="str">
        <f>IF(ISNUMBER('Questionnaires '!$G468),'Questionnaires '!P468,"")</f>
        <v/>
      </c>
      <c r="I466" s="73" t="str">
        <f>IF(ISNUMBER('Questionnaires '!$G468),'Questionnaires '!$G468,"")</f>
        <v/>
      </c>
      <c r="J466" s="73" t="str">
        <f>IF(ISNUMBER('Questionnaires '!$G468),'Questionnaires '!$G468,"")</f>
        <v/>
      </c>
      <c r="K466" s="73" t="str">
        <f>IF(ISNUMBER('Questionnaires '!$R468),'Questionnaires '!$R468,"")</f>
        <v/>
      </c>
      <c r="L466" s="73" t="str">
        <f>IF(ISNUMBER('Questionnaires '!$P468),'Questionnaires '!$P468,"")</f>
        <v/>
      </c>
      <c r="M466" s="73" t="str">
        <f>IF(ISNUMBER('Questionnaires '!$O468),'Questionnaires '!$O468,"")</f>
        <v/>
      </c>
      <c r="N466" s="73" t="str">
        <f>IF(ISNUMBER('Questionnaires '!$N468),'Questionnaires '!$N468,"")</f>
        <v/>
      </c>
      <c r="O466" s="73" t="str">
        <f>IF(ISNUMBER('Questionnaires '!$T468),'Questionnaires '!$T468,"")</f>
        <v/>
      </c>
      <c r="P466" s="73" t="str">
        <f>IF(ISTEXT('Questionnaires '!A468),'Questionnaires '!G468,"")</f>
        <v/>
      </c>
      <c r="Q466">
        <f>IF(ISTEXT('Questionnaires '!A468),IF('Questionnaires '!S468="Yes",1,""),0)</f>
        <v>0</v>
      </c>
    </row>
    <row r="467" spans="1:17" x14ac:dyDescent="0.3">
      <c r="A467" s="73">
        <f>IF(ISTEXT('Questionnaires '!A469),IF('Questionnaires '!G469&lt;270,1,0),0)</f>
        <v>0</v>
      </c>
      <c r="B467">
        <f>IF(ISTEXT('Questionnaires '!A469),IF('Questionnaires '!E469="Yes",1,0),0)</f>
        <v>0</v>
      </c>
      <c r="C467">
        <f>IF(ISTEXT('Questionnaires '!A469),IF('Questionnaires '!F469="Yes",1,0),0)</f>
        <v>0</v>
      </c>
      <c r="D467">
        <f>IF(ISTEXT('Questionnaires '!A469),IF('Questionnaires '!J469&gt;0,1,0),0)</f>
        <v>0</v>
      </c>
      <c r="E467" s="73" t="str">
        <f>IF(ISNUMBER('Questionnaires '!$G469),'Questionnaires '!T469+'Questionnaires '!G469,"")</f>
        <v/>
      </c>
      <c r="F467" s="73" t="str">
        <f>IF(ISNUMBER('Questionnaires '!$G469),SUM(G467:H467),"")</f>
        <v/>
      </c>
      <c r="G467" s="73" t="str">
        <f>IF(ISNUMBER('Questionnaires '!$G469),'Questionnaires '!R469-'Questionnaires '!P469,"")</f>
        <v/>
      </c>
      <c r="H467" s="73" t="str">
        <f>IF(ISNUMBER('Questionnaires '!$G469),'Questionnaires '!P469,"")</f>
        <v/>
      </c>
      <c r="I467" s="73" t="str">
        <f>IF(ISNUMBER('Questionnaires '!$G469),'Questionnaires '!$G469,"")</f>
        <v/>
      </c>
      <c r="J467" s="73" t="str">
        <f>IF(ISNUMBER('Questionnaires '!$G469),'Questionnaires '!$G469,"")</f>
        <v/>
      </c>
      <c r="K467" s="73" t="str">
        <f>IF(ISNUMBER('Questionnaires '!$R469),'Questionnaires '!$R469,"")</f>
        <v/>
      </c>
      <c r="L467" s="73" t="str">
        <f>IF(ISNUMBER('Questionnaires '!$P469),'Questionnaires '!$P469,"")</f>
        <v/>
      </c>
      <c r="M467" s="73" t="str">
        <f>IF(ISNUMBER('Questionnaires '!$O469),'Questionnaires '!$O469,"")</f>
        <v/>
      </c>
      <c r="N467" s="73" t="str">
        <f>IF(ISNUMBER('Questionnaires '!$N469),'Questionnaires '!$N469,"")</f>
        <v/>
      </c>
      <c r="O467" s="73" t="str">
        <f>IF(ISNUMBER('Questionnaires '!$T469),'Questionnaires '!$T469,"")</f>
        <v/>
      </c>
      <c r="P467" s="73" t="str">
        <f>IF(ISTEXT('Questionnaires '!A469),'Questionnaires '!G469,"")</f>
        <v/>
      </c>
      <c r="Q467">
        <f>IF(ISTEXT('Questionnaires '!A469),IF('Questionnaires '!S469="Yes",1,""),0)</f>
        <v>0</v>
      </c>
    </row>
    <row r="468" spans="1:17" x14ac:dyDescent="0.3">
      <c r="A468" s="73">
        <f>IF(ISTEXT('Questionnaires '!A470),IF('Questionnaires '!G470&lt;270,1,0),0)</f>
        <v>0</v>
      </c>
      <c r="B468">
        <f>IF(ISTEXT('Questionnaires '!A470),IF('Questionnaires '!E470="Yes",1,0),0)</f>
        <v>0</v>
      </c>
      <c r="C468">
        <f>IF(ISTEXT('Questionnaires '!A470),IF('Questionnaires '!F470="Yes",1,0),0)</f>
        <v>0</v>
      </c>
      <c r="D468">
        <f>IF(ISTEXT('Questionnaires '!A470),IF('Questionnaires '!J470&gt;0,1,0),0)</f>
        <v>0</v>
      </c>
      <c r="E468" s="73" t="str">
        <f>IF(ISNUMBER('Questionnaires '!$G470),'Questionnaires '!T470+'Questionnaires '!G470,"")</f>
        <v/>
      </c>
      <c r="F468" s="73" t="str">
        <f>IF(ISNUMBER('Questionnaires '!$G470),SUM(G468:H468),"")</f>
        <v/>
      </c>
      <c r="G468" s="73" t="str">
        <f>IF(ISNUMBER('Questionnaires '!$G470),'Questionnaires '!R470-'Questionnaires '!P470,"")</f>
        <v/>
      </c>
      <c r="H468" s="73" t="str">
        <f>IF(ISNUMBER('Questionnaires '!$G470),'Questionnaires '!P470,"")</f>
        <v/>
      </c>
      <c r="I468" s="73" t="str">
        <f>IF(ISNUMBER('Questionnaires '!$G470),'Questionnaires '!$G470,"")</f>
        <v/>
      </c>
      <c r="J468" s="73" t="str">
        <f>IF(ISNUMBER('Questionnaires '!$G470),'Questionnaires '!$G470,"")</f>
        <v/>
      </c>
      <c r="K468" s="73" t="str">
        <f>IF(ISNUMBER('Questionnaires '!$R470),'Questionnaires '!$R470,"")</f>
        <v/>
      </c>
      <c r="L468" s="73" t="str">
        <f>IF(ISNUMBER('Questionnaires '!$P470),'Questionnaires '!$P470,"")</f>
        <v/>
      </c>
      <c r="M468" s="73" t="str">
        <f>IF(ISNUMBER('Questionnaires '!$O470),'Questionnaires '!$O470,"")</f>
        <v/>
      </c>
      <c r="N468" s="73" t="str">
        <f>IF(ISNUMBER('Questionnaires '!$N470),'Questionnaires '!$N470,"")</f>
        <v/>
      </c>
      <c r="O468" s="73" t="str">
        <f>IF(ISNUMBER('Questionnaires '!$T470),'Questionnaires '!$T470,"")</f>
        <v/>
      </c>
      <c r="P468" s="73" t="str">
        <f>IF(ISTEXT('Questionnaires '!A470),'Questionnaires '!G470,"")</f>
        <v/>
      </c>
      <c r="Q468">
        <f>IF(ISTEXT('Questionnaires '!A470),IF('Questionnaires '!S470="Yes",1,""),0)</f>
        <v>0</v>
      </c>
    </row>
    <row r="469" spans="1:17" x14ac:dyDescent="0.3">
      <c r="A469" s="73">
        <f>IF(ISTEXT('Questionnaires '!A471),IF('Questionnaires '!G471&lt;270,1,0),0)</f>
        <v>0</v>
      </c>
      <c r="B469">
        <f>IF(ISTEXT('Questionnaires '!A471),IF('Questionnaires '!E471="Yes",1,0),0)</f>
        <v>0</v>
      </c>
      <c r="C469">
        <f>IF(ISTEXT('Questionnaires '!A471),IF('Questionnaires '!F471="Yes",1,0),0)</f>
        <v>0</v>
      </c>
      <c r="D469">
        <f>IF(ISTEXT('Questionnaires '!A471),IF('Questionnaires '!J471&gt;0,1,0),0)</f>
        <v>0</v>
      </c>
      <c r="E469" s="73" t="str">
        <f>IF(ISNUMBER('Questionnaires '!$G471),'Questionnaires '!T471+'Questionnaires '!G471,"")</f>
        <v/>
      </c>
      <c r="F469" s="73" t="str">
        <f>IF(ISNUMBER('Questionnaires '!$G471),SUM(G469:H469),"")</f>
        <v/>
      </c>
      <c r="G469" s="73" t="str">
        <f>IF(ISNUMBER('Questionnaires '!$G471),'Questionnaires '!R471-'Questionnaires '!P471,"")</f>
        <v/>
      </c>
      <c r="H469" s="73" t="str">
        <f>IF(ISNUMBER('Questionnaires '!$G471),'Questionnaires '!P471,"")</f>
        <v/>
      </c>
      <c r="I469" s="73" t="str">
        <f>IF(ISNUMBER('Questionnaires '!$G471),'Questionnaires '!$G471,"")</f>
        <v/>
      </c>
      <c r="J469" s="73" t="str">
        <f>IF(ISNUMBER('Questionnaires '!$G471),'Questionnaires '!$G471,"")</f>
        <v/>
      </c>
      <c r="K469" s="73" t="str">
        <f>IF(ISNUMBER('Questionnaires '!$R471),'Questionnaires '!$R471,"")</f>
        <v/>
      </c>
      <c r="L469" s="73" t="str">
        <f>IF(ISNUMBER('Questionnaires '!$P471),'Questionnaires '!$P471,"")</f>
        <v/>
      </c>
      <c r="M469" s="73" t="str">
        <f>IF(ISNUMBER('Questionnaires '!$O471),'Questionnaires '!$O471,"")</f>
        <v/>
      </c>
      <c r="N469" s="73" t="str">
        <f>IF(ISNUMBER('Questionnaires '!$N471),'Questionnaires '!$N471,"")</f>
        <v/>
      </c>
      <c r="O469" s="73" t="str">
        <f>IF(ISNUMBER('Questionnaires '!$T471),'Questionnaires '!$T471,"")</f>
        <v/>
      </c>
      <c r="P469" s="73" t="str">
        <f>IF(ISTEXT('Questionnaires '!A471),'Questionnaires '!G471,"")</f>
        <v/>
      </c>
      <c r="Q469">
        <f>IF(ISTEXT('Questionnaires '!A471),IF('Questionnaires '!S471="Yes",1,""),0)</f>
        <v>0</v>
      </c>
    </row>
    <row r="470" spans="1:17" x14ac:dyDescent="0.3">
      <c r="A470" s="73">
        <f>IF(ISTEXT('Questionnaires '!A472),IF('Questionnaires '!G472&lt;270,1,0),0)</f>
        <v>0</v>
      </c>
      <c r="B470">
        <f>IF(ISTEXT('Questionnaires '!A472),IF('Questionnaires '!E472="Yes",1,0),0)</f>
        <v>0</v>
      </c>
      <c r="C470">
        <f>IF(ISTEXT('Questionnaires '!A472),IF('Questionnaires '!F472="Yes",1,0),0)</f>
        <v>0</v>
      </c>
      <c r="D470">
        <f>IF(ISTEXT('Questionnaires '!A472),IF('Questionnaires '!J472&gt;0,1,0),0)</f>
        <v>0</v>
      </c>
      <c r="E470" s="73" t="str">
        <f>IF(ISNUMBER('Questionnaires '!$G472),'Questionnaires '!T472+'Questionnaires '!G472,"")</f>
        <v/>
      </c>
      <c r="F470" s="73" t="str">
        <f>IF(ISNUMBER('Questionnaires '!$G472),SUM(G470:H470),"")</f>
        <v/>
      </c>
      <c r="G470" s="73" t="str">
        <f>IF(ISNUMBER('Questionnaires '!$G472),'Questionnaires '!R472-'Questionnaires '!P472,"")</f>
        <v/>
      </c>
      <c r="H470" s="73" t="str">
        <f>IF(ISNUMBER('Questionnaires '!$G472),'Questionnaires '!P472,"")</f>
        <v/>
      </c>
      <c r="I470" s="73" t="str">
        <f>IF(ISNUMBER('Questionnaires '!$G472),'Questionnaires '!$G472,"")</f>
        <v/>
      </c>
      <c r="J470" s="73" t="str">
        <f>IF(ISNUMBER('Questionnaires '!$G472),'Questionnaires '!$G472,"")</f>
        <v/>
      </c>
      <c r="K470" s="73" t="str">
        <f>IF(ISNUMBER('Questionnaires '!$R472),'Questionnaires '!$R472,"")</f>
        <v/>
      </c>
      <c r="L470" s="73" t="str">
        <f>IF(ISNUMBER('Questionnaires '!$P472),'Questionnaires '!$P472,"")</f>
        <v/>
      </c>
      <c r="M470" s="73" t="str">
        <f>IF(ISNUMBER('Questionnaires '!$O472),'Questionnaires '!$O472,"")</f>
        <v/>
      </c>
      <c r="N470" s="73" t="str">
        <f>IF(ISNUMBER('Questionnaires '!$N472),'Questionnaires '!$N472,"")</f>
        <v/>
      </c>
      <c r="O470" s="73" t="str">
        <f>IF(ISNUMBER('Questionnaires '!$T472),'Questionnaires '!$T472,"")</f>
        <v/>
      </c>
      <c r="P470" s="73" t="str">
        <f>IF(ISTEXT('Questionnaires '!A472),'Questionnaires '!G472,"")</f>
        <v/>
      </c>
      <c r="Q470">
        <f>IF(ISTEXT('Questionnaires '!A472),IF('Questionnaires '!S472="Yes",1,""),0)</f>
        <v>0</v>
      </c>
    </row>
    <row r="471" spans="1:17" x14ac:dyDescent="0.3">
      <c r="A471" s="73">
        <f>IF(ISTEXT('Questionnaires '!A473),IF('Questionnaires '!G473&lt;270,1,0),0)</f>
        <v>0</v>
      </c>
      <c r="B471">
        <f>IF(ISTEXT('Questionnaires '!A473),IF('Questionnaires '!E473="Yes",1,0),0)</f>
        <v>0</v>
      </c>
      <c r="C471">
        <f>IF(ISTEXT('Questionnaires '!A473),IF('Questionnaires '!F473="Yes",1,0),0)</f>
        <v>0</v>
      </c>
      <c r="D471">
        <f>IF(ISTEXT('Questionnaires '!A473),IF('Questionnaires '!J473&gt;0,1,0),0)</f>
        <v>0</v>
      </c>
      <c r="E471" s="73" t="str">
        <f>IF(ISNUMBER('Questionnaires '!$G473),'Questionnaires '!T473+'Questionnaires '!G473,"")</f>
        <v/>
      </c>
      <c r="F471" s="73" t="str">
        <f>IF(ISNUMBER('Questionnaires '!$G473),SUM(G471:H471),"")</f>
        <v/>
      </c>
      <c r="G471" s="73" t="str">
        <f>IF(ISNUMBER('Questionnaires '!$G473),'Questionnaires '!R473-'Questionnaires '!P473,"")</f>
        <v/>
      </c>
      <c r="H471" s="73" t="str">
        <f>IF(ISNUMBER('Questionnaires '!$G473),'Questionnaires '!P473,"")</f>
        <v/>
      </c>
      <c r="I471" s="73" t="str">
        <f>IF(ISNUMBER('Questionnaires '!$G473),'Questionnaires '!$G473,"")</f>
        <v/>
      </c>
      <c r="J471" s="73" t="str">
        <f>IF(ISNUMBER('Questionnaires '!$G473),'Questionnaires '!$G473,"")</f>
        <v/>
      </c>
      <c r="K471" s="73" t="str">
        <f>IF(ISNUMBER('Questionnaires '!$R473),'Questionnaires '!$R473,"")</f>
        <v/>
      </c>
      <c r="L471" s="73" t="str">
        <f>IF(ISNUMBER('Questionnaires '!$P473),'Questionnaires '!$P473,"")</f>
        <v/>
      </c>
      <c r="M471" s="73" t="str">
        <f>IF(ISNUMBER('Questionnaires '!$O473),'Questionnaires '!$O473,"")</f>
        <v/>
      </c>
      <c r="N471" s="73" t="str">
        <f>IF(ISNUMBER('Questionnaires '!$N473),'Questionnaires '!$N473,"")</f>
        <v/>
      </c>
      <c r="O471" s="73" t="str">
        <f>IF(ISNUMBER('Questionnaires '!$T473),'Questionnaires '!$T473,"")</f>
        <v/>
      </c>
      <c r="P471" s="73" t="str">
        <f>IF(ISTEXT('Questionnaires '!A473),'Questionnaires '!G473,"")</f>
        <v/>
      </c>
      <c r="Q471">
        <f>IF(ISTEXT('Questionnaires '!A473),IF('Questionnaires '!S473="Yes",1,""),0)</f>
        <v>0</v>
      </c>
    </row>
    <row r="472" spans="1:17" x14ac:dyDescent="0.3">
      <c r="A472" s="73">
        <f>IF(ISTEXT('Questionnaires '!A474),IF('Questionnaires '!G474&lt;270,1,0),0)</f>
        <v>0</v>
      </c>
      <c r="B472">
        <f>IF(ISTEXT('Questionnaires '!A474),IF('Questionnaires '!E474="Yes",1,0),0)</f>
        <v>0</v>
      </c>
      <c r="C472">
        <f>IF(ISTEXT('Questionnaires '!A474),IF('Questionnaires '!F474="Yes",1,0),0)</f>
        <v>0</v>
      </c>
      <c r="D472">
        <f>IF(ISTEXT('Questionnaires '!A474),IF('Questionnaires '!J474&gt;0,1,0),0)</f>
        <v>0</v>
      </c>
      <c r="E472" s="73" t="str">
        <f>IF(ISNUMBER('Questionnaires '!$G474),'Questionnaires '!T474+'Questionnaires '!G474,"")</f>
        <v/>
      </c>
      <c r="F472" s="73" t="str">
        <f>IF(ISNUMBER('Questionnaires '!$G474),SUM(G472:H472),"")</f>
        <v/>
      </c>
      <c r="G472" s="73" t="str">
        <f>IF(ISNUMBER('Questionnaires '!$G474),'Questionnaires '!R474-'Questionnaires '!P474,"")</f>
        <v/>
      </c>
      <c r="H472" s="73" t="str">
        <f>IF(ISNUMBER('Questionnaires '!$G474),'Questionnaires '!P474,"")</f>
        <v/>
      </c>
      <c r="I472" s="73" t="str">
        <f>IF(ISNUMBER('Questionnaires '!$G474),'Questionnaires '!$G474,"")</f>
        <v/>
      </c>
      <c r="J472" s="73" t="str">
        <f>IF(ISNUMBER('Questionnaires '!$G474),'Questionnaires '!$G474,"")</f>
        <v/>
      </c>
      <c r="K472" s="73" t="str">
        <f>IF(ISNUMBER('Questionnaires '!$R474),'Questionnaires '!$R474,"")</f>
        <v/>
      </c>
      <c r="L472" s="73" t="str">
        <f>IF(ISNUMBER('Questionnaires '!$P474),'Questionnaires '!$P474,"")</f>
        <v/>
      </c>
      <c r="M472" s="73" t="str">
        <f>IF(ISNUMBER('Questionnaires '!$O474),'Questionnaires '!$O474,"")</f>
        <v/>
      </c>
      <c r="N472" s="73" t="str">
        <f>IF(ISNUMBER('Questionnaires '!$N474),'Questionnaires '!$N474,"")</f>
        <v/>
      </c>
      <c r="O472" s="73" t="str">
        <f>IF(ISNUMBER('Questionnaires '!$T474),'Questionnaires '!$T474,"")</f>
        <v/>
      </c>
      <c r="P472" s="73" t="str">
        <f>IF(ISTEXT('Questionnaires '!A474),'Questionnaires '!G474,"")</f>
        <v/>
      </c>
      <c r="Q472">
        <f>IF(ISTEXT('Questionnaires '!A474),IF('Questionnaires '!S474="Yes",1,""),0)</f>
        <v>0</v>
      </c>
    </row>
    <row r="473" spans="1:17" x14ac:dyDescent="0.3">
      <c r="A473" s="73">
        <f>IF(ISTEXT('Questionnaires '!A475),IF('Questionnaires '!G475&lt;270,1,0),0)</f>
        <v>0</v>
      </c>
      <c r="B473">
        <f>IF(ISTEXT('Questionnaires '!A475),IF('Questionnaires '!E475="Yes",1,0),0)</f>
        <v>0</v>
      </c>
      <c r="C473">
        <f>IF(ISTEXT('Questionnaires '!A475),IF('Questionnaires '!F475="Yes",1,0),0)</f>
        <v>0</v>
      </c>
      <c r="D473">
        <f>IF(ISTEXT('Questionnaires '!A475),IF('Questionnaires '!J475&gt;0,1,0),0)</f>
        <v>0</v>
      </c>
      <c r="E473" s="73" t="str">
        <f>IF(ISNUMBER('Questionnaires '!$G475),'Questionnaires '!T475+'Questionnaires '!G475,"")</f>
        <v/>
      </c>
      <c r="F473" s="73" t="str">
        <f>IF(ISNUMBER('Questionnaires '!$G475),SUM(G473:H473),"")</f>
        <v/>
      </c>
      <c r="G473" s="73" t="str">
        <f>IF(ISNUMBER('Questionnaires '!$G475),'Questionnaires '!R475-'Questionnaires '!P475,"")</f>
        <v/>
      </c>
      <c r="H473" s="73" t="str">
        <f>IF(ISNUMBER('Questionnaires '!$G475),'Questionnaires '!P475,"")</f>
        <v/>
      </c>
      <c r="I473" s="73" t="str">
        <f>IF(ISNUMBER('Questionnaires '!$G475),'Questionnaires '!$G475,"")</f>
        <v/>
      </c>
      <c r="J473" s="73" t="str">
        <f>IF(ISNUMBER('Questionnaires '!$G475),'Questionnaires '!$G475,"")</f>
        <v/>
      </c>
      <c r="K473" s="73" t="str">
        <f>IF(ISNUMBER('Questionnaires '!$R475),'Questionnaires '!$R475,"")</f>
        <v/>
      </c>
      <c r="L473" s="73" t="str">
        <f>IF(ISNUMBER('Questionnaires '!$P475),'Questionnaires '!$P475,"")</f>
        <v/>
      </c>
      <c r="M473" s="73" t="str">
        <f>IF(ISNUMBER('Questionnaires '!$O475),'Questionnaires '!$O475,"")</f>
        <v/>
      </c>
      <c r="N473" s="73" t="str">
        <f>IF(ISNUMBER('Questionnaires '!$N475),'Questionnaires '!$N475,"")</f>
        <v/>
      </c>
      <c r="O473" s="73" t="str">
        <f>IF(ISNUMBER('Questionnaires '!$T475),'Questionnaires '!$T475,"")</f>
        <v/>
      </c>
      <c r="P473" s="73" t="str">
        <f>IF(ISTEXT('Questionnaires '!A475),'Questionnaires '!G475,"")</f>
        <v/>
      </c>
      <c r="Q473">
        <f>IF(ISTEXT('Questionnaires '!A475),IF('Questionnaires '!S475="Yes",1,""),0)</f>
        <v>0</v>
      </c>
    </row>
    <row r="474" spans="1:17" x14ac:dyDescent="0.3">
      <c r="A474" s="73">
        <f>IF(ISTEXT('Questionnaires '!A476),IF('Questionnaires '!G476&lt;270,1,0),0)</f>
        <v>0</v>
      </c>
      <c r="B474">
        <f>IF(ISTEXT('Questionnaires '!A476),IF('Questionnaires '!E476="Yes",1,0),0)</f>
        <v>0</v>
      </c>
      <c r="C474">
        <f>IF(ISTEXT('Questionnaires '!A476),IF('Questionnaires '!F476="Yes",1,0),0)</f>
        <v>0</v>
      </c>
      <c r="D474">
        <f>IF(ISTEXT('Questionnaires '!A476),IF('Questionnaires '!J476&gt;0,1,0),0)</f>
        <v>0</v>
      </c>
      <c r="E474" s="73" t="str">
        <f>IF(ISNUMBER('Questionnaires '!$G476),'Questionnaires '!T476+'Questionnaires '!G476,"")</f>
        <v/>
      </c>
      <c r="F474" s="73" t="str">
        <f>IF(ISNUMBER('Questionnaires '!$G476),SUM(G474:H474),"")</f>
        <v/>
      </c>
      <c r="G474" s="73" t="str">
        <f>IF(ISNUMBER('Questionnaires '!$G476),'Questionnaires '!R476-'Questionnaires '!P476,"")</f>
        <v/>
      </c>
      <c r="H474" s="73" t="str">
        <f>IF(ISNUMBER('Questionnaires '!$G476),'Questionnaires '!P476,"")</f>
        <v/>
      </c>
      <c r="I474" s="73" t="str">
        <f>IF(ISNUMBER('Questionnaires '!$G476),'Questionnaires '!$G476,"")</f>
        <v/>
      </c>
      <c r="J474" s="73" t="str">
        <f>IF(ISNUMBER('Questionnaires '!$G476),'Questionnaires '!$G476,"")</f>
        <v/>
      </c>
      <c r="K474" s="73" t="str">
        <f>IF(ISNUMBER('Questionnaires '!$R476),'Questionnaires '!$R476,"")</f>
        <v/>
      </c>
      <c r="L474" s="73" t="str">
        <f>IF(ISNUMBER('Questionnaires '!$P476),'Questionnaires '!$P476,"")</f>
        <v/>
      </c>
      <c r="M474" s="73" t="str">
        <f>IF(ISNUMBER('Questionnaires '!$O476),'Questionnaires '!$O476,"")</f>
        <v/>
      </c>
      <c r="N474" s="73" t="str">
        <f>IF(ISNUMBER('Questionnaires '!$N476),'Questionnaires '!$N476,"")</f>
        <v/>
      </c>
      <c r="O474" s="73" t="str">
        <f>IF(ISNUMBER('Questionnaires '!$T476),'Questionnaires '!$T476,"")</f>
        <v/>
      </c>
      <c r="P474" s="73" t="str">
        <f>IF(ISTEXT('Questionnaires '!A476),'Questionnaires '!G476,"")</f>
        <v/>
      </c>
      <c r="Q474">
        <f>IF(ISTEXT('Questionnaires '!A476),IF('Questionnaires '!S476="Yes",1,""),0)</f>
        <v>0</v>
      </c>
    </row>
    <row r="475" spans="1:17" x14ac:dyDescent="0.3">
      <c r="A475" s="73">
        <f>IF(ISTEXT('Questionnaires '!A477),IF('Questionnaires '!G477&lt;270,1,0),0)</f>
        <v>0</v>
      </c>
      <c r="B475">
        <f>IF(ISTEXT('Questionnaires '!A477),IF('Questionnaires '!E477="Yes",1,0),0)</f>
        <v>0</v>
      </c>
      <c r="C475">
        <f>IF(ISTEXT('Questionnaires '!A477),IF('Questionnaires '!F477="Yes",1,0),0)</f>
        <v>0</v>
      </c>
      <c r="D475">
        <f>IF(ISTEXT('Questionnaires '!A477),IF('Questionnaires '!J477&gt;0,1,0),0)</f>
        <v>0</v>
      </c>
      <c r="E475" s="73" t="str">
        <f>IF(ISNUMBER('Questionnaires '!$G477),'Questionnaires '!T477+'Questionnaires '!G477,"")</f>
        <v/>
      </c>
      <c r="F475" s="73" t="str">
        <f>IF(ISNUMBER('Questionnaires '!$G477),SUM(G475:H475),"")</f>
        <v/>
      </c>
      <c r="G475" s="73" t="str">
        <f>IF(ISNUMBER('Questionnaires '!$G477),'Questionnaires '!R477-'Questionnaires '!P477,"")</f>
        <v/>
      </c>
      <c r="H475" s="73" t="str">
        <f>IF(ISNUMBER('Questionnaires '!$G477),'Questionnaires '!P477,"")</f>
        <v/>
      </c>
      <c r="I475" s="73" t="str">
        <f>IF(ISNUMBER('Questionnaires '!$G477),'Questionnaires '!$G477,"")</f>
        <v/>
      </c>
      <c r="J475" s="73" t="str">
        <f>IF(ISNUMBER('Questionnaires '!$G477),'Questionnaires '!$G477,"")</f>
        <v/>
      </c>
      <c r="K475" s="73" t="str">
        <f>IF(ISNUMBER('Questionnaires '!$R477),'Questionnaires '!$R477,"")</f>
        <v/>
      </c>
      <c r="L475" s="73" t="str">
        <f>IF(ISNUMBER('Questionnaires '!$P477),'Questionnaires '!$P477,"")</f>
        <v/>
      </c>
      <c r="M475" s="73" t="str">
        <f>IF(ISNUMBER('Questionnaires '!$O477),'Questionnaires '!$O477,"")</f>
        <v/>
      </c>
      <c r="N475" s="73" t="str">
        <f>IF(ISNUMBER('Questionnaires '!$N477),'Questionnaires '!$N477,"")</f>
        <v/>
      </c>
      <c r="O475" s="73" t="str">
        <f>IF(ISNUMBER('Questionnaires '!$T477),'Questionnaires '!$T477,"")</f>
        <v/>
      </c>
      <c r="P475" s="73" t="str">
        <f>IF(ISTEXT('Questionnaires '!A477),'Questionnaires '!G477,"")</f>
        <v/>
      </c>
      <c r="Q475">
        <f>IF(ISTEXT('Questionnaires '!A477),IF('Questionnaires '!S477="Yes",1,""),0)</f>
        <v>0</v>
      </c>
    </row>
    <row r="476" spans="1:17" x14ac:dyDescent="0.3">
      <c r="A476" s="73">
        <f>IF(ISTEXT('Questionnaires '!A478),IF('Questionnaires '!G478&lt;270,1,0),0)</f>
        <v>0</v>
      </c>
      <c r="B476">
        <f>IF(ISTEXT('Questionnaires '!A478),IF('Questionnaires '!E478="Yes",1,0),0)</f>
        <v>0</v>
      </c>
      <c r="C476">
        <f>IF(ISTEXT('Questionnaires '!A478),IF('Questionnaires '!F478="Yes",1,0),0)</f>
        <v>0</v>
      </c>
      <c r="D476">
        <f>IF(ISTEXT('Questionnaires '!A478),IF('Questionnaires '!J478&gt;0,1,0),0)</f>
        <v>0</v>
      </c>
      <c r="E476" s="73" t="str">
        <f>IF(ISNUMBER('Questionnaires '!$G478),'Questionnaires '!T478+'Questionnaires '!G478,"")</f>
        <v/>
      </c>
      <c r="F476" s="73" t="str">
        <f>IF(ISNUMBER('Questionnaires '!$G478),SUM(G476:H476),"")</f>
        <v/>
      </c>
      <c r="G476" s="73" t="str">
        <f>IF(ISNUMBER('Questionnaires '!$G478),'Questionnaires '!R478-'Questionnaires '!P478,"")</f>
        <v/>
      </c>
      <c r="H476" s="73" t="str">
        <f>IF(ISNUMBER('Questionnaires '!$G478),'Questionnaires '!P478,"")</f>
        <v/>
      </c>
      <c r="I476" s="73" t="str">
        <f>IF(ISNUMBER('Questionnaires '!$G478),'Questionnaires '!$G478,"")</f>
        <v/>
      </c>
      <c r="J476" s="73" t="str">
        <f>IF(ISNUMBER('Questionnaires '!$G478),'Questionnaires '!$G478,"")</f>
        <v/>
      </c>
      <c r="K476" s="73" t="str">
        <f>IF(ISNUMBER('Questionnaires '!$R478),'Questionnaires '!$R478,"")</f>
        <v/>
      </c>
      <c r="L476" s="73" t="str">
        <f>IF(ISNUMBER('Questionnaires '!$P478),'Questionnaires '!$P478,"")</f>
        <v/>
      </c>
      <c r="M476" s="73" t="str">
        <f>IF(ISNUMBER('Questionnaires '!$O478),'Questionnaires '!$O478,"")</f>
        <v/>
      </c>
      <c r="N476" s="73" t="str">
        <f>IF(ISNUMBER('Questionnaires '!$N478),'Questionnaires '!$N478,"")</f>
        <v/>
      </c>
      <c r="O476" s="73" t="str">
        <f>IF(ISNUMBER('Questionnaires '!$T478),'Questionnaires '!$T478,"")</f>
        <v/>
      </c>
      <c r="P476" s="73" t="str">
        <f>IF(ISTEXT('Questionnaires '!A478),'Questionnaires '!G478,"")</f>
        <v/>
      </c>
      <c r="Q476">
        <f>IF(ISTEXT('Questionnaires '!A478),IF('Questionnaires '!S478="Yes",1,""),0)</f>
        <v>0</v>
      </c>
    </row>
    <row r="477" spans="1:17" x14ac:dyDescent="0.3">
      <c r="A477" s="73">
        <f>IF(ISTEXT('Questionnaires '!A479),IF('Questionnaires '!G479&lt;270,1,0),0)</f>
        <v>0</v>
      </c>
      <c r="B477">
        <f>IF(ISTEXT('Questionnaires '!A479),IF('Questionnaires '!E479="Yes",1,0),0)</f>
        <v>0</v>
      </c>
      <c r="C477">
        <f>IF(ISTEXT('Questionnaires '!A479),IF('Questionnaires '!F479="Yes",1,0),0)</f>
        <v>0</v>
      </c>
      <c r="D477">
        <f>IF(ISTEXT('Questionnaires '!A479),IF('Questionnaires '!J479&gt;0,1,0),0)</f>
        <v>0</v>
      </c>
      <c r="E477" s="73" t="str">
        <f>IF(ISNUMBER('Questionnaires '!$G479),'Questionnaires '!T479+'Questionnaires '!G479,"")</f>
        <v/>
      </c>
      <c r="F477" s="73" t="str">
        <f>IF(ISNUMBER('Questionnaires '!$G479),SUM(G477:H477),"")</f>
        <v/>
      </c>
      <c r="G477" s="73" t="str">
        <f>IF(ISNUMBER('Questionnaires '!$G479),'Questionnaires '!R479-'Questionnaires '!P479,"")</f>
        <v/>
      </c>
      <c r="H477" s="73" t="str">
        <f>IF(ISNUMBER('Questionnaires '!$G479),'Questionnaires '!P479,"")</f>
        <v/>
      </c>
      <c r="I477" s="73" t="str">
        <f>IF(ISNUMBER('Questionnaires '!$G479),'Questionnaires '!$G479,"")</f>
        <v/>
      </c>
      <c r="J477" s="73" t="str">
        <f>IF(ISNUMBER('Questionnaires '!$G479),'Questionnaires '!$G479,"")</f>
        <v/>
      </c>
      <c r="K477" s="73" t="str">
        <f>IF(ISNUMBER('Questionnaires '!$R479),'Questionnaires '!$R479,"")</f>
        <v/>
      </c>
      <c r="L477" s="73" t="str">
        <f>IF(ISNUMBER('Questionnaires '!$P479),'Questionnaires '!$P479,"")</f>
        <v/>
      </c>
      <c r="M477" s="73" t="str">
        <f>IF(ISNUMBER('Questionnaires '!$O479),'Questionnaires '!$O479,"")</f>
        <v/>
      </c>
      <c r="N477" s="73" t="str">
        <f>IF(ISNUMBER('Questionnaires '!$N479),'Questionnaires '!$N479,"")</f>
        <v/>
      </c>
      <c r="O477" s="73" t="str">
        <f>IF(ISNUMBER('Questionnaires '!$T479),'Questionnaires '!$T479,"")</f>
        <v/>
      </c>
      <c r="P477" s="73" t="str">
        <f>IF(ISTEXT('Questionnaires '!A479),'Questionnaires '!G479,"")</f>
        <v/>
      </c>
      <c r="Q477">
        <f>IF(ISTEXT('Questionnaires '!A479),IF('Questionnaires '!S479="Yes",1,""),0)</f>
        <v>0</v>
      </c>
    </row>
    <row r="478" spans="1:17" x14ac:dyDescent="0.3">
      <c r="A478" s="73">
        <f>IF(ISTEXT('Questionnaires '!A480),IF('Questionnaires '!G480&lt;270,1,0),0)</f>
        <v>0</v>
      </c>
      <c r="B478">
        <f>IF(ISTEXT('Questionnaires '!A480),IF('Questionnaires '!E480="Yes",1,0),0)</f>
        <v>0</v>
      </c>
      <c r="C478">
        <f>IF(ISTEXT('Questionnaires '!A480),IF('Questionnaires '!F480="Yes",1,0),0)</f>
        <v>0</v>
      </c>
      <c r="D478">
        <f>IF(ISTEXT('Questionnaires '!A480),IF('Questionnaires '!J480&gt;0,1,0),0)</f>
        <v>0</v>
      </c>
      <c r="E478" s="73" t="str">
        <f>IF(ISNUMBER('Questionnaires '!$G480),'Questionnaires '!T480+'Questionnaires '!G480,"")</f>
        <v/>
      </c>
      <c r="F478" s="73" t="str">
        <f>IF(ISNUMBER('Questionnaires '!$G480),SUM(G478:H478),"")</f>
        <v/>
      </c>
      <c r="G478" s="73" t="str">
        <f>IF(ISNUMBER('Questionnaires '!$G480),'Questionnaires '!R480-'Questionnaires '!P480,"")</f>
        <v/>
      </c>
      <c r="H478" s="73" t="str">
        <f>IF(ISNUMBER('Questionnaires '!$G480),'Questionnaires '!P480,"")</f>
        <v/>
      </c>
      <c r="I478" s="73" t="str">
        <f>IF(ISNUMBER('Questionnaires '!$G480),'Questionnaires '!$G480,"")</f>
        <v/>
      </c>
      <c r="J478" s="73" t="str">
        <f>IF(ISNUMBER('Questionnaires '!$G480),'Questionnaires '!$G480,"")</f>
        <v/>
      </c>
      <c r="K478" s="73" t="str">
        <f>IF(ISNUMBER('Questionnaires '!$R480),'Questionnaires '!$R480,"")</f>
        <v/>
      </c>
      <c r="L478" s="73" t="str">
        <f>IF(ISNUMBER('Questionnaires '!$P480),'Questionnaires '!$P480,"")</f>
        <v/>
      </c>
      <c r="M478" s="73" t="str">
        <f>IF(ISNUMBER('Questionnaires '!$O480),'Questionnaires '!$O480,"")</f>
        <v/>
      </c>
      <c r="N478" s="73" t="str">
        <f>IF(ISNUMBER('Questionnaires '!$N480),'Questionnaires '!$N480,"")</f>
        <v/>
      </c>
      <c r="O478" s="73" t="str">
        <f>IF(ISNUMBER('Questionnaires '!$T480),'Questionnaires '!$T480,"")</f>
        <v/>
      </c>
      <c r="P478" s="73" t="str">
        <f>IF(ISTEXT('Questionnaires '!A480),'Questionnaires '!G480,"")</f>
        <v/>
      </c>
      <c r="Q478">
        <f>IF(ISTEXT('Questionnaires '!A480),IF('Questionnaires '!S480="Yes",1,""),0)</f>
        <v>0</v>
      </c>
    </row>
    <row r="479" spans="1:17" x14ac:dyDescent="0.3">
      <c r="A479" s="73">
        <f>IF(ISTEXT('Questionnaires '!A481),IF('Questionnaires '!G481&lt;270,1,0),0)</f>
        <v>0</v>
      </c>
      <c r="B479">
        <f>IF(ISTEXT('Questionnaires '!A481),IF('Questionnaires '!E481="Yes",1,0),0)</f>
        <v>0</v>
      </c>
      <c r="C479">
        <f>IF(ISTEXT('Questionnaires '!A481),IF('Questionnaires '!F481="Yes",1,0),0)</f>
        <v>0</v>
      </c>
      <c r="D479">
        <f>IF(ISTEXT('Questionnaires '!A481),IF('Questionnaires '!J481&gt;0,1,0),0)</f>
        <v>0</v>
      </c>
      <c r="E479" s="73" t="str">
        <f>IF(ISNUMBER('Questionnaires '!$G481),'Questionnaires '!T481+'Questionnaires '!G481,"")</f>
        <v/>
      </c>
      <c r="F479" s="73" t="str">
        <f>IF(ISNUMBER('Questionnaires '!$G481),SUM(G479:H479),"")</f>
        <v/>
      </c>
      <c r="G479" s="73" t="str">
        <f>IF(ISNUMBER('Questionnaires '!$G481),'Questionnaires '!R481-'Questionnaires '!P481,"")</f>
        <v/>
      </c>
      <c r="H479" s="73" t="str">
        <f>IF(ISNUMBER('Questionnaires '!$G481),'Questionnaires '!P481,"")</f>
        <v/>
      </c>
      <c r="I479" s="73" t="str">
        <f>IF(ISNUMBER('Questionnaires '!$G481),'Questionnaires '!$G481,"")</f>
        <v/>
      </c>
      <c r="J479" s="73" t="str">
        <f>IF(ISNUMBER('Questionnaires '!$G481),'Questionnaires '!$G481,"")</f>
        <v/>
      </c>
      <c r="K479" s="73" t="str">
        <f>IF(ISNUMBER('Questionnaires '!$R481),'Questionnaires '!$R481,"")</f>
        <v/>
      </c>
      <c r="L479" s="73" t="str">
        <f>IF(ISNUMBER('Questionnaires '!$P481),'Questionnaires '!$P481,"")</f>
        <v/>
      </c>
      <c r="M479" s="73" t="str">
        <f>IF(ISNUMBER('Questionnaires '!$O481),'Questionnaires '!$O481,"")</f>
        <v/>
      </c>
      <c r="N479" s="73" t="str">
        <f>IF(ISNUMBER('Questionnaires '!$N481),'Questionnaires '!$N481,"")</f>
        <v/>
      </c>
      <c r="O479" s="73" t="str">
        <f>IF(ISNUMBER('Questionnaires '!$T481),'Questionnaires '!$T481,"")</f>
        <v/>
      </c>
      <c r="P479" s="73" t="str">
        <f>IF(ISTEXT('Questionnaires '!A481),'Questionnaires '!G481,"")</f>
        <v/>
      </c>
      <c r="Q479">
        <f>IF(ISTEXT('Questionnaires '!A481),IF('Questionnaires '!S481="Yes",1,""),0)</f>
        <v>0</v>
      </c>
    </row>
    <row r="480" spans="1:17" x14ac:dyDescent="0.3">
      <c r="A480" s="73">
        <f>IF(ISTEXT('Questionnaires '!A482),IF('Questionnaires '!G482&lt;270,1,0),0)</f>
        <v>0</v>
      </c>
      <c r="B480">
        <f>IF(ISTEXT('Questionnaires '!A482),IF('Questionnaires '!E482="Yes",1,0),0)</f>
        <v>0</v>
      </c>
      <c r="C480">
        <f>IF(ISTEXT('Questionnaires '!A482),IF('Questionnaires '!F482="Yes",1,0),0)</f>
        <v>0</v>
      </c>
      <c r="D480">
        <f>IF(ISTEXT('Questionnaires '!A482),IF('Questionnaires '!J482&gt;0,1,0),0)</f>
        <v>0</v>
      </c>
      <c r="E480" s="73" t="str">
        <f>IF(ISNUMBER('Questionnaires '!$G482),'Questionnaires '!T482+'Questionnaires '!G482,"")</f>
        <v/>
      </c>
      <c r="F480" s="73" t="str">
        <f>IF(ISNUMBER('Questionnaires '!$G482),SUM(G480:H480),"")</f>
        <v/>
      </c>
      <c r="G480" s="73" t="str">
        <f>IF(ISNUMBER('Questionnaires '!$G482),'Questionnaires '!R482-'Questionnaires '!P482,"")</f>
        <v/>
      </c>
      <c r="H480" s="73" t="str">
        <f>IF(ISNUMBER('Questionnaires '!$G482),'Questionnaires '!P482,"")</f>
        <v/>
      </c>
      <c r="I480" s="73" t="str">
        <f>IF(ISNUMBER('Questionnaires '!$G482),'Questionnaires '!$G482,"")</f>
        <v/>
      </c>
      <c r="J480" s="73" t="str">
        <f>IF(ISNUMBER('Questionnaires '!$G482),'Questionnaires '!$G482,"")</f>
        <v/>
      </c>
      <c r="K480" s="73" t="str">
        <f>IF(ISNUMBER('Questionnaires '!$R482),'Questionnaires '!$R482,"")</f>
        <v/>
      </c>
      <c r="L480" s="73" t="str">
        <f>IF(ISNUMBER('Questionnaires '!$P482),'Questionnaires '!$P482,"")</f>
        <v/>
      </c>
      <c r="M480" s="73" t="str">
        <f>IF(ISNUMBER('Questionnaires '!$O482),'Questionnaires '!$O482,"")</f>
        <v/>
      </c>
      <c r="N480" s="73" t="str">
        <f>IF(ISNUMBER('Questionnaires '!$N482),'Questionnaires '!$N482,"")</f>
        <v/>
      </c>
      <c r="O480" s="73" t="str">
        <f>IF(ISNUMBER('Questionnaires '!$T482),'Questionnaires '!$T482,"")</f>
        <v/>
      </c>
      <c r="P480" s="73" t="str">
        <f>IF(ISTEXT('Questionnaires '!A482),'Questionnaires '!G482,"")</f>
        <v/>
      </c>
      <c r="Q480">
        <f>IF(ISTEXT('Questionnaires '!A482),IF('Questionnaires '!S482="Yes",1,""),0)</f>
        <v>0</v>
      </c>
    </row>
    <row r="481" spans="1:17" x14ac:dyDescent="0.3">
      <c r="A481" s="73">
        <f>IF(ISTEXT('Questionnaires '!A483),IF('Questionnaires '!G483&lt;270,1,0),0)</f>
        <v>0</v>
      </c>
      <c r="B481">
        <f>IF(ISTEXT('Questionnaires '!A483),IF('Questionnaires '!E483="Yes",1,0),0)</f>
        <v>0</v>
      </c>
      <c r="C481">
        <f>IF(ISTEXT('Questionnaires '!A483),IF('Questionnaires '!F483="Yes",1,0),0)</f>
        <v>0</v>
      </c>
      <c r="D481">
        <f>IF(ISTEXT('Questionnaires '!A483),IF('Questionnaires '!J483&gt;0,1,0),0)</f>
        <v>0</v>
      </c>
      <c r="E481" s="73" t="str">
        <f>IF(ISNUMBER('Questionnaires '!$G483),'Questionnaires '!T483+'Questionnaires '!G483,"")</f>
        <v/>
      </c>
      <c r="F481" s="73" t="str">
        <f>IF(ISNUMBER('Questionnaires '!$G483),SUM(G481:H481),"")</f>
        <v/>
      </c>
      <c r="G481" s="73" t="str">
        <f>IF(ISNUMBER('Questionnaires '!$G483),'Questionnaires '!R483-'Questionnaires '!P483,"")</f>
        <v/>
      </c>
      <c r="H481" s="73" t="str">
        <f>IF(ISNUMBER('Questionnaires '!$G483),'Questionnaires '!P483,"")</f>
        <v/>
      </c>
      <c r="I481" s="73" t="str">
        <f>IF(ISNUMBER('Questionnaires '!$G483),'Questionnaires '!$G483,"")</f>
        <v/>
      </c>
      <c r="J481" s="73" t="str">
        <f>IF(ISNUMBER('Questionnaires '!$G483),'Questionnaires '!$G483,"")</f>
        <v/>
      </c>
      <c r="K481" s="73" t="str">
        <f>IF(ISNUMBER('Questionnaires '!$R483),'Questionnaires '!$R483,"")</f>
        <v/>
      </c>
      <c r="L481" s="73" t="str">
        <f>IF(ISNUMBER('Questionnaires '!$P483),'Questionnaires '!$P483,"")</f>
        <v/>
      </c>
      <c r="M481" s="73" t="str">
        <f>IF(ISNUMBER('Questionnaires '!$O483),'Questionnaires '!$O483,"")</f>
        <v/>
      </c>
      <c r="N481" s="73" t="str">
        <f>IF(ISNUMBER('Questionnaires '!$N483),'Questionnaires '!$N483,"")</f>
        <v/>
      </c>
      <c r="O481" s="73" t="str">
        <f>IF(ISNUMBER('Questionnaires '!$T483),'Questionnaires '!$T483,"")</f>
        <v/>
      </c>
      <c r="P481" s="73" t="str">
        <f>IF(ISTEXT('Questionnaires '!A483),'Questionnaires '!G483,"")</f>
        <v/>
      </c>
      <c r="Q481">
        <f>IF(ISTEXT('Questionnaires '!A483),IF('Questionnaires '!S483="Yes",1,""),0)</f>
        <v>0</v>
      </c>
    </row>
    <row r="482" spans="1:17" x14ac:dyDescent="0.3">
      <c r="A482" s="73">
        <f>IF(ISTEXT('Questionnaires '!A484),IF('Questionnaires '!G484&lt;270,1,0),0)</f>
        <v>0</v>
      </c>
      <c r="B482">
        <f>IF(ISTEXT('Questionnaires '!A484),IF('Questionnaires '!E484="Yes",1,0),0)</f>
        <v>0</v>
      </c>
      <c r="C482">
        <f>IF(ISTEXT('Questionnaires '!A484),IF('Questionnaires '!F484="Yes",1,0),0)</f>
        <v>0</v>
      </c>
      <c r="D482">
        <f>IF(ISTEXT('Questionnaires '!A484),IF('Questionnaires '!J484&gt;0,1,0),0)</f>
        <v>0</v>
      </c>
      <c r="E482" s="73" t="str">
        <f>IF(ISNUMBER('Questionnaires '!$G484),'Questionnaires '!T484+'Questionnaires '!G484,"")</f>
        <v/>
      </c>
      <c r="F482" s="73" t="str">
        <f>IF(ISNUMBER('Questionnaires '!$G484),SUM(G482:H482),"")</f>
        <v/>
      </c>
      <c r="G482" s="73" t="str">
        <f>IF(ISNUMBER('Questionnaires '!$G484),'Questionnaires '!R484-'Questionnaires '!P484,"")</f>
        <v/>
      </c>
      <c r="H482" s="73" t="str">
        <f>IF(ISNUMBER('Questionnaires '!$G484),'Questionnaires '!P484,"")</f>
        <v/>
      </c>
      <c r="I482" s="73" t="str">
        <f>IF(ISNUMBER('Questionnaires '!$G484),'Questionnaires '!$G484,"")</f>
        <v/>
      </c>
      <c r="J482" s="73" t="str">
        <f>IF(ISNUMBER('Questionnaires '!$G484),'Questionnaires '!$G484,"")</f>
        <v/>
      </c>
      <c r="K482" s="73" t="str">
        <f>IF(ISNUMBER('Questionnaires '!$R484),'Questionnaires '!$R484,"")</f>
        <v/>
      </c>
      <c r="L482" s="73" t="str">
        <f>IF(ISNUMBER('Questionnaires '!$P484),'Questionnaires '!$P484,"")</f>
        <v/>
      </c>
      <c r="M482" s="73" t="str">
        <f>IF(ISNUMBER('Questionnaires '!$O484),'Questionnaires '!$O484,"")</f>
        <v/>
      </c>
      <c r="N482" s="73" t="str">
        <f>IF(ISNUMBER('Questionnaires '!$N484),'Questionnaires '!$N484,"")</f>
        <v/>
      </c>
      <c r="O482" s="73" t="str">
        <f>IF(ISNUMBER('Questionnaires '!$T484),'Questionnaires '!$T484,"")</f>
        <v/>
      </c>
      <c r="P482" s="73" t="str">
        <f>IF(ISTEXT('Questionnaires '!A484),'Questionnaires '!G484,"")</f>
        <v/>
      </c>
      <c r="Q482">
        <f>IF(ISTEXT('Questionnaires '!A484),IF('Questionnaires '!S484="Yes",1,""),0)</f>
        <v>0</v>
      </c>
    </row>
    <row r="483" spans="1:17" x14ac:dyDescent="0.3">
      <c r="A483" s="73">
        <f>IF(ISTEXT('Questionnaires '!A485),IF('Questionnaires '!G485&lt;270,1,0),0)</f>
        <v>0</v>
      </c>
      <c r="B483">
        <f>IF(ISTEXT('Questionnaires '!A485),IF('Questionnaires '!E485="Yes",1,0),0)</f>
        <v>0</v>
      </c>
      <c r="C483">
        <f>IF(ISTEXT('Questionnaires '!A485),IF('Questionnaires '!F485="Yes",1,0),0)</f>
        <v>0</v>
      </c>
      <c r="D483">
        <f>IF(ISTEXT('Questionnaires '!A485),IF('Questionnaires '!J485&gt;0,1,0),0)</f>
        <v>0</v>
      </c>
      <c r="E483" s="73" t="str">
        <f>IF(ISNUMBER('Questionnaires '!$G485),'Questionnaires '!T485+'Questionnaires '!G485,"")</f>
        <v/>
      </c>
      <c r="F483" s="73" t="str">
        <f>IF(ISNUMBER('Questionnaires '!$G485),SUM(G483:H483),"")</f>
        <v/>
      </c>
      <c r="G483" s="73" t="str">
        <f>IF(ISNUMBER('Questionnaires '!$G485),'Questionnaires '!R485-'Questionnaires '!P485,"")</f>
        <v/>
      </c>
      <c r="H483" s="73" t="str">
        <f>IF(ISNUMBER('Questionnaires '!$G485),'Questionnaires '!P485,"")</f>
        <v/>
      </c>
      <c r="I483" s="73" t="str">
        <f>IF(ISNUMBER('Questionnaires '!$G485),'Questionnaires '!$G485,"")</f>
        <v/>
      </c>
      <c r="J483" s="73" t="str">
        <f>IF(ISNUMBER('Questionnaires '!$G485),'Questionnaires '!$G485,"")</f>
        <v/>
      </c>
      <c r="K483" s="73" t="str">
        <f>IF(ISNUMBER('Questionnaires '!$R485),'Questionnaires '!$R485,"")</f>
        <v/>
      </c>
      <c r="L483" s="73" t="str">
        <f>IF(ISNUMBER('Questionnaires '!$P485),'Questionnaires '!$P485,"")</f>
        <v/>
      </c>
      <c r="M483" s="73" t="str">
        <f>IF(ISNUMBER('Questionnaires '!$O485),'Questionnaires '!$O485,"")</f>
        <v/>
      </c>
      <c r="N483" s="73" t="str">
        <f>IF(ISNUMBER('Questionnaires '!$N485),'Questionnaires '!$N485,"")</f>
        <v/>
      </c>
      <c r="O483" s="73" t="str">
        <f>IF(ISNUMBER('Questionnaires '!$T485),'Questionnaires '!$T485,"")</f>
        <v/>
      </c>
      <c r="P483" s="73" t="str">
        <f>IF(ISTEXT('Questionnaires '!A485),'Questionnaires '!G485,"")</f>
        <v/>
      </c>
      <c r="Q483">
        <f>IF(ISTEXT('Questionnaires '!A485),IF('Questionnaires '!S485="Yes",1,""),0)</f>
        <v>0</v>
      </c>
    </row>
    <row r="484" spans="1:17" x14ac:dyDescent="0.3">
      <c r="A484" s="73">
        <f>IF(ISTEXT('Questionnaires '!A486),IF('Questionnaires '!G486&lt;270,1,0),0)</f>
        <v>0</v>
      </c>
      <c r="B484">
        <f>IF(ISTEXT('Questionnaires '!A486),IF('Questionnaires '!E486="Yes",1,0),0)</f>
        <v>0</v>
      </c>
      <c r="C484">
        <f>IF(ISTEXT('Questionnaires '!A486),IF('Questionnaires '!F486="Yes",1,0),0)</f>
        <v>0</v>
      </c>
      <c r="D484">
        <f>IF(ISTEXT('Questionnaires '!A486),IF('Questionnaires '!J486&gt;0,1,0),0)</f>
        <v>0</v>
      </c>
      <c r="E484" s="73" t="str">
        <f>IF(ISNUMBER('Questionnaires '!$G486),'Questionnaires '!T486+'Questionnaires '!G486,"")</f>
        <v/>
      </c>
      <c r="F484" s="73" t="str">
        <f>IF(ISNUMBER('Questionnaires '!$G486),SUM(G484:H484),"")</f>
        <v/>
      </c>
      <c r="G484" s="73" t="str">
        <f>IF(ISNUMBER('Questionnaires '!$G486),'Questionnaires '!R486-'Questionnaires '!P486,"")</f>
        <v/>
      </c>
      <c r="H484" s="73" t="str">
        <f>IF(ISNUMBER('Questionnaires '!$G486),'Questionnaires '!P486,"")</f>
        <v/>
      </c>
      <c r="I484" s="73" t="str">
        <f>IF(ISNUMBER('Questionnaires '!$G486),'Questionnaires '!$G486,"")</f>
        <v/>
      </c>
      <c r="J484" s="73" t="str">
        <f>IF(ISNUMBER('Questionnaires '!$G486),'Questionnaires '!$G486,"")</f>
        <v/>
      </c>
      <c r="K484" s="73" t="str">
        <f>IF(ISNUMBER('Questionnaires '!$R486),'Questionnaires '!$R486,"")</f>
        <v/>
      </c>
      <c r="L484" s="73" t="str">
        <f>IF(ISNUMBER('Questionnaires '!$P486),'Questionnaires '!$P486,"")</f>
        <v/>
      </c>
      <c r="M484" s="73" t="str">
        <f>IF(ISNUMBER('Questionnaires '!$O486),'Questionnaires '!$O486,"")</f>
        <v/>
      </c>
      <c r="N484" s="73" t="str">
        <f>IF(ISNUMBER('Questionnaires '!$N486),'Questionnaires '!$N486,"")</f>
        <v/>
      </c>
      <c r="O484" s="73" t="str">
        <f>IF(ISNUMBER('Questionnaires '!$T486),'Questionnaires '!$T486,"")</f>
        <v/>
      </c>
      <c r="P484" s="73" t="str">
        <f>IF(ISTEXT('Questionnaires '!A486),'Questionnaires '!G486,"")</f>
        <v/>
      </c>
      <c r="Q484">
        <f>IF(ISTEXT('Questionnaires '!A486),IF('Questionnaires '!S486="Yes",1,""),0)</f>
        <v>0</v>
      </c>
    </row>
    <row r="485" spans="1:17" x14ac:dyDescent="0.3">
      <c r="A485" s="73">
        <f>IF(ISTEXT('Questionnaires '!A487),IF('Questionnaires '!G487&lt;270,1,0),0)</f>
        <v>0</v>
      </c>
      <c r="B485">
        <f>IF(ISTEXT('Questionnaires '!A487),IF('Questionnaires '!E487="Yes",1,0),0)</f>
        <v>0</v>
      </c>
      <c r="C485">
        <f>IF(ISTEXT('Questionnaires '!A487),IF('Questionnaires '!F487="Yes",1,0),0)</f>
        <v>0</v>
      </c>
      <c r="D485">
        <f>IF(ISTEXT('Questionnaires '!A487),IF('Questionnaires '!J487&gt;0,1,0),0)</f>
        <v>0</v>
      </c>
      <c r="E485" s="73" t="str">
        <f>IF(ISNUMBER('Questionnaires '!$G487),'Questionnaires '!T487+'Questionnaires '!G487,"")</f>
        <v/>
      </c>
      <c r="F485" s="73" t="str">
        <f>IF(ISNUMBER('Questionnaires '!$G487),SUM(G485:H485),"")</f>
        <v/>
      </c>
      <c r="G485" s="73" t="str">
        <f>IF(ISNUMBER('Questionnaires '!$G487),'Questionnaires '!R487-'Questionnaires '!P487,"")</f>
        <v/>
      </c>
      <c r="H485" s="73" t="str">
        <f>IF(ISNUMBER('Questionnaires '!$G487),'Questionnaires '!P487,"")</f>
        <v/>
      </c>
      <c r="I485" s="73" t="str">
        <f>IF(ISNUMBER('Questionnaires '!$G487),'Questionnaires '!$G487,"")</f>
        <v/>
      </c>
      <c r="J485" s="73" t="str">
        <f>IF(ISNUMBER('Questionnaires '!$G487),'Questionnaires '!$G487,"")</f>
        <v/>
      </c>
      <c r="K485" s="73" t="str">
        <f>IF(ISNUMBER('Questionnaires '!$R487),'Questionnaires '!$R487,"")</f>
        <v/>
      </c>
      <c r="L485" s="73" t="str">
        <f>IF(ISNUMBER('Questionnaires '!$P487),'Questionnaires '!$P487,"")</f>
        <v/>
      </c>
      <c r="M485" s="73" t="str">
        <f>IF(ISNUMBER('Questionnaires '!$O487),'Questionnaires '!$O487,"")</f>
        <v/>
      </c>
      <c r="N485" s="73" t="str">
        <f>IF(ISNUMBER('Questionnaires '!$N487),'Questionnaires '!$N487,"")</f>
        <v/>
      </c>
      <c r="O485" s="73" t="str">
        <f>IF(ISNUMBER('Questionnaires '!$T487),'Questionnaires '!$T487,"")</f>
        <v/>
      </c>
      <c r="P485" s="73" t="str">
        <f>IF(ISTEXT('Questionnaires '!A487),'Questionnaires '!G487,"")</f>
        <v/>
      </c>
      <c r="Q485">
        <f>IF(ISTEXT('Questionnaires '!A487),IF('Questionnaires '!S487="Yes",1,""),0)</f>
        <v>0</v>
      </c>
    </row>
    <row r="486" spans="1:17" x14ac:dyDescent="0.3">
      <c r="A486" s="73">
        <f>IF(ISTEXT('Questionnaires '!A488),IF('Questionnaires '!G488&lt;270,1,0),0)</f>
        <v>0</v>
      </c>
      <c r="B486">
        <f>IF(ISTEXT('Questionnaires '!A488),IF('Questionnaires '!E488="Yes",1,0),0)</f>
        <v>0</v>
      </c>
      <c r="C486">
        <f>IF(ISTEXT('Questionnaires '!A488),IF('Questionnaires '!F488="Yes",1,0),0)</f>
        <v>0</v>
      </c>
      <c r="D486">
        <f>IF(ISTEXT('Questionnaires '!A488),IF('Questionnaires '!J488&gt;0,1,0),0)</f>
        <v>0</v>
      </c>
      <c r="E486" s="73" t="str">
        <f>IF(ISNUMBER('Questionnaires '!$G488),'Questionnaires '!T488+'Questionnaires '!G488,"")</f>
        <v/>
      </c>
      <c r="F486" s="73" t="str">
        <f>IF(ISNUMBER('Questionnaires '!$G488),SUM(G486:H486),"")</f>
        <v/>
      </c>
      <c r="G486" s="73" t="str">
        <f>IF(ISNUMBER('Questionnaires '!$G488),'Questionnaires '!R488-'Questionnaires '!P488,"")</f>
        <v/>
      </c>
      <c r="H486" s="73" t="str">
        <f>IF(ISNUMBER('Questionnaires '!$G488),'Questionnaires '!P488,"")</f>
        <v/>
      </c>
      <c r="I486" s="73" t="str">
        <f>IF(ISNUMBER('Questionnaires '!$G488),'Questionnaires '!$G488,"")</f>
        <v/>
      </c>
      <c r="J486" s="73" t="str">
        <f>IF(ISNUMBER('Questionnaires '!$G488),'Questionnaires '!$G488,"")</f>
        <v/>
      </c>
      <c r="K486" s="73" t="str">
        <f>IF(ISNUMBER('Questionnaires '!$R488),'Questionnaires '!$R488,"")</f>
        <v/>
      </c>
      <c r="L486" s="73" t="str">
        <f>IF(ISNUMBER('Questionnaires '!$P488),'Questionnaires '!$P488,"")</f>
        <v/>
      </c>
      <c r="M486" s="73" t="str">
        <f>IF(ISNUMBER('Questionnaires '!$O488),'Questionnaires '!$O488,"")</f>
        <v/>
      </c>
      <c r="N486" s="73" t="str">
        <f>IF(ISNUMBER('Questionnaires '!$N488),'Questionnaires '!$N488,"")</f>
        <v/>
      </c>
      <c r="O486" s="73" t="str">
        <f>IF(ISNUMBER('Questionnaires '!$T488),'Questionnaires '!$T488,"")</f>
        <v/>
      </c>
      <c r="P486" s="73" t="str">
        <f>IF(ISTEXT('Questionnaires '!A488),'Questionnaires '!G488,"")</f>
        <v/>
      </c>
      <c r="Q486">
        <f>IF(ISTEXT('Questionnaires '!A488),IF('Questionnaires '!S488="Yes",1,""),0)</f>
        <v>0</v>
      </c>
    </row>
    <row r="487" spans="1:17" x14ac:dyDescent="0.3">
      <c r="A487" s="73">
        <f>IF(ISTEXT('Questionnaires '!A489),IF('Questionnaires '!G489&lt;270,1,0),0)</f>
        <v>0</v>
      </c>
      <c r="B487">
        <f>IF(ISTEXT('Questionnaires '!A489),IF('Questionnaires '!E489="Yes",1,0),0)</f>
        <v>0</v>
      </c>
      <c r="C487">
        <f>IF(ISTEXT('Questionnaires '!A489),IF('Questionnaires '!F489="Yes",1,0),0)</f>
        <v>0</v>
      </c>
      <c r="D487">
        <f>IF(ISTEXT('Questionnaires '!A489),IF('Questionnaires '!J489&gt;0,1,0),0)</f>
        <v>0</v>
      </c>
      <c r="E487" s="73" t="str">
        <f>IF(ISNUMBER('Questionnaires '!$G489),'Questionnaires '!T489+'Questionnaires '!G489,"")</f>
        <v/>
      </c>
      <c r="F487" s="73" t="str">
        <f>IF(ISNUMBER('Questionnaires '!$G489),SUM(G487:H487),"")</f>
        <v/>
      </c>
      <c r="G487" s="73" t="str">
        <f>IF(ISNUMBER('Questionnaires '!$G489),'Questionnaires '!R489-'Questionnaires '!P489,"")</f>
        <v/>
      </c>
      <c r="H487" s="73" t="str">
        <f>IF(ISNUMBER('Questionnaires '!$G489),'Questionnaires '!P489,"")</f>
        <v/>
      </c>
      <c r="I487" s="73" t="str">
        <f>IF(ISNUMBER('Questionnaires '!$G489),'Questionnaires '!$G489,"")</f>
        <v/>
      </c>
      <c r="J487" s="73" t="str">
        <f>IF(ISNUMBER('Questionnaires '!$G489),'Questionnaires '!$G489,"")</f>
        <v/>
      </c>
      <c r="K487" s="73" t="str">
        <f>IF(ISNUMBER('Questionnaires '!$R489),'Questionnaires '!$R489,"")</f>
        <v/>
      </c>
      <c r="L487" s="73" t="str">
        <f>IF(ISNUMBER('Questionnaires '!$P489),'Questionnaires '!$P489,"")</f>
        <v/>
      </c>
      <c r="M487" s="73" t="str">
        <f>IF(ISNUMBER('Questionnaires '!$O489),'Questionnaires '!$O489,"")</f>
        <v/>
      </c>
      <c r="N487" s="73" t="str">
        <f>IF(ISNUMBER('Questionnaires '!$N489),'Questionnaires '!$N489,"")</f>
        <v/>
      </c>
      <c r="O487" s="73" t="str">
        <f>IF(ISNUMBER('Questionnaires '!$T489),'Questionnaires '!$T489,"")</f>
        <v/>
      </c>
      <c r="P487" s="73" t="str">
        <f>IF(ISTEXT('Questionnaires '!A489),'Questionnaires '!G489,"")</f>
        <v/>
      </c>
      <c r="Q487">
        <f>IF(ISTEXT('Questionnaires '!A489),IF('Questionnaires '!S489="Yes",1,""),0)</f>
        <v>0</v>
      </c>
    </row>
    <row r="488" spans="1:17" x14ac:dyDescent="0.3">
      <c r="A488" s="73">
        <f>IF(ISTEXT('Questionnaires '!A490),IF('Questionnaires '!G490&lt;270,1,0),0)</f>
        <v>0</v>
      </c>
      <c r="B488">
        <f>IF(ISTEXT('Questionnaires '!A490),IF('Questionnaires '!E490="Yes",1,0),0)</f>
        <v>0</v>
      </c>
      <c r="C488">
        <f>IF(ISTEXT('Questionnaires '!A490),IF('Questionnaires '!F490="Yes",1,0),0)</f>
        <v>0</v>
      </c>
      <c r="D488">
        <f>IF(ISTEXT('Questionnaires '!A490),IF('Questionnaires '!J490&gt;0,1,0),0)</f>
        <v>0</v>
      </c>
      <c r="E488" s="73" t="str">
        <f>IF(ISNUMBER('Questionnaires '!$G490),'Questionnaires '!T490+'Questionnaires '!G490,"")</f>
        <v/>
      </c>
      <c r="F488" s="73" t="str">
        <f>IF(ISNUMBER('Questionnaires '!$G490),SUM(G488:H488),"")</f>
        <v/>
      </c>
      <c r="G488" s="73" t="str">
        <f>IF(ISNUMBER('Questionnaires '!$G490),'Questionnaires '!R490-'Questionnaires '!P490,"")</f>
        <v/>
      </c>
      <c r="H488" s="73" t="str">
        <f>IF(ISNUMBER('Questionnaires '!$G490),'Questionnaires '!P490,"")</f>
        <v/>
      </c>
      <c r="I488" s="73" t="str">
        <f>IF(ISNUMBER('Questionnaires '!$G490),'Questionnaires '!$G490,"")</f>
        <v/>
      </c>
      <c r="J488" s="73" t="str">
        <f>IF(ISNUMBER('Questionnaires '!$G490),'Questionnaires '!$G490,"")</f>
        <v/>
      </c>
      <c r="K488" s="73" t="str">
        <f>IF(ISNUMBER('Questionnaires '!$R490),'Questionnaires '!$R490,"")</f>
        <v/>
      </c>
      <c r="L488" s="73" t="str">
        <f>IF(ISNUMBER('Questionnaires '!$P490),'Questionnaires '!$P490,"")</f>
        <v/>
      </c>
      <c r="M488" s="73" t="str">
        <f>IF(ISNUMBER('Questionnaires '!$O490),'Questionnaires '!$O490,"")</f>
        <v/>
      </c>
      <c r="N488" s="73" t="str">
        <f>IF(ISNUMBER('Questionnaires '!$N490),'Questionnaires '!$N490,"")</f>
        <v/>
      </c>
      <c r="O488" s="73" t="str">
        <f>IF(ISNUMBER('Questionnaires '!$T490),'Questionnaires '!$T490,"")</f>
        <v/>
      </c>
      <c r="P488" s="73" t="str">
        <f>IF(ISTEXT('Questionnaires '!A490),'Questionnaires '!G490,"")</f>
        <v/>
      </c>
      <c r="Q488">
        <f>IF(ISTEXT('Questionnaires '!A490),IF('Questionnaires '!S490="Yes",1,""),0)</f>
        <v>0</v>
      </c>
    </row>
    <row r="489" spans="1:17" x14ac:dyDescent="0.3">
      <c r="A489" s="73">
        <f>IF(ISTEXT('Questionnaires '!A491),IF('Questionnaires '!G491&lt;270,1,0),0)</f>
        <v>0</v>
      </c>
      <c r="B489">
        <f>IF(ISTEXT('Questionnaires '!A491),IF('Questionnaires '!E491="Yes",1,0),0)</f>
        <v>0</v>
      </c>
      <c r="C489">
        <f>IF(ISTEXT('Questionnaires '!A491),IF('Questionnaires '!F491="Yes",1,0),0)</f>
        <v>0</v>
      </c>
      <c r="D489">
        <f>IF(ISTEXT('Questionnaires '!A491),IF('Questionnaires '!J491&gt;0,1,0),0)</f>
        <v>0</v>
      </c>
      <c r="E489" s="73" t="str">
        <f>IF(ISNUMBER('Questionnaires '!$G491),'Questionnaires '!T491+'Questionnaires '!G491,"")</f>
        <v/>
      </c>
      <c r="F489" s="73" t="str">
        <f>IF(ISNUMBER('Questionnaires '!$G491),SUM(G489:H489),"")</f>
        <v/>
      </c>
      <c r="G489" s="73" t="str">
        <f>IF(ISNUMBER('Questionnaires '!$G491),'Questionnaires '!R491-'Questionnaires '!P491,"")</f>
        <v/>
      </c>
      <c r="H489" s="73" t="str">
        <f>IF(ISNUMBER('Questionnaires '!$G491),'Questionnaires '!P491,"")</f>
        <v/>
      </c>
      <c r="I489" s="73" t="str">
        <f>IF(ISNUMBER('Questionnaires '!$G491),'Questionnaires '!$G491,"")</f>
        <v/>
      </c>
      <c r="J489" s="73" t="str">
        <f>IF(ISNUMBER('Questionnaires '!$G491),'Questionnaires '!$G491,"")</f>
        <v/>
      </c>
      <c r="K489" s="73" t="str">
        <f>IF(ISNUMBER('Questionnaires '!$R491),'Questionnaires '!$R491,"")</f>
        <v/>
      </c>
      <c r="L489" s="73" t="str">
        <f>IF(ISNUMBER('Questionnaires '!$P491),'Questionnaires '!$P491,"")</f>
        <v/>
      </c>
      <c r="M489" s="73" t="str">
        <f>IF(ISNUMBER('Questionnaires '!$O491),'Questionnaires '!$O491,"")</f>
        <v/>
      </c>
      <c r="N489" s="73" t="str">
        <f>IF(ISNUMBER('Questionnaires '!$N491),'Questionnaires '!$N491,"")</f>
        <v/>
      </c>
      <c r="O489" s="73" t="str">
        <f>IF(ISNUMBER('Questionnaires '!$T491),'Questionnaires '!$T491,"")</f>
        <v/>
      </c>
      <c r="P489" s="73" t="str">
        <f>IF(ISTEXT('Questionnaires '!A491),'Questionnaires '!G491,"")</f>
        <v/>
      </c>
      <c r="Q489">
        <f>IF(ISTEXT('Questionnaires '!A491),IF('Questionnaires '!S491="Yes",1,""),0)</f>
        <v>0</v>
      </c>
    </row>
    <row r="490" spans="1:17" x14ac:dyDescent="0.3">
      <c r="A490" s="73">
        <f>IF(ISTEXT('Questionnaires '!A492),IF('Questionnaires '!G492&lt;270,1,0),0)</f>
        <v>0</v>
      </c>
      <c r="B490">
        <f>IF(ISTEXT('Questionnaires '!A492),IF('Questionnaires '!E492="Yes",1,0),0)</f>
        <v>0</v>
      </c>
      <c r="C490">
        <f>IF(ISTEXT('Questionnaires '!A492),IF('Questionnaires '!F492="Yes",1,0),0)</f>
        <v>0</v>
      </c>
      <c r="D490">
        <f>IF(ISTEXT('Questionnaires '!A492),IF('Questionnaires '!J492&gt;0,1,0),0)</f>
        <v>0</v>
      </c>
      <c r="E490" s="73" t="str">
        <f>IF(ISNUMBER('Questionnaires '!$G492),'Questionnaires '!T492+'Questionnaires '!G492,"")</f>
        <v/>
      </c>
      <c r="F490" s="73" t="str">
        <f>IF(ISNUMBER('Questionnaires '!$G492),SUM(G490:H490),"")</f>
        <v/>
      </c>
      <c r="G490" s="73" t="str">
        <f>IF(ISNUMBER('Questionnaires '!$G492),'Questionnaires '!R492-'Questionnaires '!P492,"")</f>
        <v/>
      </c>
      <c r="H490" s="73" t="str">
        <f>IF(ISNUMBER('Questionnaires '!$G492),'Questionnaires '!P492,"")</f>
        <v/>
      </c>
      <c r="I490" s="73" t="str">
        <f>IF(ISNUMBER('Questionnaires '!$G492),'Questionnaires '!$G492,"")</f>
        <v/>
      </c>
      <c r="J490" s="73" t="str">
        <f>IF(ISNUMBER('Questionnaires '!$G492),'Questionnaires '!$G492,"")</f>
        <v/>
      </c>
      <c r="K490" s="73" t="str">
        <f>IF(ISNUMBER('Questionnaires '!$R492),'Questionnaires '!$R492,"")</f>
        <v/>
      </c>
      <c r="L490" s="73" t="str">
        <f>IF(ISNUMBER('Questionnaires '!$P492),'Questionnaires '!$P492,"")</f>
        <v/>
      </c>
      <c r="M490" s="73" t="str">
        <f>IF(ISNUMBER('Questionnaires '!$O492),'Questionnaires '!$O492,"")</f>
        <v/>
      </c>
      <c r="N490" s="73" t="str">
        <f>IF(ISNUMBER('Questionnaires '!$N492),'Questionnaires '!$N492,"")</f>
        <v/>
      </c>
      <c r="O490" s="73" t="str">
        <f>IF(ISNUMBER('Questionnaires '!$T492),'Questionnaires '!$T492,"")</f>
        <v/>
      </c>
      <c r="P490" s="73" t="str">
        <f>IF(ISTEXT('Questionnaires '!A492),'Questionnaires '!G492,"")</f>
        <v/>
      </c>
      <c r="Q490">
        <f>IF(ISTEXT('Questionnaires '!A492),IF('Questionnaires '!S492="Yes",1,""),0)</f>
        <v>0</v>
      </c>
    </row>
    <row r="491" spans="1:17" x14ac:dyDescent="0.3">
      <c r="A491" s="73">
        <f>IF(ISTEXT('Questionnaires '!A493),IF('Questionnaires '!G493&lt;270,1,0),0)</f>
        <v>0</v>
      </c>
      <c r="B491">
        <f>IF(ISTEXT('Questionnaires '!A493),IF('Questionnaires '!E493="Yes",1,0),0)</f>
        <v>0</v>
      </c>
      <c r="C491">
        <f>IF(ISTEXT('Questionnaires '!A493),IF('Questionnaires '!F493="Yes",1,0),0)</f>
        <v>0</v>
      </c>
      <c r="D491">
        <f>IF(ISTEXT('Questionnaires '!A493),IF('Questionnaires '!J493&gt;0,1,0),0)</f>
        <v>0</v>
      </c>
      <c r="E491" s="73" t="str">
        <f>IF(ISNUMBER('Questionnaires '!$G493),'Questionnaires '!T493+'Questionnaires '!G493,"")</f>
        <v/>
      </c>
      <c r="F491" s="73" t="str">
        <f>IF(ISNUMBER('Questionnaires '!$G493),SUM(G491:H491),"")</f>
        <v/>
      </c>
      <c r="G491" s="73" t="str">
        <f>IF(ISNUMBER('Questionnaires '!$G493),'Questionnaires '!R493-'Questionnaires '!P493,"")</f>
        <v/>
      </c>
      <c r="H491" s="73" t="str">
        <f>IF(ISNUMBER('Questionnaires '!$G493),'Questionnaires '!P493,"")</f>
        <v/>
      </c>
      <c r="I491" s="73" t="str">
        <f>IF(ISNUMBER('Questionnaires '!$G493),'Questionnaires '!$G493,"")</f>
        <v/>
      </c>
      <c r="J491" s="73" t="str">
        <f>IF(ISNUMBER('Questionnaires '!$G493),'Questionnaires '!$G493,"")</f>
        <v/>
      </c>
      <c r="K491" s="73" t="str">
        <f>IF(ISNUMBER('Questionnaires '!$R493),'Questionnaires '!$R493,"")</f>
        <v/>
      </c>
      <c r="L491" s="73" t="str">
        <f>IF(ISNUMBER('Questionnaires '!$P493),'Questionnaires '!$P493,"")</f>
        <v/>
      </c>
      <c r="M491" s="73" t="str">
        <f>IF(ISNUMBER('Questionnaires '!$O493),'Questionnaires '!$O493,"")</f>
        <v/>
      </c>
      <c r="N491" s="73" t="str">
        <f>IF(ISNUMBER('Questionnaires '!$N493),'Questionnaires '!$N493,"")</f>
        <v/>
      </c>
      <c r="O491" s="73" t="str">
        <f>IF(ISNUMBER('Questionnaires '!$T493),'Questionnaires '!$T493,"")</f>
        <v/>
      </c>
      <c r="P491" s="73" t="str">
        <f>IF(ISTEXT('Questionnaires '!A493),'Questionnaires '!G493,"")</f>
        <v/>
      </c>
      <c r="Q491">
        <f>IF(ISTEXT('Questionnaires '!A493),IF('Questionnaires '!S493="Yes",1,""),0)</f>
        <v>0</v>
      </c>
    </row>
    <row r="492" spans="1:17" x14ac:dyDescent="0.3">
      <c r="A492" s="73">
        <f>IF(ISTEXT('Questionnaires '!A494),IF('Questionnaires '!G494&lt;270,1,0),0)</f>
        <v>0</v>
      </c>
      <c r="B492">
        <f>IF(ISTEXT('Questionnaires '!A494),IF('Questionnaires '!E494="Yes",1,0),0)</f>
        <v>0</v>
      </c>
      <c r="C492">
        <f>IF(ISTEXT('Questionnaires '!A494),IF('Questionnaires '!F494="Yes",1,0),0)</f>
        <v>0</v>
      </c>
      <c r="D492">
        <f>IF(ISTEXT('Questionnaires '!A494),IF('Questionnaires '!J494&gt;0,1,0),0)</f>
        <v>0</v>
      </c>
      <c r="E492" s="73" t="str">
        <f>IF(ISNUMBER('Questionnaires '!$G494),'Questionnaires '!T494+'Questionnaires '!G494,"")</f>
        <v/>
      </c>
      <c r="F492" s="73" t="str">
        <f>IF(ISNUMBER('Questionnaires '!$G494),SUM(G492:H492),"")</f>
        <v/>
      </c>
      <c r="G492" s="73" t="str">
        <f>IF(ISNUMBER('Questionnaires '!$G494),'Questionnaires '!R494-'Questionnaires '!P494,"")</f>
        <v/>
      </c>
      <c r="H492" s="73" t="str">
        <f>IF(ISNUMBER('Questionnaires '!$G494),'Questionnaires '!P494,"")</f>
        <v/>
      </c>
      <c r="I492" s="73" t="str">
        <f>IF(ISNUMBER('Questionnaires '!$G494),'Questionnaires '!$G494,"")</f>
        <v/>
      </c>
      <c r="J492" s="73" t="str">
        <f>IF(ISNUMBER('Questionnaires '!$G494),'Questionnaires '!$G494,"")</f>
        <v/>
      </c>
      <c r="K492" s="73" t="str">
        <f>IF(ISNUMBER('Questionnaires '!$R494),'Questionnaires '!$R494,"")</f>
        <v/>
      </c>
      <c r="L492" s="73" t="str">
        <f>IF(ISNUMBER('Questionnaires '!$P494),'Questionnaires '!$P494,"")</f>
        <v/>
      </c>
      <c r="M492" s="73" t="str">
        <f>IF(ISNUMBER('Questionnaires '!$O494),'Questionnaires '!$O494,"")</f>
        <v/>
      </c>
      <c r="N492" s="73" t="str">
        <f>IF(ISNUMBER('Questionnaires '!$N494),'Questionnaires '!$N494,"")</f>
        <v/>
      </c>
      <c r="O492" s="73" t="str">
        <f>IF(ISNUMBER('Questionnaires '!$T494),'Questionnaires '!$T494,"")</f>
        <v/>
      </c>
      <c r="P492" s="73" t="str">
        <f>IF(ISTEXT('Questionnaires '!A494),'Questionnaires '!G494,"")</f>
        <v/>
      </c>
      <c r="Q492">
        <f>IF(ISTEXT('Questionnaires '!A494),IF('Questionnaires '!S494="Yes",1,""),0)</f>
        <v>0</v>
      </c>
    </row>
    <row r="493" spans="1:17" x14ac:dyDescent="0.3">
      <c r="A493" s="73">
        <f>IF(ISTEXT('Questionnaires '!A495),IF('Questionnaires '!G495&lt;270,1,0),0)</f>
        <v>0</v>
      </c>
      <c r="B493">
        <f>IF(ISTEXT('Questionnaires '!A495),IF('Questionnaires '!E495="Yes",1,0),0)</f>
        <v>0</v>
      </c>
      <c r="C493">
        <f>IF(ISTEXT('Questionnaires '!A495),IF('Questionnaires '!F495="Yes",1,0),0)</f>
        <v>0</v>
      </c>
      <c r="D493">
        <f>IF(ISTEXT('Questionnaires '!A495),IF('Questionnaires '!J495&gt;0,1,0),0)</f>
        <v>0</v>
      </c>
      <c r="E493" s="73" t="str">
        <f>IF(ISNUMBER('Questionnaires '!$G495),'Questionnaires '!T495+'Questionnaires '!G495,"")</f>
        <v/>
      </c>
      <c r="F493" s="73" t="str">
        <f>IF(ISNUMBER('Questionnaires '!$G495),SUM(G493:H493),"")</f>
        <v/>
      </c>
      <c r="G493" s="73" t="str">
        <f>IF(ISNUMBER('Questionnaires '!$G495),'Questionnaires '!R495-'Questionnaires '!P495,"")</f>
        <v/>
      </c>
      <c r="H493" s="73" t="str">
        <f>IF(ISNUMBER('Questionnaires '!$G495),'Questionnaires '!P495,"")</f>
        <v/>
      </c>
      <c r="I493" s="73" t="str">
        <f>IF(ISNUMBER('Questionnaires '!$G495),'Questionnaires '!$G495,"")</f>
        <v/>
      </c>
      <c r="J493" s="73" t="str">
        <f>IF(ISNUMBER('Questionnaires '!$G495),'Questionnaires '!$G495,"")</f>
        <v/>
      </c>
      <c r="K493" s="73" t="str">
        <f>IF(ISNUMBER('Questionnaires '!$R495),'Questionnaires '!$R495,"")</f>
        <v/>
      </c>
      <c r="L493" s="73" t="str">
        <f>IF(ISNUMBER('Questionnaires '!$P495),'Questionnaires '!$P495,"")</f>
        <v/>
      </c>
      <c r="M493" s="73" t="str">
        <f>IF(ISNUMBER('Questionnaires '!$O495),'Questionnaires '!$O495,"")</f>
        <v/>
      </c>
      <c r="N493" s="73" t="str">
        <f>IF(ISNUMBER('Questionnaires '!$N495),'Questionnaires '!$N495,"")</f>
        <v/>
      </c>
      <c r="O493" s="73" t="str">
        <f>IF(ISNUMBER('Questionnaires '!$T495),'Questionnaires '!$T495,"")</f>
        <v/>
      </c>
      <c r="P493" s="73" t="str">
        <f>IF(ISTEXT('Questionnaires '!A495),'Questionnaires '!G495,"")</f>
        <v/>
      </c>
      <c r="Q493">
        <f>IF(ISTEXT('Questionnaires '!A495),IF('Questionnaires '!S495="Yes",1,""),0)</f>
        <v>0</v>
      </c>
    </row>
    <row r="494" spans="1:17" x14ac:dyDescent="0.3">
      <c r="A494" s="73">
        <f>IF(ISTEXT('Questionnaires '!A496),IF('Questionnaires '!G496&lt;270,1,0),0)</f>
        <v>0</v>
      </c>
      <c r="B494">
        <f>IF(ISTEXT('Questionnaires '!A496),IF('Questionnaires '!E496="Yes",1,0),0)</f>
        <v>0</v>
      </c>
      <c r="C494">
        <f>IF(ISTEXT('Questionnaires '!A496),IF('Questionnaires '!F496="Yes",1,0),0)</f>
        <v>0</v>
      </c>
      <c r="D494">
        <f>IF(ISTEXT('Questionnaires '!A496),IF('Questionnaires '!J496&gt;0,1,0),0)</f>
        <v>0</v>
      </c>
      <c r="E494" s="73" t="str">
        <f>IF(ISNUMBER('Questionnaires '!$G496),'Questionnaires '!T496+'Questionnaires '!G496,"")</f>
        <v/>
      </c>
      <c r="F494" s="73" t="str">
        <f>IF(ISNUMBER('Questionnaires '!$G496),SUM(G494:H494),"")</f>
        <v/>
      </c>
      <c r="G494" s="73" t="str">
        <f>IF(ISNUMBER('Questionnaires '!$G496),'Questionnaires '!R496-'Questionnaires '!P496,"")</f>
        <v/>
      </c>
      <c r="H494" s="73" t="str">
        <f>IF(ISNUMBER('Questionnaires '!$G496),'Questionnaires '!P496,"")</f>
        <v/>
      </c>
      <c r="I494" s="73" t="str">
        <f>IF(ISNUMBER('Questionnaires '!$G496),'Questionnaires '!$G496,"")</f>
        <v/>
      </c>
      <c r="J494" s="73" t="str">
        <f>IF(ISNUMBER('Questionnaires '!$G496),'Questionnaires '!$G496,"")</f>
        <v/>
      </c>
      <c r="K494" s="73" t="str">
        <f>IF(ISNUMBER('Questionnaires '!$R496),'Questionnaires '!$R496,"")</f>
        <v/>
      </c>
      <c r="L494" s="73" t="str">
        <f>IF(ISNUMBER('Questionnaires '!$P496),'Questionnaires '!$P496,"")</f>
        <v/>
      </c>
      <c r="M494" s="73" t="str">
        <f>IF(ISNUMBER('Questionnaires '!$O496),'Questionnaires '!$O496,"")</f>
        <v/>
      </c>
      <c r="N494" s="73" t="str">
        <f>IF(ISNUMBER('Questionnaires '!$N496),'Questionnaires '!$N496,"")</f>
        <v/>
      </c>
      <c r="O494" s="73" t="str">
        <f>IF(ISNUMBER('Questionnaires '!$T496),'Questionnaires '!$T496,"")</f>
        <v/>
      </c>
      <c r="P494" s="73" t="str">
        <f>IF(ISTEXT('Questionnaires '!A496),'Questionnaires '!G496,"")</f>
        <v/>
      </c>
      <c r="Q494">
        <f>IF(ISTEXT('Questionnaires '!A496),IF('Questionnaires '!S496="Yes",1,""),0)</f>
        <v>0</v>
      </c>
    </row>
    <row r="495" spans="1:17" x14ac:dyDescent="0.3">
      <c r="A495" s="73">
        <f>IF(ISTEXT('Questionnaires '!A497),IF('Questionnaires '!G497&lt;270,1,0),0)</f>
        <v>0</v>
      </c>
      <c r="B495">
        <f>IF(ISTEXT('Questionnaires '!A497),IF('Questionnaires '!E497="Yes",1,0),0)</f>
        <v>0</v>
      </c>
      <c r="C495">
        <f>IF(ISTEXT('Questionnaires '!A497),IF('Questionnaires '!F497="Yes",1,0),0)</f>
        <v>0</v>
      </c>
      <c r="D495">
        <f>IF(ISTEXT('Questionnaires '!A497),IF('Questionnaires '!J497&gt;0,1,0),0)</f>
        <v>0</v>
      </c>
      <c r="E495" s="73" t="str">
        <f>IF(ISNUMBER('Questionnaires '!$G497),'Questionnaires '!T497+'Questionnaires '!G497,"")</f>
        <v/>
      </c>
      <c r="F495" s="73" t="str">
        <f>IF(ISNUMBER('Questionnaires '!$G497),SUM(G495:H495),"")</f>
        <v/>
      </c>
      <c r="G495" s="73" t="str">
        <f>IF(ISNUMBER('Questionnaires '!$G497),'Questionnaires '!R497-'Questionnaires '!P497,"")</f>
        <v/>
      </c>
      <c r="H495" s="73" t="str">
        <f>IF(ISNUMBER('Questionnaires '!$G497),'Questionnaires '!P497,"")</f>
        <v/>
      </c>
      <c r="I495" s="73" t="str">
        <f>IF(ISNUMBER('Questionnaires '!$G497),'Questionnaires '!$G497,"")</f>
        <v/>
      </c>
      <c r="J495" s="73" t="str">
        <f>IF(ISNUMBER('Questionnaires '!$G497),'Questionnaires '!$G497,"")</f>
        <v/>
      </c>
      <c r="K495" s="73" t="str">
        <f>IF(ISNUMBER('Questionnaires '!$R497),'Questionnaires '!$R497,"")</f>
        <v/>
      </c>
      <c r="L495" s="73" t="str">
        <f>IF(ISNUMBER('Questionnaires '!$P497),'Questionnaires '!$P497,"")</f>
        <v/>
      </c>
      <c r="M495" s="73" t="str">
        <f>IF(ISNUMBER('Questionnaires '!$O497),'Questionnaires '!$O497,"")</f>
        <v/>
      </c>
      <c r="N495" s="73" t="str">
        <f>IF(ISNUMBER('Questionnaires '!$N497),'Questionnaires '!$N497,"")</f>
        <v/>
      </c>
      <c r="O495" s="73" t="str">
        <f>IF(ISNUMBER('Questionnaires '!$T497),'Questionnaires '!$T497,"")</f>
        <v/>
      </c>
      <c r="P495" s="73" t="str">
        <f>IF(ISTEXT('Questionnaires '!A497),'Questionnaires '!G497,"")</f>
        <v/>
      </c>
      <c r="Q495">
        <f>IF(ISTEXT('Questionnaires '!A497),IF('Questionnaires '!S497="Yes",1,""),0)</f>
        <v>0</v>
      </c>
    </row>
    <row r="496" spans="1:17" x14ac:dyDescent="0.3">
      <c r="A496" s="73">
        <f>IF(ISTEXT('Questionnaires '!A498),IF('Questionnaires '!G498&lt;270,1,0),0)</f>
        <v>0</v>
      </c>
      <c r="B496">
        <f>IF(ISTEXT('Questionnaires '!A498),IF('Questionnaires '!E498="Yes",1,0),0)</f>
        <v>0</v>
      </c>
      <c r="C496">
        <f>IF(ISTEXT('Questionnaires '!A498),IF('Questionnaires '!F498="Yes",1,0),0)</f>
        <v>0</v>
      </c>
      <c r="D496">
        <f>IF(ISTEXT('Questionnaires '!A498),IF('Questionnaires '!J498&gt;0,1,0),0)</f>
        <v>0</v>
      </c>
      <c r="E496" s="73" t="str">
        <f>IF(ISNUMBER('Questionnaires '!$G498),'Questionnaires '!T498+'Questionnaires '!G498,"")</f>
        <v/>
      </c>
      <c r="F496" s="73" t="str">
        <f>IF(ISNUMBER('Questionnaires '!$G498),SUM(G496:H496),"")</f>
        <v/>
      </c>
      <c r="G496" s="73" t="str">
        <f>IF(ISNUMBER('Questionnaires '!$G498),'Questionnaires '!R498-'Questionnaires '!P498,"")</f>
        <v/>
      </c>
      <c r="H496" s="73" t="str">
        <f>IF(ISNUMBER('Questionnaires '!$G498),'Questionnaires '!P498,"")</f>
        <v/>
      </c>
      <c r="I496" s="73" t="str">
        <f>IF(ISNUMBER('Questionnaires '!$G498),'Questionnaires '!$G498,"")</f>
        <v/>
      </c>
      <c r="J496" s="73" t="str">
        <f>IF(ISNUMBER('Questionnaires '!$G498),'Questionnaires '!$G498,"")</f>
        <v/>
      </c>
      <c r="K496" s="73" t="str">
        <f>IF(ISNUMBER('Questionnaires '!$R498),'Questionnaires '!$R498,"")</f>
        <v/>
      </c>
      <c r="L496" s="73" t="str">
        <f>IF(ISNUMBER('Questionnaires '!$P498),'Questionnaires '!$P498,"")</f>
        <v/>
      </c>
      <c r="M496" s="73" t="str">
        <f>IF(ISNUMBER('Questionnaires '!$O498),'Questionnaires '!$O498,"")</f>
        <v/>
      </c>
      <c r="N496" s="73" t="str">
        <f>IF(ISNUMBER('Questionnaires '!$N498),'Questionnaires '!$N498,"")</f>
        <v/>
      </c>
      <c r="O496" s="73" t="str">
        <f>IF(ISNUMBER('Questionnaires '!$T498),'Questionnaires '!$T498,"")</f>
        <v/>
      </c>
      <c r="P496" s="73" t="str">
        <f>IF(ISTEXT('Questionnaires '!A498),'Questionnaires '!G498,"")</f>
        <v/>
      </c>
      <c r="Q496">
        <f>IF(ISTEXT('Questionnaires '!A498),IF('Questionnaires '!S498="Yes",1,""),0)</f>
        <v>0</v>
      </c>
    </row>
    <row r="497" spans="1:17" x14ac:dyDescent="0.3">
      <c r="A497" s="73">
        <f>IF(ISTEXT('Questionnaires '!A499),IF('Questionnaires '!G499&lt;270,1,0),0)</f>
        <v>0</v>
      </c>
      <c r="B497">
        <f>IF(ISTEXT('Questionnaires '!A499),IF('Questionnaires '!E499="Yes",1,0),0)</f>
        <v>0</v>
      </c>
      <c r="C497">
        <f>IF(ISTEXT('Questionnaires '!A499),IF('Questionnaires '!F499="Yes",1,0),0)</f>
        <v>0</v>
      </c>
      <c r="D497">
        <f>IF(ISTEXT('Questionnaires '!A499),IF('Questionnaires '!J499&gt;0,1,0),0)</f>
        <v>0</v>
      </c>
      <c r="E497" s="73" t="str">
        <f>IF(ISNUMBER('Questionnaires '!$G499),'Questionnaires '!T499+'Questionnaires '!G499,"")</f>
        <v/>
      </c>
      <c r="F497" s="73" t="str">
        <f>IF(ISNUMBER('Questionnaires '!$G499),SUM(G497:H497),"")</f>
        <v/>
      </c>
      <c r="G497" s="73" t="str">
        <f>IF(ISNUMBER('Questionnaires '!$G499),'Questionnaires '!R499-'Questionnaires '!P499,"")</f>
        <v/>
      </c>
      <c r="H497" s="73" t="str">
        <f>IF(ISNUMBER('Questionnaires '!$G499),'Questionnaires '!P499,"")</f>
        <v/>
      </c>
      <c r="I497" s="73" t="str">
        <f>IF(ISNUMBER('Questionnaires '!$G499),'Questionnaires '!$G499,"")</f>
        <v/>
      </c>
      <c r="J497" s="73" t="str">
        <f>IF(ISNUMBER('Questionnaires '!$G499),'Questionnaires '!$G499,"")</f>
        <v/>
      </c>
      <c r="K497" s="73" t="str">
        <f>IF(ISNUMBER('Questionnaires '!$R499),'Questionnaires '!$R499,"")</f>
        <v/>
      </c>
      <c r="L497" s="73" t="str">
        <f>IF(ISNUMBER('Questionnaires '!$P499),'Questionnaires '!$P499,"")</f>
        <v/>
      </c>
      <c r="M497" s="73" t="str">
        <f>IF(ISNUMBER('Questionnaires '!$O499),'Questionnaires '!$O499,"")</f>
        <v/>
      </c>
      <c r="N497" s="73" t="str">
        <f>IF(ISNUMBER('Questionnaires '!$N499),'Questionnaires '!$N499,"")</f>
        <v/>
      </c>
      <c r="O497" s="73" t="str">
        <f>IF(ISNUMBER('Questionnaires '!$T499),'Questionnaires '!$T499,"")</f>
        <v/>
      </c>
      <c r="P497" s="73" t="str">
        <f>IF(ISTEXT('Questionnaires '!A499),'Questionnaires '!G499,"")</f>
        <v/>
      </c>
      <c r="Q497">
        <f>IF(ISTEXT('Questionnaires '!A499),IF('Questionnaires '!S499="Yes",1,""),0)</f>
        <v>0</v>
      </c>
    </row>
    <row r="498" spans="1:17" x14ac:dyDescent="0.3">
      <c r="A498" s="73">
        <f>IF(ISTEXT('Questionnaires '!A500),IF('Questionnaires '!G500&lt;270,1,0),0)</f>
        <v>0</v>
      </c>
      <c r="B498">
        <f>IF(ISTEXT('Questionnaires '!A500),IF('Questionnaires '!E500="Yes",1,0),0)</f>
        <v>0</v>
      </c>
      <c r="C498">
        <f>IF(ISTEXT('Questionnaires '!A500),IF('Questionnaires '!F500="Yes",1,0),0)</f>
        <v>0</v>
      </c>
      <c r="D498">
        <f>IF(ISTEXT('Questionnaires '!A500),IF('Questionnaires '!J500&gt;0,1,0),0)</f>
        <v>0</v>
      </c>
      <c r="E498" s="73" t="str">
        <f>IF(ISNUMBER('Questionnaires '!$G500),'Questionnaires '!T500+'Questionnaires '!G500,"")</f>
        <v/>
      </c>
      <c r="F498" s="73" t="str">
        <f>IF(ISNUMBER('Questionnaires '!$G500),SUM(G498:H498),"")</f>
        <v/>
      </c>
      <c r="G498" s="73" t="str">
        <f>IF(ISNUMBER('Questionnaires '!$G500),'Questionnaires '!R500-'Questionnaires '!P500,"")</f>
        <v/>
      </c>
      <c r="H498" s="73" t="str">
        <f>IF(ISNUMBER('Questionnaires '!$G500),'Questionnaires '!P500,"")</f>
        <v/>
      </c>
      <c r="I498" s="73" t="str">
        <f>IF(ISNUMBER('Questionnaires '!$G500),'Questionnaires '!$G500,"")</f>
        <v/>
      </c>
      <c r="J498" s="73" t="str">
        <f>IF(ISNUMBER('Questionnaires '!$G500),'Questionnaires '!$G500,"")</f>
        <v/>
      </c>
      <c r="K498" s="73" t="str">
        <f>IF(ISNUMBER('Questionnaires '!$R500),'Questionnaires '!$R500,"")</f>
        <v/>
      </c>
      <c r="L498" s="73" t="str">
        <f>IF(ISNUMBER('Questionnaires '!$P500),'Questionnaires '!$P500,"")</f>
        <v/>
      </c>
      <c r="M498" s="73" t="str">
        <f>IF(ISNUMBER('Questionnaires '!$O500),'Questionnaires '!$O500,"")</f>
        <v/>
      </c>
      <c r="N498" s="73" t="str">
        <f>IF(ISNUMBER('Questionnaires '!$N500),'Questionnaires '!$N500,"")</f>
        <v/>
      </c>
      <c r="O498" s="73" t="str">
        <f>IF(ISNUMBER('Questionnaires '!$T500),'Questionnaires '!$T500,"")</f>
        <v/>
      </c>
      <c r="P498" s="73" t="str">
        <f>IF(ISTEXT('Questionnaires '!A500),'Questionnaires '!G500,"")</f>
        <v/>
      </c>
      <c r="Q498">
        <f>IF(ISTEXT('Questionnaires '!A500),IF('Questionnaires '!S500="Yes",1,""),0)</f>
        <v>0</v>
      </c>
    </row>
    <row r="499" spans="1:17" x14ac:dyDescent="0.3">
      <c r="A499" s="73">
        <f>IF(ISTEXT('Questionnaires '!A501),IF('Questionnaires '!G501&lt;270,1,0),0)</f>
        <v>0</v>
      </c>
      <c r="B499">
        <f>IF(ISTEXT('Questionnaires '!A501),IF('Questionnaires '!E501="Yes",1,0),0)</f>
        <v>0</v>
      </c>
      <c r="C499">
        <f>IF(ISTEXT('Questionnaires '!A501),IF('Questionnaires '!F501="Yes",1,0),0)</f>
        <v>0</v>
      </c>
      <c r="D499">
        <f>IF(ISTEXT('Questionnaires '!A501),IF('Questionnaires '!J501&gt;0,1,0),0)</f>
        <v>0</v>
      </c>
      <c r="E499" s="73" t="str">
        <f>IF(ISNUMBER('Questionnaires '!$G501),'Questionnaires '!T501+'Questionnaires '!G501,"")</f>
        <v/>
      </c>
      <c r="F499" s="73" t="str">
        <f>IF(ISNUMBER('Questionnaires '!$G501),SUM(G499:H499),"")</f>
        <v/>
      </c>
      <c r="G499" s="73" t="str">
        <f>IF(ISNUMBER('Questionnaires '!$G501),'Questionnaires '!R501-'Questionnaires '!P501,"")</f>
        <v/>
      </c>
      <c r="H499" s="73" t="str">
        <f>IF(ISNUMBER('Questionnaires '!$G501),'Questionnaires '!P501,"")</f>
        <v/>
      </c>
      <c r="I499" s="73" t="str">
        <f>IF(ISNUMBER('Questionnaires '!$G501),'Questionnaires '!$G501,"")</f>
        <v/>
      </c>
      <c r="J499" s="73" t="str">
        <f>IF(ISNUMBER('Questionnaires '!$G501),'Questionnaires '!$G501,"")</f>
        <v/>
      </c>
      <c r="K499" s="73" t="str">
        <f>IF(ISNUMBER('Questionnaires '!$R501),'Questionnaires '!$R501,"")</f>
        <v/>
      </c>
      <c r="L499" s="73" t="str">
        <f>IF(ISNUMBER('Questionnaires '!$P501),'Questionnaires '!$P501,"")</f>
        <v/>
      </c>
      <c r="M499" s="73" t="str">
        <f>IF(ISNUMBER('Questionnaires '!$O501),'Questionnaires '!$O501,"")</f>
        <v/>
      </c>
      <c r="N499" s="73" t="str">
        <f>IF(ISNUMBER('Questionnaires '!$N501),'Questionnaires '!$N501,"")</f>
        <v/>
      </c>
      <c r="O499" s="73" t="str">
        <f>IF(ISNUMBER('Questionnaires '!$T501),'Questionnaires '!$T501,"")</f>
        <v/>
      </c>
      <c r="P499" s="73" t="str">
        <f>IF(ISTEXT('Questionnaires '!A501),'Questionnaires '!G501,"")</f>
        <v/>
      </c>
      <c r="Q499">
        <f>IF(ISTEXT('Questionnaires '!A501),IF('Questionnaires '!S501="Yes",1,""),0)</f>
        <v>0</v>
      </c>
    </row>
    <row r="500" spans="1:17" x14ac:dyDescent="0.3">
      <c r="A500" s="73">
        <f>IF(ISTEXT('Questionnaires '!A502),IF('Questionnaires '!G502&lt;270,1,0),0)</f>
        <v>0</v>
      </c>
      <c r="B500">
        <f>IF(ISTEXT('Questionnaires '!A502),IF('Questionnaires '!E502="Yes",1,0),0)</f>
        <v>0</v>
      </c>
      <c r="C500">
        <f>IF(ISTEXT('Questionnaires '!A502),IF('Questionnaires '!F502="Yes",1,0),0)</f>
        <v>0</v>
      </c>
      <c r="D500">
        <f>IF(ISTEXT('Questionnaires '!A502),IF('Questionnaires '!J502&gt;0,1,0),0)</f>
        <v>0</v>
      </c>
      <c r="E500" s="73" t="str">
        <f>IF(ISNUMBER('Questionnaires '!$G502),'Questionnaires '!T502+'Questionnaires '!G502,"")</f>
        <v/>
      </c>
      <c r="F500" s="73" t="str">
        <f>IF(ISNUMBER('Questionnaires '!$G502),SUM(G500:H500),"")</f>
        <v/>
      </c>
      <c r="G500" s="73" t="str">
        <f>IF(ISNUMBER('Questionnaires '!$G502),'Questionnaires '!R502-'Questionnaires '!P502,"")</f>
        <v/>
      </c>
      <c r="H500" s="73" t="str">
        <f>IF(ISNUMBER('Questionnaires '!$G502),'Questionnaires '!P502,"")</f>
        <v/>
      </c>
      <c r="I500" s="73" t="str">
        <f>IF(ISNUMBER('Questionnaires '!$G502),'Questionnaires '!$G502,"")</f>
        <v/>
      </c>
      <c r="J500" s="73" t="str">
        <f>IF(ISNUMBER('Questionnaires '!$G502),'Questionnaires '!$G502,"")</f>
        <v/>
      </c>
      <c r="K500" s="73" t="str">
        <f>IF(ISNUMBER('Questionnaires '!$R502),'Questionnaires '!$R502,"")</f>
        <v/>
      </c>
      <c r="L500" s="73" t="str">
        <f>IF(ISNUMBER('Questionnaires '!$P502),'Questionnaires '!$P502,"")</f>
        <v/>
      </c>
      <c r="M500" s="73" t="str">
        <f>IF(ISNUMBER('Questionnaires '!$O502),'Questionnaires '!$O502,"")</f>
        <v/>
      </c>
      <c r="N500" s="73" t="str">
        <f>IF(ISNUMBER('Questionnaires '!$N502),'Questionnaires '!$N502,"")</f>
        <v/>
      </c>
      <c r="O500" s="73" t="str">
        <f>IF(ISNUMBER('Questionnaires '!$T502),'Questionnaires '!$T502,"")</f>
        <v/>
      </c>
      <c r="P500" s="73" t="str">
        <f>IF(ISTEXT('Questionnaires '!A502),'Questionnaires '!G502,"")</f>
        <v/>
      </c>
      <c r="Q500">
        <f>IF(ISTEXT('Questionnaires '!A502),IF('Questionnaires '!S502="Yes",1,""),0)</f>
        <v>0</v>
      </c>
    </row>
    <row r="501" spans="1:17" x14ac:dyDescent="0.3">
      <c r="A501" s="73">
        <f>IF(ISTEXT('Questionnaires '!A503),IF('Questionnaires '!G503&lt;270,1,0),0)</f>
        <v>0</v>
      </c>
      <c r="B501">
        <f>IF(ISTEXT('Questionnaires '!A503),IF('Questionnaires '!E503="Yes",1,0),0)</f>
        <v>0</v>
      </c>
      <c r="C501">
        <f>IF(ISTEXT('Questionnaires '!A503),IF('Questionnaires '!F503="Yes",1,0),0)</f>
        <v>0</v>
      </c>
      <c r="D501">
        <f>IF(ISTEXT('Questionnaires '!A503),IF('Questionnaires '!J503&gt;0,1,0),0)</f>
        <v>0</v>
      </c>
      <c r="E501" s="73" t="str">
        <f>IF(ISNUMBER('Questionnaires '!$G503),'Questionnaires '!T503+'Questionnaires '!G503,"")</f>
        <v/>
      </c>
      <c r="F501" s="73" t="str">
        <f>IF(ISNUMBER('Questionnaires '!$G503),SUM(G501:H501),"")</f>
        <v/>
      </c>
      <c r="G501" s="73" t="str">
        <f>IF(ISNUMBER('Questionnaires '!$G503),'Questionnaires '!R503-'Questionnaires '!P503,"")</f>
        <v/>
      </c>
      <c r="H501" s="73" t="str">
        <f>IF(ISNUMBER('Questionnaires '!$G503),'Questionnaires '!P503,"")</f>
        <v/>
      </c>
      <c r="I501" s="73" t="str">
        <f>IF(ISNUMBER('Questionnaires '!$G503),'Questionnaires '!$G503,"")</f>
        <v/>
      </c>
      <c r="J501" s="73" t="str">
        <f>IF(ISNUMBER('Questionnaires '!$G503),'Questionnaires '!$G503,"")</f>
        <v/>
      </c>
      <c r="K501" s="73" t="str">
        <f>IF(ISNUMBER('Questionnaires '!$R503),'Questionnaires '!$R503,"")</f>
        <v/>
      </c>
      <c r="L501" s="73" t="str">
        <f>IF(ISNUMBER('Questionnaires '!$P503),'Questionnaires '!$P503,"")</f>
        <v/>
      </c>
      <c r="M501" s="73" t="str">
        <f>IF(ISNUMBER('Questionnaires '!$O503),'Questionnaires '!$O503,"")</f>
        <v/>
      </c>
      <c r="N501" s="73" t="str">
        <f>IF(ISNUMBER('Questionnaires '!$N503),'Questionnaires '!$N503,"")</f>
        <v/>
      </c>
      <c r="O501" s="73" t="str">
        <f>IF(ISNUMBER('Questionnaires '!$T503),'Questionnaires '!$T503,"")</f>
        <v/>
      </c>
      <c r="P501" s="73" t="str">
        <f>IF(ISTEXT('Questionnaires '!A503),'Questionnaires '!G503,"")</f>
        <v/>
      </c>
      <c r="Q501">
        <f>IF(ISTEXT('Questionnaires '!A503),IF('Questionnaires '!S503="Yes",1,""),0)</f>
        <v>0</v>
      </c>
    </row>
    <row r="502" spans="1:17" x14ac:dyDescent="0.3">
      <c r="A502" s="73">
        <f>IF(ISTEXT('Questionnaires '!A504),IF('Questionnaires '!G504&lt;270,1,0),0)</f>
        <v>0</v>
      </c>
      <c r="B502">
        <f>IF(ISTEXT('Questionnaires '!A504),IF('Questionnaires '!E504="Yes",1,0),0)</f>
        <v>0</v>
      </c>
      <c r="C502">
        <f>IF(ISTEXT('Questionnaires '!A504),IF('Questionnaires '!F504="Yes",1,0),0)</f>
        <v>0</v>
      </c>
      <c r="D502">
        <f>IF(ISTEXT('Questionnaires '!A504),IF('Questionnaires '!J504&gt;0,1,0),0)</f>
        <v>0</v>
      </c>
      <c r="E502" s="73" t="str">
        <f>IF(ISNUMBER('Questionnaires '!$G504),'Questionnaires '!T504+'Questionnaires '!G504,"")</f>
        <v/>
      </c>
      <c r="F502" s="73" t="str">
        <f>IF(ISNUMBER('Questionnaires '!$G504),SUM(G502:H502),"")</f>
        <v/>
      </c>
      <c r="G502" s="73" t="str">
        <f>IF(ISNUMBER('Questionnaires '!$G504),'Questionnaires '!R504-'Questionnaires '!P504,"")</f>
        <v/>
      </c>
      <c r="H502" s="73" t="str">
        <f>IF(ISNUMBER('Questionnaires '!$G504),'Questionnaires '!P504,"")</f>
        <v/>
      </c>
      <c r="I502" s="73" t="str">
        <f>IF(ISNUMBER('Questionnaires '!$G504),'Questionnaires '!$G504,"")</f>
        <v/>
      </c>
      <c r="J502" s="73" t="str">
        <f>IF(ISNUMBER('Questionnaires '!$G504),'Questionnaires '!$G504,"")</f>
        <v/>
      </c>
      <c r="K502" s="73" t="str">
        <f>IF(ISNUMBER('Questionnaires '!$R504),'Questionnaires '!$R504,"")</f>
        <v/>
      </c>
      <c r="L502" s="73" t="str">
        <f>IF(ISNUMBER('Questionnaires '!$P504),'Questionnaires '!$P504,"")</f>
        <v/>
      </c>
      <c r="M502" s="73" t="str">
        <f>IF(ISNUMBER('Questionnaires '!$O504),'Questionnaires '!$O504,"")</f>
        <v/>
      </c>
      <c r="N502" s="73" t="str">
        <f>IF(ISNUMBER('Questionnaires '!$N504),'Questionnaires '!$N504,"")</f>
        <v/>
      </c>
      <c r="O502" s="73" t="str">
        <f>IF(ISNUMBER('Questionnaires '!$T504),'Questionnaires '!$T504,"")</f>
        <v/>
      </c>
      <c r="P502" s="73" t="str">
        <f>IF(ISTEXT('Questionnaires '!A504),'Questionnaires '!G504,"")</f>
        <v/>
      </c>
      <c r="Q502">
        <f>IF(ISTEXT('Questionnaires '!A504),IF('Questionnaires '!S504="Yes",1,""),0)</f>
        <v>0</v>
      </c>
    </row>
    <row r="503" spans="1:17" x14ac:dyDescent="0.3">
      <c r="A503" s="73">
        <f>IF(ISTEXT('Questionnaires '!A505),IF('Questionnaires '!G505&lt;270,1,0),0)</f>
        <v>0</v>
      </c>
      <c r="B503">
        <f>IF(ISTEXT('Questionnaires '!A505),IF('Questionnaires '!E505="Yes",1,0),0)</f>
        <v>0</v>
      </c>
      <c r="C503">
        <f>IF(ISTEXT('Questionnaires '!A505),IF('Questionnaires '!F505="Yes",1,0),0)</f>
        <v>0</v>
      </c>
      <c r="D503">
        <f>IF(ISTEXT('Questionnaires '!A505),IF('Questionnaires '!J505&gt;0,1,0),0)</f>
        <v>0</v>
      </c>
      <c r="E503" s="73" t="str">
        <f>IF(ISNUMBER('Questionnaires '!$G505),'Questionnaires '!T505+'Questionnaires '!G505,"")</f>
        <v/>
      </c>
      <c r="F503" s="73" t="str">
        <f>IF(ISNUMBER('Questionnaires '!$G505),SUM(G503:H503),"")</f>
        <v/>
      </c>
      <c r="G503" s="73" t="str">
        <f>IF(ISNUMBER('Questionnaires '!$G505),'Questionnaires '!R505-'Questionnaires '!P505,"")</f>
        <v/>
      </c>
      <c r="H503" s="73" t="str">
        <f>IF(ISNUMBER('Questionnaires '!$G505),'Questionnaires '!P505,"")</f>
        <v/>
      </c>
      <c r="I503" s="73" t="str">
        <f>IF(ISNUMBER('Questionnaires '!$G505),'Questionnaires '!$G505,"")</f>
        <v/>
      </c>
      <c r="J503" s="73" t="str">
        <f>IF(ISNUMBER('Questionnaires '!$G505),'Questionnaires '!$G505,"")</f>
        <v/>
      </c>
      <c r="K503" s="73" t="str">
        <f>IF(ISNUMBER('Questionnaires '!$R505),'Questionnaires '!$R505,"")</f>
        <v/>
      </c>
      <c r="L503" s="73" t="str">
        <f>IF(ISNUMBER('Questionnaires '!$P505),'Questionnaires '!$P505,"")</f>
        <v/>
      </c>
      <c r="M503" s="73" t="str">
        <f>IF(ISNUMBER('Questionnaires '!$O505),'Questionnaires '!$O505,"")</f>
        <v/>
      </c>
      <c r="N503" s="73" t="str">
        <f>IF(ISNUMBER('Questionnaires '!$N505),'Questionnaires '!$N505,"")</f>
        <v/>
      </c>
      <c r="O503" s="73" t="str">
        <f>IF(ISNUMBER('Questionnaires '!$T505),'Questionnaires '!$T505,"")</f>
        <v/>
      </c>
      <c r="P503" s="73" t="str">
        <f>IF(ISTEXT('Questionnaires '!A505),'Questionnaires '!G505,"")</f>
        <v/>
      </c>
      <c r="Q503">
        <f>IF(ISTEXT('Questionnaires '!A505),IF('Questionnaires '!S505="Yes",1,""),0)</f>
        <v>0</v>
      </c>
    </row>
    <row r="504" spans="1:17" x14ac:dyDescent="0.3">
      <c r="A504" s="73">
        <f>IF(ISTEXT('Questionnaires '!A506),IF('Questionnaires '!G506&lt;270,1,0),0)</f>
        <v>0</v>
      </c>
      <c r="B504">
        <f>IF(ISTEXT('Questionnaires '!A506),IF('Questionnaires '!E506="Yes",1,0),0)</f>
        <v>0</v>
      </c>
      <c r="C504">
        <f>IF(ISTEXT('Questionnaires '!A506),IF('Questionnaires '!F506="Yes",1,0),0)</f>
        <v>0</v>
      </c>
      <c r="D504">
        <f>IF(ISTEXT('Questionnaires '!A506),IF('Questionnaires '!J506&gt;0,1,0),0)</f>
        <v>0</v>
      </c>
      <c r="E504" s="73" t="str">
        <f>IF(ISNUMBER('Questionnaires '!$G506),'Questionnaires '!T506+'Questionnaires '!G506,"")</f>
        <v/>
      </c>
      <c r="F504" s="73" t="str">
        <f>IF(ISNUMBER('Questionnaires '!$G506),SUM(G504:H504),"")</f>
        <v/>
      </c>
      <c r="G504" s="73" t="str">
        <f>IF(ISNUMBER('Questionnaires '!$G506),'Questionnaires '!R506-'Questionnaires '!P506,"")</f>
        <v/>
      </c>
      <c r="H504" s="73" t="str">
        <f>IF(ISNUMBER('Questionnaires '!$G506),'Questionnaires '!P506,"")</f>
        <v/>
      </c>
      <c r="I504" s="73" t="str">
        <f>IF(ISNUMBER('Questionnaires '!$G506),'Questionnaires '!$G506,"")</f>
        <v/>
      </c>
      <c r="J504" s="73" t="str">
        <f>IF(ISNUMBER('Questionnaires '!$G506),'Questionnaires '!$G506,"")</f>
        <v/>
      </c>
      <c r="K504" s="73" t="str">
        <f>IF(ISNUMBER('Questionnaires '!$R506),'Questionnaires '!$R506,"")</f>
        <v/>
      </c>
      <c r="L504" s="73" t="str">
        <f>IF(ISNUMBER('Questionnaires '!$P506),'Questionnaires '!$P506,"")</f>
        <v/>
      </c>
      <c r="M504" s="73" t="str">
        <f>IF(ISNUMBER('Questionnaires '!$O506),'Questionnaires '!$O506,"")</f>
        <v/>
      </c>
      <c r="N504" s="73" t="str">
        <f>IF(ISNUMBER('Questionnaires '!$N506),'Questionnaires '!$N506,"")</f>
        <v/>
      </c>
      <c r="O504" s="73" t="str">
        <f>IF(ISNUMBER('Questionnaires '!$T506),'Questionnaires '!$T506,"")</f>
        <v/>
      </c>
      <c r="P504" s="73" t="str">
        <f>IF(ISTEXT('Questionnaires '!A506),'Questionnaires '!G506,"")</f>
        <v/>
      </c>
      <c r="Q504">
        <f>IF(ISTEXT('Questionnaires '!A506),IF('Questionnaires '!S506="Yes",1,""),0)</f>
        <v>0</v>
      </c>
    </row>
    <row r="505" spans="1:17" x14ac:dyDescent="0.3">
      <c r="A505" s="73">
        <f>IF(ISTEXT('Questionnaires '!A507),IF('Questionnaires '!G507&lt;270,1,0),0)</f>
        <v>0</v>
      </c>
      <c r="B505">
        <f>IF(ISTEXT('Questionnaires '!A507),IF('Questionnaires '!E507="Yes",1,0),0)</f>
        <v>0</v>
      </c>
      <c r="C505">
        <f>IF(ISTEXT('Questionnaires '!A507),IF('Questionnaires '!F507="Yes",1,0),0)</f>
        <v>0</v>
      </c>
      <c r="D505">
        <f>IF(ISTEXT('Questionnaires '!A507),IF('Questionnaires '!J507&gt;0,1,0),0)</f>
        <v>0</v>
      </c>
      <c r="E505" s="73" t="str">
        <f>IF(ISNUMBER('Questionnaires '!$G507),'Questionnaires '!T507+'Questionnaires '!G507,"")</f>
        <v/>
      </c>
      <c r="F505" s="73" t="str">
        <f>IF(ISNUMBER('Questionnaires '!$G507),SUM(G505:H505),"")</f>
        <v/>
      </c>
      <c r="G505" s="73" t="str">
        <f>IF(ISNUMBER('Questionnaires '!$G507),'Questionnaires '!R507-'Questionnaires '!P507,"")</f>
        <v/>
      </c>
      <c r="H505" s="73" t="str">
        <f>IF(ISNUMBER('Questionnaires '!$G507),'Questionnaires '!P507,"")</f>
        <v/>
      </c>
      <c r="I505" s="73" t="str">
        <f>IF(ISNUMBER('Questionnaires '!$G507),'Questionnaires '!$G507,"")</f>
        <v/>
      </c>
      <c r="J505" s="73" t="str">
        <f>IF(ISNUMBER('Questionnaires '!$G507),'Questionnaires '!$G507,"")</f>
        <v/>
      </c>
      <c r="K505" s="73" t="str">
        <f>IF(ISNUMBER('Questionnaires '!$R507),'Questionnaires '!$R507,"")</f>
        <v/>
      </c>
      <c r="L505" s="73" t="str">
        <f>IF(ISNUMBER('Questionnaires '!$P507),'Questionnaires '!$P507,"")</f>
        <v/>
      </c>
      <c r="M505" s="73" t="str">
        <f>IF(ISNUMBER('Questionnaires '!$O507),'Questionnaires '!$O507,"")</f>
        <v/>
      </c>
      <c r="N505" s="73" t="str">
        <f>IF(ISNUMBER('Questionnaires '!$N507),'Questionnaires '!$N507,"")</f>
        <v/>
      </c>
      <c r="O505" s="73" t="str">
        <f>IF(ISNUMBER('Questionnaires '!$T507),'Questionnaires '!$T507,"")</f>
        <v/>
      </c>
      <c r="P505" s="73" t="str">
        <f>IF(ISTEXT('Questionnaires '!A507),'Questionnaires '!G507,"")</f>
        <v/>
      </c>
      <c r="Q505">
        <f>IF(ISTEXT('Questionnaires '!A507),IF('Questionnaires '!S507="Yes",1,""),0)</f>
        <v>0</v>
      </c>
    </row>
    <row r="506" spans="1:17" x14ac:dyDescent="0.3">
      <c r="A506" s="73">
        <f>IF(ISTEXT('Questionnaires '!A508),IF('Questionnaires '!G508&lt;270,1,0),0)</f>
        <v>0</v>
      </c>
      <c r="B506">
        <f>IF(ISTEXT('Questionnaires '!A508),IF('Questionnaires '!E508="Yes",1,0),0)</f>
        <v>0</v>
      </c>
      <c r="C506">
        <f>IF(ISTEXT('Questionnaires '!A508),IF('Questionnaires '!F508="Yes",1,0),0)</f>
        <v>0</v>
      </c>
      <c r="D506">
        <f>IF(ISTEXT('Questionnaires '!A508),IF('Questionnaires '!J508&gt;0,1,0),0)</f>
        <v>0</v>
      </c>
      <c r="E506" s="73" t="str">
        <f>IF(ISNUMBER('Questionnaires '!$G508),'Questionnaires '!T508+'Questionnaires '!G508,"")</f>
        <v/>
      </c>
      <c r="F506" s="73" t="str">
        <f>IF(ISNUMBER('Questionnaires '!$G508),SUM(G506:H506),"")</f>
        <v/>
      </c>
      <c r="G506" s="73" t="str">
        <f>IF(ISNUMBER('Questionnaires '!$G508),'Questionnaires '!R508-'Questionnaires '!P508,"")</f>
        <v/>
      </c>
      <c r="H506" s="73" t="str">
        <f>IF(ISNUMBER('Questionnaires '!$G508),'Questionnaires '!P508,"")</f>
        <v/>
      </c>
      <c r="I506" s="73" t="str">
        <f>IF(ISNUMBER('Questionnaires '!$G508),'Questionnaires '!$G508,"")</f>
        <v/>
      </c>
      <c r="J506" s="73" t="str">
        <f>IF(ISNUMBER('Questionnaires '!$G508),'Questionnaires '!$G508,"")</f>
        <v/>
      </c>
      <c r="K506" s="73" t="str">
        <f>IF(ISNUMBER('Questionnaires '!$R508),'Questionnaires '!$R508,"")</f>
        <v/>
      </c>
      <c r="L506" s="73" t="str">
        <f>IF(ISNUMBER('Questionnaires '!$P508),'Questionnaires '!$P508,"")</f>
        <v/>
      </c>
      <c r="M506" s="73" t="str">
        <f>IF(ISNUMBER('Questionnaires '!$O508),'Questionnaires '!$O508,"")</f>
        <v/>
      </c>
      <c r="N506" s="73" t="str">
        <f>IF(ISNUMBER('Questionnaires '!$N508),'Questionnaires '!$N508,"")</f>
        <v/>
      </c>
      <c r="O506" s="73" t="str">
        <f>IF(ISNUMBER('Questionnaires '!$T508),'Questionnaires '!$T508,"")</f>
        <v/>
      </c>
      <c r="P506" s="73" t="str">
        <f>IF(ISTEXT('Questionnaires '!A508),'Questionnaires '!G508,"")</f>
        <v/>
      </c>
      <c r="Q506">
        <f>IF(ISTEXT('Questionnaires '!A508),IF('Questionnaires '!S508="Yes",1,""),0)</f>
        <v>0</v>
      </c>
    </row>
    <row r="507" spans="1:17" x14ac:dyDescent="0.3">
      <c r="A507" s="73">
        <f>IF(ISTEXT('Questionnaires '!A509),IF('Questionnaires '!G509&lt;270,1,0),0)</f>
        <v>0</v>
      </c>
      <c r="B507">
        <f>IF(ISTEXT('Questionnaires '!A509),IF('Questionnaires '!E509="Yes",1,0),0)</f>
        <v>0</v>
      </c>
      <c r="C507">
        <f>IF(ISTEXT('Questionnaires '!A509),IF('Questionnaires '!F509="Yes",1,0),0)</f>
        <v>0</v>
      </c>
      <c r="D507">
        <f>IF(ISTEXT('Questionnaires '!A509),IF('Questionnaires '!J509&gt;0,1,0),0)</f>
        <v>0</v>
      </c>
      <c r="E507" s="73" t="str">
        <f>IF(ISNUMBER('Questionnaires '!$G509),'Questionnaires '!T509+'Questionnaires '!G509,"")</f>
        <v/>
      </c>
      <c r="F507" s="73" t="str">
        <f>IF(ISNUMBER('Questionnaires '!$G509),SUM(G507:H507),"")</f>
        <v/>
      </c>
      <c r="G507" s="73" t="str">
        <f>IF(ISNUMBER('Questionnaires '!$G509),'Questionnaires '!R509-'Questionnaires '!P509,"")</f>
        <v/>
      </c>
      <c r="H507" s="73" t="str">
        <f>IF(ISNUMBER('Questionnaires '!$G509),'Questionnaires '!P509,"")</f>
        <v/>
      </c>
      <c r="I507" s="73" t="str">
        <f>IF(ISNUMBER('Questionnaires '!$G509),'Questionnaires '!$G509,"")</f>
        <v/>
      </c>
      <c r="J507" s="73" t="str">
        <f>IF(ISNUMBER('Questionnaires '!$G509),'Questionnaires '!$G509,"")</f>
        <v/>
      </c>
      <c r="K507" s="73" t="str">
        <f>IF(ISNUMBER('Questionnaires '!$R509),'Questionnaires '!$R509,"")</f>
        <v/>
      </c>
      <c r="L507" s="73" t="str">
        <f>IF(ISNUMBER('Questionnaires '!$P509),'Questionnaires '!$P509,"")</f>
        <v/>
      </c>
      <c r="M507" s="73" t="str">
        <f>IF(ISNUMBER('Questionnaires '!$O509),'Questionnaires '!$O509,"")</f>
        <v/>
      </c>
      <c r="N507" s="73" t="str">
        <f>IF(ISNUMBER('Questionnaires '!$N509),'Questionnaires '!$N509,"")</f>
        <v/>
      </c>
      <c r="O507" s="73" t="str">
        <f>IF(ISNUMBER('Questionnaires '!$T509),'Questionnaires '!$T509,"")</f>
        <v/>
      </c>
      <c r="P507" s="73" t="str">
        <f>IF(ISTEXT('Questionnaires '!A509),'Questionnaires '!G509,"")</f>
        <v/>
      </c>
      <c r="Q507">
        <f>IF(ISTEXT('Questionnaires '!A509),IF('Questionnaires '!S509="Yes",1,""),0)</f>
        <v>0</v>
      </c>
    </row>
    <row r="508" spans="1:17" x14ac:dyDescent="0.3">
      <c r="A508" s="73">
        <f>IF(ISTEXT('Questionnaires '!A510),IF('Questionnaires '!G510&lt;270,1,0),0)</f>
        <v>0</v>
      </c>
      <c r="B508">
        <f>IF(ISTEXT('Questionnaires '!A510),IF('Questionnaires '!E510="Yes",1,0),0)</f>
        <v>0</v>
      </c>
      <c r="C508">
        <f>IF(ISTEXT('Questionnaires '!A510),IF('Questionnaires '!F510="Yes",1,0),0)</f>
        <v>0</v>
      </c>
      <c r="D508">
        <f>IF(ISTEXT('Questionnaires '!A510),IF('Questionnaires '!J510&gt;0,1,0),0)</f>
        <v>0</v>
      </c>
      <c r="E508" s="73" t="str">
        <f>IF(ISNUMBER('Questionnaires '!$G510),'Questionnaires '!T510+'Questionnaires '!G510,"")</f>
        <v/>
      </c>
      <c r="F508" s="73" t="str">
        <f>IF(ISNUMBER('Questionnaires '!$G510),SUM(G508:H508),"")</f>
        <v/>
      </c>
      <c r="G508" s="73" t="str">
        <f>IF(ISNUMBER('Questionnaires '!$G510),'Questionnaires '!R510-'Questionnaires '!P510,"")</f>
        <v/>
      </c>
      <c r="H508" s="73" t="str">
        <f>IF(ISNUMBER('Questionnaires '!$G510),'Questionnaires '!P510,"")</f>
        <v/>
      </c>
      <c r="I508" s="73" t="str">
        <f>IF(ISNUMBER('Questionnaires '!$G510),'Questionnaires '!$G510,"")</f>
        <v/>
      </c>
      <c r="J508" s="73" t="str">
        <f>IF(ISNUMBER('Questionnaires '!$G510),'Questionnaires '!$G510,"")</f>
        <v/>
      </c>
      <c r="K508" s="73" t="str">
        <f>IF(ISNUMBER('Questionnaires '!$R510),'Questionnaires '!$R510,"")</f>
        <v/>
      </c>
      <c r="L508" s="73" t="str">
        <f>IF(ISNUMBER('Questionnaires '!$P510),'Questionnaires '!$P510,"")</f>
        <v/>
      </c>
      <c r="M508" s="73" t="str">
        <f>IF(ISNUMBER('Questionnaires '!$O510),'Questionnaires '!$O510,"")</f>
        <v/>
      </c>
      <c r="N508" s="73" t="str">
        <f>IF(ISNUMBER('Questionnaires '!$N510),'Questionnaires '!$N510,"")</f>
        <v/>
      </c>
      <c r="O508" s="73" t="str">
        <f>IF(ISNUMBER('Questionnaires '!$T510),'Questionnaires '!$T510,"")</f>
        <v/>
      </c>
      <c r="P508" s="73" t="str">
        <f>IF(ISTEXT('Questionnaires '!A510),'Questionnaires '!G510,"")</f>
        <v/>
      </c>
      <c r="Q508">
        <f>IF(ISTEXT('Questionnaires '!A510),IF('Questionnaires '!S510="Yes",1,""),0)</f>
        <v>0</v>
      </c>
    </row>
    <row r="509" spans="1:17" x14ac:dyDescent="0.3">
      <c r="A509" s="73">
        <f>IF(ISTEXT('Questionnaires '!A511),IF('Questionnaires '!G511&lt;270,1,0),0)</f>
        <v>0</v>
      </c>
      <c r="B509">
        <f>IF(ISTEXT('Questionnaires '!A511),IF('Questionnaires '!E511="Yes",1,0),0)</f>
        <v>0</v>
      </c>
      <c r="C509">
        <f>IF(ISTEXT('Questionnaires '!A511),IF('Questionnaires '!F511="Yes",1,0),0)</f>
        <v>0</v>
      </c>
      <c r="D509">
        <f>IF(ISTEXT('Questionnaires '!A511),IF('Questionnaires '!J511&gt;0,1,0),0)</f>
        <v>0</v>
      </c>
      <c r="E509" s="73" t="str">
        <f>IF(ISNUMBER('Questionnaires '!$G511),'Questionnaires '!T511+'Questionnaires '!G511,"")</f>
        <v/>
      </c>
      <c r="F509" s="73" t="str">
        <f>IF(ISNUMBER('Questionnaires '!$G511),SUM(G509:H509),"")</f>
        <v/>
      </c>
      <c r="G509" s="73" t="str">
        <f>IF(ISNUMBER('Questionnaires '!$G511),'Questionnaires '!R511-'Questionnaires '!P511,"")</f>
        <v/>
      </c>
      <c r="H509" s="73" t="str">
        <f>IF(ISNUMBER('Questionnaires '!$G511),'Questionnaires '!P511,"")</f>
        <v/>
      </c>
      <c r="I509" s="73" t="str">
        <f>IF(ISNUMBER('Questionnaires '!$G511),'Questionnaires '!$G511,"")</f>
        <v/>
      </c>
      <c r="J509" s="73" t="str">
        <f>IF(ISNUMBER('Questionnaires '!$G511),'Questionnaires '!$G511,"")</f>
        <v/>
      </c>
      <c r="K509" s="73" t="str">
        <f>IF(ISNUMBER('Questionnaires '!$R511),'Questionnaires '!$R511,"")</f>
        <v/>
      </c>
      <c r="L509" s="73" t="str">
        <f>IF(ISNUMBER('Questionnaires '!$P511),'Questionnaires '!$P511,"")</f>
        <v/>
      </c>
      <c r="M509" s="73" t="str">
        <f>IF(ISNUMBER('Questionnaires '!$O511),'Questionnaires '!$O511,"")</f>
        <v/>
      </c>
      <c r="N509" s="73" t="str">
        <f>IF(ISNUMBER('Questionnaires '!$N511),'Questionnaires '!$N511,"")</f>
        <v/>
      </c>
      <c r="O509" s="73" t="str">
        <f>IF(ISNUMBER('Questionnaires '!$T511),'Questionnaires '!$T511,"")</f>
        <v/>
      </c>
      <c r="P509" s="73" t="str">
        <f>IF(ISTEXT('Questionnaires '!A511),'Questionnaires '!G511,"")</f>
        <v/>
      </c>
      <c r="Q509">
        <f>IF(ISTEXT('Questionnaires '!A511),IF('Questionnaires '!S511="Yes",1,""),0)</f>
        <v>0</v>
      </c>
    </row>
    <row r="510" spans="1:17" x14ac:dyDescent="0.3">
      <c r="A510" s="73">
        <f>IF(ISTEXT('Questionnaires '!A512),IF('Questionnaires '!G512&lt;270,1,0),0)</f>
        <v>0</v>
      </c>
      <c r="B510">
        <f>IF(ISTEXT('Questionnaires '!A512),IF('Questionnaires '!E512="Yes",1,0),0)</f>
        <v>0</v>
      </c>
      <c r="C510">
        <f>IF(ISTEXT('Questionnaires '!A512),IF('Questionnaires '!F512="Yes",1,0),0)</f>
        <v>0</v>
      </c>
      <c r="D510">
        <f>IF(ISTEXT('Questionnaires '!A512),IF('Questionnaires '!J512&gt;0,1,0),0)</f>
        <v>0</v>
      </c>
      <c r="E510" s="73" t="str">
        <f>IF(ISNUMBER('Questionnaires '!$G512),'Questionnaires '!T512+'Questionnaires '!G512,"")</f>
        <v/>
      </c>
      <c r="F510" s="73" t="str">
        <f>IF(ISNUMBER('Questionnaires '!$G512),SUM(G510:H510),"")</f>
        <v/>
      </c>
      <c r="G510" s="73" t="str">
        <f>IF(ISNUMBER('Questionnaires '!$G512),'Questionnaires '!R512-'Questionnaires '!P512,"")</f>
        <v/>
      </c>
      <c r="H510" s="73" t="str">
        <f>IF(ISNUMBER('Questionnaires '!$G512),'Questionnaires '!P512,"")</f>
        <v/>
      </c>
      <c r="I510" s="73" t="str">
        <f>IF(ISNUMBER('Questionnaires '!$G512),'Questionnaires '!$G512,"")</f>
        <v/>
      </c>
      <c r="J510" s="73" t="str">
        <f>IF(ISNUMBER('Questionnaires '!$G512),'Questionnaires '!$G512,"")</f>
        <v/>
      </c>
      <c r="K510" s="73" t="str">
        <f>IF(ISNUMBER('Questionnaires '!$R512),'Questionnaires '!$R512,"")</f>
        <v/>
      </c>
      <c r="L510" s="73" t="str">
        <f>IF(ISNUMBER('Questionnaires '!$P512),'Questionnaires '!$P512,"")</f>
        <v/>
      </c>
      <c r="M510" s="73" t="str">
        <f>IF(ISNUMBER('Questionnaires '!$O512),'Questionnaires '!$O512,"")</f>
        <v/>
      </c>
      <c r="N510" s="73" t="str">
        <f>IF(ISNUMBER('Questionnaires '!$N512),'Questionnaires '!$N512,"")</f>
        <v/>
      </c>
      <c r="O510" s="73" t="str">
        <f>IF(ISNUMBER('Questionnaires '!$T512),'Questionnaires '!$T512,"")</f>
        <v/>
      </c>
      <c r="P510" s="73" t="str">
        <f>IF(ISTEXT('Questionnaires '!A512),'Questionnaires '!G512,"")</f>
        <v/>
      </c>
      <c r="Q510">
        <f>IF(ISTEXT('Questionnaires '!A512),IF('Questionnaires '!S512="Yes",1,""),0)</f>
        <v>0</v>
      </c>
    </row>
    <row r="511" spans="1:17" x14ac:dyDescent="0.3">
      <c r="A511" s="73">
        <f>IF(ISTEXT('Questionnaires '!A513),IF('Questionnaires '!G513&lt;270,1,0),0)</f>
        <v>0</v>
      </c>
      <c r="B511">
        <f>IF(ISTEXT('Questionnaires '!A513),IF('Questionnaires '!E513="Yes",1,0),0)</f>
        <v>0</v>
      </c>
      <c r="C511">
        <f>IF(ISTEXT('Questionnaires '!A513),IF('Questionnaires '!F513="Yes",1,0),0)</f>
        <v>0</v>
      </c>
      <c r="D511">
        <f>IF(ISTEXT('Questionnaires '!A513),IF('Questionnaires '!J513&gt;0,1,0),0)</f>
        <v>0</v>
      </c>
      <c r="E511" s="73" t="str">
        <f>IF(ISNUMBER('Questionnaires '!$G513),'Questionnaires '!T513+'Questionnaires '!G513,"")</f>
        <v/>
      </c>
      <c r="F511" s="73" t="str">
        <f>IF(ISNUMBER('Questionnaires '!$G513),SUM(G511:H511),"")</f>
        <v/>
      </c>
      <c r="G511" s="73" t="str">
        <f>IF(ISNUMBER('Questionnaires '!$G513),'Questionnaires '!R513-'Questionnaires '!P513,"")</f>
        <v/>
      </c>
      <c r="H511" s="73" t="str">
        <f>IF(ISNUMBER('Questionnaires '!$G513),'Questionnaires '!P513,"")</f>
        <v/>
      </c>
      <c r="I511" s="73" t="str">
        <f>IF(ISNUMBER('Questionnaires '!$G513),'Questionnaires '!$G513,"")</f>
        <v/>
      </c>
      <c r="J511" s="73" t="str">
        <f>IF(ISNUMBER('Questionnaires '!$G513),'Questionnaires '!$G513,"")</f>
        <v/>
      </c>
      <c r="K511" s="73" t="str">
        <f>IF(ISNUMBER('Questionnaires '!$R513),'Questionnaires '!$R513,"")</f>
        <v/>
      </c>
      <c r="L511" s="73" t="str">
        <f>IF(ISNUMBER('Questionnaires '!$P513),'Questionnaires '!$P513,"")</f>
        <v/>
      </c>
      <c r="M511" s="73" t="str">
        <f>IF(ISNUMBER('Questionnaires '!$O513),'Questionnaires '!$O513,"")</f>
        <v/>
      </c>
      <c r="N511" s="73" t="str">
        <f>IF(ISNUMBER('Questionnaires '!$N513),'Questionnaires '!$N513,"")</f>
        <v/>
      </c>
      <c r="O511" s="73" t="str">
        <f>IF(ISNUMBER('Questionnaires '!$T513),'Questionnaires '!$T513,"")</f>
        <v/>
      </c>
      <c r="P511" s="73" t="str">
        <f>IF(ISTEXT('Questionnaires '!A513),'Questionnaires '!G513,"")</f>
        <v/>
      </c>
      <c r="Q511">
        <f>IF(ISTEXT('Questionnaires '!A513),IF('Questionnaires '!S513="Yes",1,""),0)</f>
        <v>0</v>
      </c>
    </row>
    <row r="512" spans="1:17" x14ac:dyDescent="0.3">
      <c r="A512" s="73">
        <f>IF(ISTEXT('Questionnaires '!A514),IF('Questionnaires '!G514&lt;270,1,0),0)</f>
        <v>0</v>
      </c>
      <c r="B512">
        <f>IF(ISTEXT('Questionnaires '!A514),IF('Questionnaires '!E514="Yes",1,0),0)</f>
        <v>0</v>
      </c>
      <c r="C512">
        <f>IF(ISTEXT('Questionnaires '!A514),IF('Questionnaires '!F514="Yes",1,0),0)</f>
        <v>0</v>
      </c>
      <c r="D512">
        <f>IF(ISTEXT('Questionnaires '!A514),IF('Questionnaires '!J514&gt;0,1,0),0)</f>
        <v>0</v>
      </c>
      <c r="E512" s="73" t="str">
        <f>IF(ISNUMBER('Questionnaires '!$G514),'Questionnaires '!T514+'Questionnaires '!G514,"")</f>
        <v/>
      </c>
      <c r="F512" s="73" t="str">
        <f>IF(ISNUMBER('Questionnaires '!$G514),SUM(G512:H512),"")</f>
        <v/>
      </c>
      <c r="G512" s="73" t="str">
        <f>IF(ISNUMBER('Questionnaires '!$G514),'Questionnaires '!R514-'Questionnaires '!P514,"")</f>
        <v/>
      </c>
      <c r="H512" s="73" t="str">
        <f>IF(ISNUMBER('Questionnaires '!$G514),'Questionnaires '!P514,"")</f>
        <v/>
      </c>
      <c r="I512" s="73" t="str">
        <f>IF(ISNUMBER('Questionnaires '!$G514),'Questionnaires '!$G514,"")</f>
        <v/>
      </c>
      <c r="J512" s="73" t="str">
        <f>IF(ISNUMBER('Questionnaires '!$G514),'Questionnaires '!$G514,"")</f>
        <v/>
      </c>
      <c r="K512" s="73" t="str">
        <f>IF(ISNUMBER('Questionnaires '!$R514),'Questionnaires '!$R514,"")</f>
        <v/>
      </c>
      <c r="L512" s="73" t="str">
        <f>IF(ISNUMBER('Questionnaires '!$P514),'Questionnaires '!$P514,"")</f>
        <v/>
      </c>
      <c r="M512" s="73" t="str">
        <f>IF(ISNUMBER('Questionnaires '!$O514),'Questionnaires '!$O514,"")</f>
        <v/>
      </c>
      <c r="N512" s="73" t="str">
        <f>IF(ISNUMBER('Questionnaires '!$N514),'Questionnaires '!$N514,"")</f>
        <v/>
      </c>
      <c r="O512" s="73" t="str">
        <f>IF(ISNUMBER('Questionnaires '!$T514),'Questionnaires '!$T514,"")</f>
        <v/>
      </c>
      <c r="P512" s="73" t="str">
        <f>IF(ISTEXT('Questionnaires '!A514),'Questionnaires '!G514,"")</f>
        <v/>
      </c>
      <c r="Q512">
        <f>IF(ISTEXT('Questionnaires '!A514),IF('Questionnaires '!S514="Yes",1,""),0)</f>
        <v>0</v>
      </c>
    </row>
    <row r="513" spans="1:17" x14ac:dyDescent="0.3">
      <c r="A513" s="73">
        <f>IF(ISTEXT('Questionnaires '!A515),IF('Questionnaires '!G515&lt;270,1,0),0)</f>
        <v>0</v>
      </c>
      <c r="B513">
        <f>IF(ISTEXT('Questionnaires '!A515),IF('Questionnaires '!E515="Yes",1,0),0)</f>
        <v>0</v>
      </c>
      <c r="C513">
        <f>IF(ISTEXT('Questionnaires '!A515),IF('Questionnaires '!F515="Yes",1,0),0)</f>
        <v>0</v>
      </c>
      <c r="D513">
        <f>IF(ISTEXT('Questionnaires '!A515),IF('Questionnaires '!J515&gt;0,1,0),0)</f>
        <v>0</v>
      </c>
      <c r="E513" s="73" t="str">
        <f>IF(ISNUMBER('Questionnaires '!$G515),'Questionnaires '!T515+'Questionnaires '!G515,"")</f>
        <v/>
      </c>
      <c r="F513" s="73" t="str">
        <f>IF(ISNUMBER('Questionnaires '!$G515),SUM(G513:H513),"")</f>
        <v/>
      </c>
      <c r="G513" s="73" t="str">
        <f>IF(ISNUMBER('Questionnaires '!$G515),'Questionnaires '!R515-'Questionnaires '!P515,"")</f>
        <v/>
      </c>
      <c r="H513" s="73" t="str">
        <f>IF(ISNUMBER('Questionnaires '!$G515),'Questionnaires '!P515,"")</f>
        <v/>
      </c>
      <c r="I513" s="73" t="str">
        <f>IF(ISNUMBER('Questionnaires '!$G515),'Questionnaires '!$G515,"")</f>
        <v/>
      </c>
      <c r="J513" s="73" t="str">
        <f>IF(ISNUMBER('Questionnaires '!$G515),'Questionnaires '!$G515,"")</f>
        <v/>
      </c>
      <c r="K513" s="73" t="str">
        <f>IF(ISNUMBER('Questionnaires '!$R515),'Questionnaires '!$R515,"")</f>
        <v/>
      </c>
      <c r="L513" s="73" t="str">
        <f>IF(ISNUMBER('Questionnaires '!$P515),'Questionnaires '!$P515,"")</f>
        <v/>
      </c>
      <c r="M513" s="73" t="str">
        <f>IF(ISNUMBER('Questionnaires '!$O515),'Questionnaires '!$O515,"")</f>
        <v/>
      </c>
      <c r="N513" s="73" t="str">
        <f>IF(ISNUMBER('Questionnaires '!$N515),'Questionnaires '!$N515,"")</f>
        <v/>
      </c>
      <c r="O513" s="73" t="str">
        <f>IF(ISNUMBER('Questionnaires '!$T515),'Questionnaires '!$T515,"")</f>
        <v/>
      </c>
      <c r="P513" s="73" t="str">
        <f>IF(ISTEXT('Questionnaires '!A515),'Questionnaires '!G515,"")</f>
        <v/>
      </c>
      <c r="Q513">
        <f>IF(ISTEXT('Questionnaires '!A515),IF('Questionnaires '!S515="Yes",1,""),0)</f>
        <v>0</v>
      </c>
    </row>
    <row r="514" spans="1:17" x14ac:dyDescent="0.3">
      <c r="A514" s="73">
        <f>IF(ISTEXT('Questionnaires '!A516),IF('Questionnaires '!G516&lt;270,1,0),0)</f>
        <v>0</v>
      </c>
      <c r="B514">
        <f>IF(ISTEXT('Questionnaires '!A516),IF('Questionnaires '!E516="Yes",1,0),0)</f>
        <v>0</v>
      </c>
      <c r="C514">
        <f>IF(ISTEXT('Questionnaires '!A516),IF('Questionnaires '!F516="Yes",1,0),0)</f>
        <v>0</v>
      </c>
      <c r="D514">
        <f>IF(ISTEXT('Questionnaires '!A516),IF('Questionnaires '!J516&gt;0,1,0),0)</f>
        <v>0</v>
      </c>
      <c r="E514" s="73" t="str">
        <f>IF(ISNUMBER('Questionnaires '!$G516),'Questionnaires '!T516+'Questionnaires '!G516,"")</f>
        <v/>
      </c>
      <c r="F514" s="73" t="str">
        <f>IF(ISNUMBER('Questionnaires '!$G516),SUM(G514:H514),"")</f>
        <v/>
      </c>
      <c r="G514" s="73" t="str">
        <f>IF(ISNUMBER('Questionnaires '!$G516),'Questionnaires '!R516-'Questionnaires '!P516,"")</f>
        <v/>
      </c>
      <c r="H514" s="73" t="str">
        <f>IF(ISNUMBER('Questionnaires '!$G516),'Questionnaires '!P516,"")</f>
        <v/>
      </c>
      <c r="I514" s="73" t="str">
        <f>IF(ISNUMBER('Questionnaires '!$G516),'Questionnaires '!$G516,"")</f>
        <v/>
      </c>
      <c r="J514" s="73" t="str">
        <f>IF(ISNUMBER('Questionnaires '!$G516),'Questionnaires '!$G516,"")</f>
        <v/>
      </c>
      <c r="K514" s="73" t="str">
        <f>IF(ISNUMBER('Questionnaires '!$R516),'Questionnaires '!$R516,"")</f>
        <v/>
      </c>
      <c r="L514" s="73" t="str">
        <f>IF(ISNUMBER('Questionnaires '!$P516),'Questionnaires '!$P516,"")</f>
        <v/>
      </c>
      <c r="M514" s="73" t="str">
        <f>IF(ISNUMBER('Questionnaires '!$O516),'Questionnaires '!$O516,"")</f>
        <v/>
      </c>
      <c r="N514" s="73" t="str">
        <f>IF(ISNUMBER('Questionnaires '!$N516),'Questionnaires '!$N516,"")</f>
        <v/>
      </c>
      <c r="O514" s="73" t="str">
        <f>IF(ISNUMBER('Questionnaires '!$T516),'Questionnaires '!$T516,"")</f>
        <v/>
      </c>
      <c r="P514" s="73" t="str">
        <f>IF(ISTEXT('Questionnaires '!A516),'Questionnaires '!G516,"")</f>
        <v/>
      </c>
      <c r="Q514">
        <f>IF(ISTEXT('Questionnaires '!A516),IF('Questionnaires '!S516="Yes",1,""),0)</f>
        <v>0</v>
      </c>
    </row>
    <row r="515" spans="1:17" x14ac:dyDescent="0.3">
      <c r="A515" s="73">
        <f>IF(ISTEXT('Questionnaires '!A517),IF('Questionnaires '!G517&lt;270,1,0),0)</f>
        <v>0</v>
      </c>
      <c r="B515">
        <f>IF(ISTEXT('Questionnaires '!A517),IF('Questionnaires '!E517="Yes",1,0),0)</f>
        <v>0</v>
      </c>
      <c r="C515">
        <f>IF(ISTEXT('Questionnaires '!A517),IF('Questionnaires '!F517="Yes",1,0),0)</f>
        <v>0</v>
      </c>
      <c r="D515">
        <f>IF(ISTEXT('Questionnaires '!A517),IF('Questionnaires '!J517&gt;0,1,0),0)</f>
        <v>0</v>
      </c>
      <c r="E515" s="73" t="str">
        <f>IF(ISNUMBER('Questionnaires '!$G517),'Questionnaires '!T517+'Questionnaires '!G517,"")</f>
        <v/>
      </c>
      <c r="F515" s="73" t="str">
        <f>IF(ISNUMBER('Questionnaires '!$G517),SUM(G515:H515),"")</f>
        <v/>
      </c>
      <c r="G515" s="73" t="str">
        <f>IF(ISNUMBER('Questionnaires '!$G517),'Questionnaires '!R517-'Questionnaires '!P517,"")</f>
        <v/>
      </c>
      <c r="H515" s="73" t="str">
        <f>IF(ISNUMBER('Questionnaires '!$G517),'Questionnaires '!P517,"")</f>
        <v/>
      </c>
      <c r="I515" s="73" t="str">
        <f>IF(ISNUMBER('Questionnaires '!$G517),'Questionnaires '!$G517,"")</f>
        <v/>
      </c>
      <c r="J515" s="73" t="str">
        <f>IF(ISNUMBER('Questionnaires '!$G517),'Questionnaires '!$G517,"")</f>
        <v/>
      </c>
      <c r="K515" s="73" t="str">
        <f>IF(ISNUMBER('Questionnaires '!$R517),'Questionnaires '!$R517,"")</f>
        <v/>
      </c>
      <c r="L515" s="73" t="str">
        <f>IF(ISNUMBER('Questionnaires '!$P517),'Questionnaires '!$P517,"")</f>
        <v/>
      </c>
      <c r="M515" s="73" t="str">
        <f>IF(ISNUMBER('Questionnaires '!$O517),'Questionnaires '!$O517,"")</f>
        <v/>
      </c>
      <c r="N515" s="73" t="str">
        <f>IF(ISNUMBER('Questionnaires '!$N517),'Questionnaires '!$N517,"")</f>
        <v/>
      </c>
      <c r="O515" s="73" t="str">
        <f>IF(ISNUMBER('Questionnaires '!$T517),'Questionnaires '!$T517,"")</f>
        <v/>
      </c>
      <c r="P515" s="73" t="str">
        <f>IF(ISTEXT('Questionnaires '!A517),'Questionnaires '!G517,"")</f>
        <v/>
      </c>
      <c r="Q515">
        <f>IF(ISTEXT('Questionnaires '!A517),IF('Questionnaires '!S517="Yes",1,""),0)</f>
        <v>0</v>
      </c>
    </row>
    <row r="516" spans="1:17" x14ac:dyDescent="0.3">
      <c r="A516" s="73">
        <f>IF(ISTEXT('Questionnaires '!A518),IF('Questionnaires '!G518&lt;270,1,0),0)</f>
        <v>0</v>
      </c>
      <c r="B516">
        <f>IF(ISTEXT('Questionnaires '!A518),IF('Questionnaires '!E518="Yes",1,0),0)</f>
        <v>0</v>
      </c>
      <c r="C516">
        <f>IF(ISTEXT('Questionnaires '!A518),IF('Questionnaires '!F518="Yes",1,0),0)</f>
        <v>0</v>
      </c>
      <c r="D516">
        <f>IF(ISTEXT('Questionnaires '!A518),IF('Questionnaires '!J518&gt;0,1,0),0)</f>
        <v>0</v>
      </c>
      <c r="E516" s="73" t="str">
        <f>IF(ISNUMBER('Questionnaires '!$G518),'Questionnaires '!T518+'Questionnaires '!G518,"")</f>
        <v/>
      </c>
      <c r="F516" s="73" t="str">
        <f>IF(ISNUMBER('Questionnaires '!$G518),SUM(G516:H516),"")</f>
        <v/>
      </c>
      <c r="G516" s="73" t="str">
        <f>IF(ISNUMBER('Questionnaires '!$G518),'Questionnaires '!R518-'Questionnaires '!P518,"")</f>
        <v/>
      </c>
      <c r="H516" s="73" t="str">
        <f>IF(ISNUMBER('Questionnaires '!$G518),'Questionnaires '!P518,"")</f>
        <v/>
      </c>
      <c r="I516" s="73" t="str">
        <f>IF(ISNUMBER('Questionnaires '!$G518),'Questionnaires '!$G518,"")</f>
        <v/>
      </c>
      <c r="J516" s="73" t="str">
        <f>IF(ISNUMBER('Questionnaires '!$G518),'Questionnaires '!$G518,"")</f>
        <v/>
      </c>
      <c r="K516" s="73" t="str">
        <f>IF(ISNUMBER('Questionnaires '!$R518),'Questionnaires '!$R518,"")</f>
        <v/>
      </c>
      <c r="L516" s="73" t="str">
        <f>IF(ISNUMBER('Questionnaires '!$P518),'Questionnaires '!$P518,"")</f>
        <v/>
      </c>
      <c r="M516" s="73" t="str">
        <f>IF(ISNUMBER('Questionnaires '!$O518),'Questionnaires '!$O518,"")</f>
        <v/>
      </c>
      <c r="N516" s="73" t="str">
        <f>IF(ISNUMBER('Questionnaires '!$N518),'Questionnaires '!$N518,"")</f>
        <v/>
      </c>
      <c r="O516" s="73" t="str">
        <f>IF(ISNUMBER('Questionnaires '!$T518),'Questionnaires '!$T518,"")</f>
        <v/>
      </c>
      <c r="P516" s="73" t="str">
        <f>IF(ISTEXT('Questionnaires '!A518),'Questionnaires '!G518,"")</f>
        <v/>
      </c>
      <c r="Q516">
        <f>IF(ISTEXT('Questionnaires '!A518),IF('Questionnaires '!S518="Yes",1,""),0)</f>
        <v>0</v>
      </c>
    </row>
    <row r="517" spans="1:17" x14ac:dyDescent="0.3">
      <c r="A517" s="73">
        <f>IF(ISTEXT('Questionnaires '!A519),IF('Questionnaires '!G519&lt;270,1,0),0)</f>
        <v>0</v>
      </c>
      <c r="B517">
        <f>IF(ISTEXT('Questionnaires '!A519),IF('Questionnaires '!E519="Yes",1,0),0)</f>
        <v>0</v>
      </c>
      <c r="C517">
        <f>IF(ISTEXT('Questionnaires '!A519),IF('Questionnaires '!F519="Yes",1,0),0)</f>
        <v>0</v>
      </c>
      <c r="D517">
        <f>IF(ISTEXT('Questionnaires '!A519),IF('Questionnaires '!J519&gt;0,1,0),0)</f>
        <v>0</v>
      </c>
      <c r="E517" s="73" t="str">
        <f>IF(ISNUMBER('Questionnaires '!$G519),'Questionnaires '!T519+'Questionnaires '!G519,"")</f>
        <v/>
      </c>
      <c r="F517" s="73" t="str">
        <f>IF(ISNUMBER('Questionnaires '!$G519),SUM(G517:H517),"")</f>
        <v/>
      </c>
      <c r="G517" s="73" t="str">
        <f>IF(ISNUMBER('Questionnaires '!$G519),'Questionnaires '!R519-'Questionnaires '!P519,"")</f>
        <v/>
      </c>
      <c r="H517" s="73" t="str">
        <f>IF(ISNUMBER('Questionnaires '!$G519),'Questionnaires '!P519,"")</f>
        <v/>
      </c>
      <c r="I517" s="73" t="str">
        <f>IF(ISNUMBER('Questionnaires '!$G519),'Questionnaires '!$G519,"")</f>
        <v/>
      </c>
      <c r="J517" s="73" t="str">
        <f>IF(ISNUMBER('Questionnaires '!$G519),'Questionnaires '!$G519,"")</f>
        <v/>
      </c>
      <c r="K517" s="73" t="str">
        <f>IF(ISNUMBER('Questionnaires '!$R519),'Questionnaires '!$R519,"")</f>
        <v/>
      </c>
      <c r="L517" s="73" t="str">
        <f>IF(ISNUMBER('Questionnaires '!$P519),'Questionnaires '!$P519,"")</f>
        <v/>
      </c>
      <c r="M517" s="73" t="str">
        <f>IF(ISNUMBER('Questionnaires '!$O519),'Questionnaires '!$O519,"")</f>
        <v/>
      </c>
      <c r="N517" s="73" t="str">
        <f>IF(ISNUMBER('Questionnaires '!$N519),'Questionnaires '!$N519,"")</f>
        <v/>
      </c>
      <c r="O517" s="73" t="str">
        <f>IF(ISNUMBER('Questionnaires '!$T519),'Questionnaires '!$T519,"")</f>
        <v/>
      </c>
      <c r="P517" s="73" t="str">
        <f>IF(ISTEXT('Questionnaires '!A519),'Questionnaires '!G519,"")</f>
        <v/>
      </c>
      <c r="Q517">
        <f>IF(ISTEXT('Questionnaires '!A519),IF('Questionnaires '!S519="Yes",1,""),0)</f>
        <v>0</v>
      </c>
    </row>
    <row r="518" spans="1:17" x14ac:dyDescent="0.3">
      <c r="A518" s="73">
        <f>IF(ISTEXT('Questionnaires '!A520),IF('Questionnaires '!G520&lt;270,1,0),0)</f>
        <v>0</v>
      </c>
      <c r="B518">
        <f>IF(ISTEXT('Questionnaires '!A520),IF('Questionnaires '!E520="Yes",1,0),0)</f>
        <v>0</v>
      </c>
      <c r="C518">
        <f>IF(ISTEXT('Questionnaires '!A520),IF('Questionnaires '!F520="Yes",1,0),0)</f>
        <v>0</v>
      </c>
      <c r="D518">
        <f>IF(ISTEXT('Questionnaires '!A520),IF('Questionnaires '!J520&gt;0,1,0),0)</f>
        <v>0</v>
      </c>
      <c r="E518" s="73" t="str">
        <f>IF(ISNUMBER('Questionnaires '!$G520),'Questionnaires '!T520+'Questionnaires '!G520,"")</f>
        <v/>
      </c>
      <c r="F518" s="73" t="str">
        <f>IF(ISNUMBER('Questionnaires '!$G520),SUM(G518:H518),"")</f>
        <v/>
      </c>
      <c r="G518" s="73" t="str">
        <f>IF(ISNUMBER('Questionnaires '!$G520),'Questionnaires '!R520-'Questionnaires '!P520,"")</f>
        <v/>
      </c>
      <c r="H518" s="73" t="str">
        <f>IF(ISNUMBER('Questionnaires '!$G520),'Questionnaires '!P520,"")</f>
        <v/>
      </c>
      <c r="I518" s="73" t="str">
        <f>IF(ISNUMBER('Questionnaires '!$G520),'Questionnaires '!$G520,"")</f>
        <v/>
      </c>
      <c r="J518" s="73" t="str">
        <f>IF(ISNUMBER('Questionnaires '!$G520),'Questionnaires '!$G520,"")</f>
        <v/>
      </c>
      <c r="K518" s="73" t="str">
        <f>IF(ISNUMBER('Questionnaires '!$R520),'Questionnaires '!$R520,"")</f>
        <v/>
      </c>
      <c r="L518" s="73" t="str">
        <f>IF(ISNUMBER('Questionnaires '!$P520),'Questionnaires '!$P520,"")</f>
        <v/>
      </c>
      <c r="M518" s="73" t="str">
        <f>IF(ISNUMBER('Questionnaires '!$O520),'Questionnaires '!$O520,"")</f>
        <v/>
      </c>
      <c r="N518" s="73" t="str">
        <f>IF(ISNUMBER('Questionnaires '!$N520),'Questionnaires '!$N520,"")</f>
        <v/>
      </c>
      <c r="O518" s="73" t="str">
        <f>IF(ISNUMBER('Questionnaires '!$T520),'Questionnaires '!$T520,"")</f>
        <v/>
      </c>
      <c r="P518" s="73" t="str">
        <f>IF(ISTEXT('Questionnaires '!A520),'Questionnaires '!G520,"")</f>
        <v/>
      </c>
      <c r="Q518">
        <f>IF(ISTEXT('Questionnaires '!A520),IF('Questionnaires '!S520="Yes",1,""),0)</f>
        <v>0</v>
      </c>
    </row>
    <row r="519" spans="1:17" x14ac:dyDescent="0.3">
      <c r="A519" s="73">
        <f>IF(ISTEXT('Questionnaires '!A521),IF('Questionnaires '!G521&lt;270,1,0),0)</f>
        <v>0</v>
      </c>
      <c r="B519">
        <f>IF(ISTEXT('Questionnaires '!A521),IF('Questionnaires '!E521="Yes",1,0),0)</f>
        <v>0</v>
      </c>
      <c r="C519">
        <f>IF(ISTEXT('Questionnaires '!A521),IF('Questionnaires '!F521="Yes",1,0),0)</f>
        <v>0</v>
      </c>
      <c r="D519">
        <f>IF(ISTEXT('Questionnaires '!A521),IF('Questionnaires '!J521&gt;0,1,0),0)</f>
        <v>0</v>
      </c>
      <c r="E519" s="73" t="str">
        <f>IF(ISNUMBER('Questionnaires '!$G521),'Questionnaires '!T521+'Questionnaires '!G521,"")</f>
        <v/>
      </c>
      <c r="F519" s="73" t="str">
        <f>IF(ISNUMBER('Questionnaires '!$G521),SUM(G519:H519),"")</f>
        <v/>
      </c>
      <c r="G519" s="73" t="str">
        <f>IF(ISNUMBER('Questionnaires '!$G521),'Questionnaires '!R521-'Questionnaires '!P521,"")</f>
        <v/>
      </c>
      <c r="H519" s="73" t="str">
        <f>IF(ISNUMBER('Questionnaires '!$G521),'Questionnaires '!P521,"")</f>
        <v/>
      </c>
      <c r="I519" s="73" t="str">
        <f>IF(ISNUMBER('Questionnaires '!$G521),'Questionnaires '!$G521,"")</f>
        <v/>
      </c>
      <c r="J519" s="73" t="str">
        <f>IF(ISNUMBER('Questionnaires '!$G521),'Questionnaires '!$G521,"")</f>
        <v/>
      </c>
      <c r="K519" s="73" t="str">
        <f>IF(ISNUMBER('Questionnaires '!$R521),'Questionnaires '!$R521,"")</f>
        <v/>
      </c>
      <c r="L519" s="73" t="str">
        <f>IF(ISNUMBER('Questionnaires '!$P521),'Questionnaires '!$P521,"")</f>
        <v/>
      </c>
      <c r="M519" s="73" t="str">
        <f>IF(ISNUMBER('Questionnaires '!$O521),'Questionnaires '!$O521,"")</f>
        <v/>
      </c>
      <c r="N519" s="73" t="str">
        <f>IF(ISNUMBER('Questionnaires '!$N521),'Questionnaires '!$N521,"")</f>
        <v/>
      </c>
      <c r="O519" s="73" t="str">
        <f>IF(ISNUMBER('Questionnaires '!$T521),'Questionnaires '!$T521,"")</f>
        <v/>
      </c>
      <c r="P519" s="73" t="str">
        <f>IF(ISTEXT('Questionnaires '!A521),'Questionnaires '!G521,"")</f>
        <v/>
      </c>
      <c r="Q519">
        <f>IF(ISTEXT('Questionnaires '!A521),IF('Questionnaires '!S521="Yes",1,""),0)</f>
        <v>0</v>
      </c>
    </row>
    <row r="520" spans="1:17" x14ac:dyDescent="0.3">
      <c r="A520" s="73">
        <f>IF(ISTEXT('Questionnaires '!A522),IF('Questionnaires '!G522&lt;270,1,0),0)</f>
        <v>0</v>
      </c>
      <c r="B520">
        <f>IF(ISTEXT('Questionnaires '!A522),IF('Questionnaires '!E522="Yes",1,0),0)</f>
        <v>0</v>
      </c>
      <c r="C520">
        <f>IF(ISTEXT('Questionnaires '!A522),IF('Questionnaires '!F522="Yes",1,0),0)</f>
        <v>0</v>
      </c>
      <c r="D520">
        <f>IF(ISTEXT('Questionnaires '!A522),IF('Questionnaires '!J522&gt;0,1,0),0)</f>
        <v>0</v>
      </c>
      <c r="E520" s="73" t="str">
        <f>IF(ISNUMBER('Questionnaires '!$G522),'Questionnaires '!T522+'Questionnaires '!G522,"")</f>
        <v/>
      </c>
      <c r="F520" s="73" t="str">
        <f>IF(ISNUMBER('Questionnaires '!$G522),SUM(G520:H520),"")</f>
        <v/>
      </c>
      <c r="G520" s="73" t="str">
        <f>IF(ISNUMBER('Questionnaires '!$G522),'Questionnaires '!R522-'Questionnaires '!P522,"")</f>
        <v/>
      </c>
      <c r="H520" s="73" t="str">
        <f>IF(ISNUMBER('Questionnaires '!$G522),'Questionnaires '!P522,"")</f>
        <v/>
      </c>
      <c r="I520" s="73" t="str">
        <f>IF(ISNUMBER('Questionnaires '!$G522),'Questionnaires '!$G522,"")</f>
        <v/>
      </c>
      <c r="J520" s="73" t="str">
        <f>IF(ISNUMBER('Questionnaires '!$G522),'Questionnaires '!$G522,"")</f>
        <v/>
      </c>
      <c r="K520" s="73" t="str">
        <f>IF(ISNUMBER('Questionnaires '!$R522),'Questionnaires '!$R522,"")</f>
        <v/>
      </c>
      <c r="L520" s="73" t="str">
        <f>IF(ISNUMBER('Questionnaires '!$P522),'Questionnaires '!$P522,"")</f>
        <v/>
      </c>
      <c r="M520" s="73" t="str">
        <f>IF(ISNUMBER('Questionnaires '!$O522),'Questionnaires '!$O522,"")</f>
        <v/>
      </c>
      <c r="N520" s="73" t="str">
        <f>IF(ISNUMBER('Questionnaires '!$N522),'Questionnaires '!$N522,"")</f>
        <v/>
      </c>
      <c r="O520" s="73" t="str">
        <f>IF(ISNUMBER('Questionnaires '!$T522),'Questionnaires '!$T522,"")</f>
        <v/>
      </c>
      <c r="P520" s="73" t="str">
        <f>IF(ISTEXT('Questionnaires '!A522),'Questionnaires '!G522,"")</f>
        <v/>
      </c>
      <c r="Q520">
        <f>IF(ISTEXT('Questionnaires '!A522),IF('Questionnaires '!S522="Yes",1,""),0)</f>
        <v>0</v>
      </c>
    </row>
    <row r="521" spans="1:17" x14ac:dyDescent="0.3">
      <c r="A521" s="73">
        <f>IF(ISTEXT('Questionnaires '!A523),IF('Questionnaires '!G523&lt;270,1,0),0)</f>
        <v>0</v>
      </c>
      <c r="B521">
        <f>IF(ISTEXT('Questionnaires '!A523),IF('Questionnaires '!E523="Yes",1,0),0)</f>
        <v>0</v>
      </c>
      <c r="C521">
        <f>IF(ISTEXT('Questionnaires '!A523),IF('Questionnaires '!F523="Yes",1,0),0)</f>
        <v>0</v>
      </c>
      <c r="D521">
        <f>IF(ISTEXT('Questionnaires '!A523),IF('Questionnaires '!J523&gt;0,1,0),0)</f>
        <v>0</v>
      </c>
      <c r="E521" s="73" t="str">
        <f>IF(ISNUMBER('Questionnaires '!$G523),'Questionnaires '!T523+'Questionnaires '!G523,"")</f>
        <v/>
      </c>
      <c r="F521" s="73" t="str">
        <f>IF(ISNUMBER('Questionnaires '!$G523),SUM(G521:H521),"")</f>
        <v/>
      </c>
      <c r="G521" s="73" t="str">
        <f>IF(ISNUMBER('Questionnaires '!$G523),'Questionnaires '!R523-'Questionnaires '!P523,"")</f>
        <v/>
      </c>
      <c r="H521" s="73" t="str">
        <f>IF(ISNUMBER('Questionnaires '!$G523),'Questionnaires '!P523,"")</f>
        <v/>
      </c>
      <c r="I521" s="73" t="str">
        <f>IF(ISNUMBER('Questionnaires '!$G523),'Questionnaires '!$G523,"")</f>
        <v/>
      </c>
      <c r="J521" s="73" t="str">
        <f>IF(ISNUMBER('Questionnaires '!$G523),'Questionnaires '!$G523,"")</f>
        <v/>
      </c>
      <c r="K521" s="73" t="str">
        <f>IF(ISNUMBER('Questionnaires '!$R523),'Questionnaires '!$R523,"")</f>
        <v/>
      </c>
      <c r="L521" s="73" t="str">
        <f>IF(ISNUMBER('Questionnaires '!$P523),'Questionnaires '!$P523,"")</f>
        <v/>
      </c>
      <c r="M521" s="73" t="str">
        <f>IF(ISNUMBER('Questionnaires '!$O523),'Questionnaires '!$O523,"")</f>
        <v/>
      </c>
      <c r="N521" s="73" t="str">
        <f>IF(ISNUMBER('Questionnaires '!$N523),'Questionnaires '!$N523,"")</f>
        <v/>
      </c>
      <c r="O521" s="73" t="str">
        <f>IF(ISNUMBER('Questionnaires '!$T523),'Questionnaires '!$T523,"")</f>
        <v/>
      </c>
      <c r="P521" s="73" t="str">
        <f>IF(ISTEXT('Questionnaires '!A523),'Questionnaires '!G523,"")</f>
        <v/>
      </c>
      <c r="Q521">
        <f>IF(ISTEXT('Questionnaires '!A523),IF('Questionnaires '!S523="Yes",1,""),0)</f>
        <v>0</v>
      </c>
    </row>
    <row r="522" spans="1:17" x14ac:dyDescent="0.3">
      <c r="A522" s="73">
        <f>IF(ISTEXT('Questionnaires '!A524),IF('Questionnaires '!G524&lt;270,1,0),0)</f>
        <v>0</v>
      </c>
      <c r="B522">
        <f>IF(ISTEXT('Questionnaires '!A524),IF('Questionnaires '!E524="Yes",1,0),0)</f>
        <v>0</v>
      </c>
      <c r="C522">
        <f>IF(ISTEXT('Questionnaires '!A524),IF('Questionnaires '!F524="Yes",1,0),0)</f>
        <v>0</v>
      </c>
      <c r="D522">
        <f>IF(ISTEXT('Questionnaires '!A524),IF('Questionnaires '!J524&gt;0,1,0),0)</f>
        <v>0</v>
      </c>
      <c r="E522" s="73" t="str">
        <f>IF(ISNUMBER('Questionnaires '!$G524),'Questionnaires '!T524+'Questionnaires '!G524,"")</f>
        <v/>
      </c>
      <c r="F522" s="73" t="str">
        <f>IF(ISNUMBER('Questionnaires '!$G524),SUM(G522:H522),"")</f>
        <v/>
      </c>
      <c r="G522" s="73" t="str">
        <f>IF(ISNUMBER('Questionnaires '!$G524),'Questionnaires '!R524-'Questionnaires '!P524,"")</f>
        <v/>
      </c>
      <c r="H522" s="73" t="str">
        <f>IF(ISNUMBER('Questionnaires '!$G524),'Questionnaires '!P524,"")</f>
        <v/>
      </c>
      <c r="I522" s="73" t="str">
        <f>IF(ISNUMBER('Questionnaires '!$G524),'Questionnaires '!$G524,"")</f>
        <v/>
      </c>
      <c r="J522" s="73" t="str">
        <f>IF(ISNUMBER('Questionnaires '!$G524),'Questionnaires '!$G524,"")</f>
        <v/>
      </c>
      <c r="K522" s="73" t="str">
        <f>IF(ISNUMBER('Questionnaires '!$R524),'Questionnaires '!$R524,"")</f>
        <v/>
      </c>
      <c r="L522" s="73" t="str">
        <f>IF(ISNUMBER('Questionnaires '!$P524),'Questionnaires '!$P524,"")</f>
        <v/>
      </c>
      <c r="M522" s="73" t="str">
        <f>IF(ISNUMBER('Questionnaires '!$O524),'Questionnaires '!$O524,"")</f>
        <v/>
      </c>
      <c r="N522" s="73" t="str">
        <f>IF(ISNUMBER('Questionnaires '!$N524),'Questionnaires '!$N524,"")</f>
        <v/>
      </c>
      <c r="O522" s="73" t="str">
        <f>IF(ISNUMBER('Questionnaires '!$T524),'Questionnaires '!$T524,"")</f>
        <v/>
      </c>
      <c r="P522" s="73" t="str">
        <f>IF(ISTEXT('Questionnaires '!A524),'Questionnaires '!G524,"")</f>
        <v/>
      </c>
      <c r="Q522">
        <f>IF(ISTEXT('Questionnaires '!A524),IF('Questionnaires '!S524="Yes",1,""),0)</f>
        <v>0</v>
      </c>
    </row>
    <row r="523" spans="1:17" x14ac:dyDescent="0.3">
      <c r="A523" s="73">
        <f>IF(ISTEXT('Questionnaires '!A525),IF('Questionnaires '!G525&lt;270,1,0),0)</f>
        <v>0</v>
      </c>
      <c r="B523">
        <f>IF(ISTEXT('Questionnaires '!A525),IF('Questionnaires '!E525="Yes",1,0),0)</f>
        <v>0</v>
      </c>
      <c r="C523">
        <f>IF(ISTEXT('Questionnaires '!A525),IF('Questionnaires '!F525="Yes",1,0),0)</f>
        <v>0</v>
      </c>
      <c r="D523">
        <f>IF(ISTEXT('Questionnaires '!A525),IF('Questionnaires '!J525&gt;0,1,0),0)</f>
        <v>0</v>
      </c>
      <c r="E523" s="73" t="str">
        <f>IF(ISNUMBER('Questionnaires '!$G525),'Questionnaires '!T525+'Questionnaires '!G525,"")</f>
        <v/>
      </c>
      <c r="F523" s="73" t="str">
        <f>IF(ISNUMBER('Questionnaires '!$G525),SUM(G523:H523),"")</f>
        <v/>
      </c>
      <c r="G523" s="73" t="str">
        <f>IF(ISNUMBER('Questionnaires '!$G525),'Questionnaires '!R525-'Questionnaires '!P525,"")</f>
        <v/>
      </c>
      <c r="H523" s="73" t="str">
        <f>IF(ISNUMBER('Questionnaires '!$G525),'Questionnaires '!P525,"")</f>
        <v/>
      </c>
      <c r="I523" s="73" t="str">
        <f>IF(ISNUMBER('Questionnaires '!$G525),'Questionnaires '!$G525,"")</f>
        <v/>
      </c>
      <c r="J523" s="73" t="str">
        <f>IF(ISNUMBER('Questionnaires '!$G525),'Questionnaires '!$G525,"")</f>
        <v/>
      </c>
      <c r="K523" s="73" t="str">
        <f>IF(ISNUMBER('Questionnaires '!$R525),'Questionnaires '!$R525,"")</f>
        <v/>
      </c>
      <c r="L523" s="73" t="str">
        <f>IF(ISNUMBER('Questionnaires '!$P525),'Questionnaires '!$P525,"")</f>
        <v/>
      </c>
      <c r="M523" s="73" t="str">
        <f>IF(ISNUMBER('Questionnaires '!$O525),'Questionnaires '!$O525,"")</f>
        <v/>
      </c>
      <c r="N523" s="73" t="str">
        <f>IF(ISNUMBER('Questionnaires '!$N525),'Questionnaires '!$N525,"")</f>
        <v/>
      </c>
      <c r="O523" s="73" t="str">
        <f>IF(ISNUMBER('Questionnaires '!$T525),'Questionnaires '!$T525,"")</f>
        <v/>
      </c>
      <c r="P523" s="73" t="str">
        <f>IF(ISTEXT('Questionnaires '!A525),'Questionnaires '!G525,"")</f>
        <v/>
      </c>
      <c r="Q523">
        <f>IF(ISTEXT('Questionnaires '!A525),IF('Questionnaires '!S525="Yes",1,""),0)</f>
        <v>0</v>
      </c>
    </row>
    <row r="524" spans="1:17" x14ac:dyDescent="0.3">
      <c r="A524" s="73">
        <f>IF(ISTEXT('Questionnaires '!A526),IF('Questionnaires '!G526&lt;270,1,0),0)</f>
        <v>0</v>
      </c>
      <c r="B524">
        <f>IF(ISTEXT('Questionnaires '!A526),IF('Questionnaires '!E526="Yes",1,0),0)</f>
        <v>0</v>
      </c>
      <c r="C524">
        <f>IF(ISTEXT('Questionnaires '!A526),IF('Questionnaires '!F526="Yes",1,0),0)</f>
        <v>0</v>
      </c>
      <c r="D524">
        <f>IF(ISTEXT('Questionnaires '!A526),IF('Questionnaires '!J526&gt;0,1,0),0)</f>
        <v>0</v>
      </c>
      <c r="E524" s="73" t="str">
        <f>IF(ISNUMBER('Questionnaires '!$G526),'Questionnaires '!T526+'Questionnaires '!G526,"")</f>
        <v/>
      </c>
      <c r="F524" s="73" t="str">
        <f>IF(ISNUMBER('Questionnaires '!$G526),SUM(G524:H524),"")</f>
        <v/>
      </c>
      <c r="G524" s="73" t="str">
        <f>IF(ISNUMBER('Questionnaires '!$G526),'Questionnaires '!R526-'Questionnaires '!P526,"")</f>
        <v/>
      </c>
      <c r="H524" s="73" t="str">
        <f>IF(ISNUMBER('Questionnaires '!$G526),'Questionnaires '!P526,"")</f>
        <v/>
      </c>
      <c r="I524" s="73" t="str">
        <f>IF(ISNUMBER('Questionnaires '!$G526),'Questionnaires '!$G526,"")</f>
        <v/>
      </c>
      <c r="J524" s="73" t="str">
        <f>IF(ISNUMBER('Questionnaires '!$G526),'Questionnaires '!$G526,"")</f>
        <v/>
      </c>
      <c r="K524" s="73" t="str">
        <f>IF(ISNUMBER('Questionnaires '!$R526),'Questionnaires '!$R526,"")</f>
        <v/>
      </c>
      <c r="L524" s="73" t="str">
        <f>IF(ISNUMBER('Questionnaires '!$P526),'Questionnaires '!$P526,"")</f>
        <v/>
      </c>
      <c r="M524" s="73" t="str">
        <f>IF(ISNUMBER('Questionnaires '!$O526),'Questionnaires '!$O526,"")</f>
        <v/>
      </c>
      <c r="N524" s="73" t="str">
        <f>IF(ISNUMBER('Questionnaires '!$N526),'Questionnaires '!$N526,"")</f>
        <v/>
      </c>
      <c r="O524" s="73" t="str">
        <f>IF(ISNUMBER('Questionnaires '!$T526),'Questionnaires '!$T526,"")</f>
        <v/>
      </c>
      <c r="P524" s="73" t="str">
        <f>IF(ISTEXT('Questionnaires '!A526),'Questionnaires '!G526,"")</f>
        <v/>
      </c>
      <c r="Q524">
        <f>IF(ISTEXT('Questionnaires '!A526),IF('Questionnaires '!S526="Yes",1,""),0)</f>
        <v>0</v>
      </c>
    </row>
    <row r="525" spans="1:17" x14ac:dyDescent="0.3">
      <c r="A525" s="73">
        <f>IF(ISTEXT('Questionnaires '!A527),IF('Questionnaires '!G527&lt;270,1,0),0)</f>
        <v>0</v>
      </c>
      <c r="B525">
        <f>IF(ISTEXT('Questionnaires '!A527),IF('Questionnaires '!E527="Yes",1,0),0)</f>
        <v>0</v>
      </c>
      <c r="C525">
        <f>IF(ISTEXT('Questionnaires '!A527),IF('Questionnaires '!F527="Yes",1,0),0)</f>
        <v>0</v>
      </c>
      <c r="D525">
        <f>IF(ISTEXT('Questionnaires '!A527),IF('Questionnaires '!J527&gt;0,1,0),0)</f>
        <v>0</v>
      </c>
      <c r="E525" s="73" t="str">
        <f>IF(ISNUMBER('Questionnaires '!$G527),'Questionnaires '!T527+'Questionnaires '!G527,"")</f>
        <v/>
      </c>
      <c r="F525" s="73" t="str">
        <f>IF(ISNUMBER('Questionnaires '!$G527),SUM(G525:H525),"")</f>
        <v/>
      </c>
      <c r="G525" s="73" t="str">
        <f>IF(ISNUMBER('Questionnaires '!$G527),'Questionnaires '!R527-'Questionnaires '!P527,"")</f>
        <v/>
      </c>
      <c r="H525" s="73" t="str">
        <f>IF(ISNUMBER('Questionnaires '!$G527),'Questionnaires '!P527,"")</f>
        <v/>
      </c>
      <c r="I525" s="73" t="str">
        <f>IF(ISNUMBER('Questionnaires '!$G527),'Questionnaires '!$G527,"")</f>
        <v/>
      </c>
      <c r="J525" s="73" t="str">
        <f>IF(ISNUMBER('Questionnaires '!$G527),'Questionnaires '!$G527,"")</f>
        <v/>
      </c>
      <c r="K525" s="73" t="str">
        <f>IF(ISNUMBER('Questionnaires '!$R527),'Questionnaires '!$R527,"")</f>
        <v/>
      </c>
      <c r="L525" s="73" t="str">
        <f>IF(ISNUMBER('Questionnaires '!$P527),'Questionnaires '!$P527,"")</f>
        <v/>
      </c>
      <c r="M525" s="73" t="str">
        <f>IF(ISNUMBER('Questionnaires '!$O527),'Questionnaires '!$O527,"")</f>
        <v/>
      </c>
      <c r="N525" s="73" t="str">
        <f>IF(ISNUMBER('Questionnaires '!$N527),'Questionnaires '!$N527,"")</f>
        <v/>
      </c>
      <c r="O525" s="73" t="str">
        <f>IF(ISNUMBER('Questionnaires '!$T527),'Questionnaires '!$T527,"")</f>
        <v/>
      </c>
      <c r="P525" s="73" t="str">
        <f>IF(ISTEXT('Questionnaires '!A527),'Questionnaires '!G527,"")</f>
        <v/>
      </c>
      <c r="Q525">
        <f>IF(ISTEXT('Questionnaires '!A527),IF('Questionnaires '!S527="Yes",1,""),0)</f>
        <v>0</v>
      </c>
    </row>
    <row r="526" spans="1:17" x14ac:dyDescent="0.3">
      <c r="A526" s="73">
        <f>IF(ISTEXT('Questionnaires '!A528),IF('Questionnaires '!G528&lt;270,1,0),0)</f>
        <v>0</v>
      </c>
      <c r="B526">
        <f>IF(ISTEXT('Questionnaires '!A528),IF('Questionnaires '!E528="Yes",1,0),0)</f>
        <v>0</v>
      </c>
      <c r="C526">
        <f>IF(ISTEXT('Questionnaires '!A528),IF('Questionnaires '!F528="Yes",1,0),0)</f>
        <v>0</v>
      </c>
      <c r="D526">
        <f>IF(ISTEXT('Questionnaires '!A528),IF('Questionnaires '!J528&gt;0,1,0),0)</f>
        <v>0</v>
      </c>
      <c r="E526" s="73" t="str">
        <f>IF(ISNUMBER('Questionnaires '!$G528),'Questionnaires '!T528+'Questionnaires '!G528,"")</f>
        <v/>
      </c>
      <c r="F526" s="73" t="str">
        <f>IF(ISNUMBER('Questionnaires '!$G528),SUM(G526:H526),"")</f>
        <v/>
      </c>
      <c r="G526" s="73" t="str">
        <f>IF(ISNUMBER('Questionnaires '!$G528),'Questionnaires '!R528-'Questionnaires '!P528,"")</f>
        <v/>
      </c>
      <c r="H526" s="73" t="str">
        <f>IF(ISNUMBER('Questionnaires '!$G528),'Questionnaires '!P528,"")</f>
        <v/>
      </c>
      <c r="I526" s="73" t="str">
        <f>IF(ISNUMBER('Questionnaires '!$G528),'Questionnaires '!$G528,"")</f>
        <v/>
      </c>
      <c r="J526" s="73" t="str">
        <f>IF(ISNUMBER('Questionnaires '!$G528),'Questionnaires '!$G528,"")</f>
        <v/>
      </c>
      <c r="K526" s="73" t="str">
        <f>IF(ISNUMBER('Questionnaires '!$R528),'Questionnaires '!$R528,"")</f>
        <v/>
      </c>
      <c r="L526" s="73" t="str">
        <f>IF(ISNUMBER('Questionnaires '!$P528),'Questionnaires '!$P528,"")</f>
        <v/>
      </c>
      <c r="M526" s="73" t="str">
        <f>IF(ISNUMBER('Questionnaires '!$O528),'Questionnaires '!$O528,"")</f>
        <v/>
      </c>
      <c r="N526" s="73" t="str">
        <f>IF(ISNUMBER('Questionnaires '!$N528),'Questionnaires '!$N528,"")</f>
        <v/>
      </c>
      <c r="O526" s="73" t="str">
        <f>IF(ISNUMBER('Questionnaires '!$T528),'Questionnaires '!$T528,"")</f>
        <v/>
      </c>
      <c r="P526" s="73" t="str">
        <f>IF(ISTEXT('Questionnaires '!A528),'Questionnaires '!G528,"")</f>
        <v/>
      </c>
      <c r="Q526">
        <f>IF(ISTEXT('Questionnaires '!A528),IF('Questionnaires '!S528="Yes",1,""),0)</f>
        <v>0</v>
      </c>
    </row>
    <row r="527" spans="1:17" x14ac:dyDescent="0.3">
      <c r="A527" s="73">
        <f>IF(ISTEXT('Questionnaires '!A529),IF('Questionnaires '!G529&lt;270,1,0),0)</f>
        <v>0</v>
      </c>
      <c r="B527">
        <f>IF(ISTEXT('Questionnaires '!A529),IF('Questionnaires '!E529="Yes",1,0),0)</f>
        <v>0</v>
      </c>
      <c r="C527">
        <f>IF(ISTEXT('Questionnaires '!A529),IF('Questionnaires '!F529="Yes",1,0),0)</f>
        <v>0</v>
      </c>
      <c r="D527">
        <f>IF(ISTEXT('Questionnaires '!A529),IF('Questionnaires '!J529&gt;0,1,0),0)</f>
        <v>0</v>
      </c>
      <c r="E527" s="73" t="str">
        <f>IF(ISNUMBER('Questionnaires '!$G529),'Questionnaires '!T529+'Questionnaires '!G529,"")</f>
        <v/>
      </c>
      <c r="F527" s="73" t="str">
        <f>IF(ISNUMBER('Questionnaires '!$G529),SUM(G527:H527),"")</f>
        <v/>
      </c>
      <c r="G527" s="73" t="str">
        <f>IF(ISNUMBER('Questionnaires '!$G529),'Questionnaires '!R529-'Questionnaires '!P529,"")</f>
        <v/>
      </c>
      <c r="H527" s="73" t="str">
        <f>IF(ISNUMBER('Questionnaires '!$G529),'Questionnaires '!P529,"")</f>
        <v/>
      </c>
      <c r="I527" s="73" t="str">
        <f>IF(ISNUMBER('Questionnaires '!$G529),'Questionnaires '!$G529,"")</f>
        <v/>
      </c>
      <c r="J527" s="73" t="str">
        <f>IF(ISNUMBER('Questionnaires '!$G529),'Questionnaires '!$G529,"")</f>
        <v/>
      </c>
      <c r="K527" s="73" t="str">
        <f>IF(ISNUMBER('Questionnaires '!$R529),'Questionnaires '!$R529,"")</f>
        <v/>
      </c>
      <c r="L527" s="73" t="str">
        <f>IF(ISNUMBER('Questionnaires '!$P529),'Questionnaires '!$P529,"")</f>
        <v/>
      </c>
      <c r="M527" s="73" t="str">
        <f>IF(ISNUMBER('Questionnaires '!$O529),'Questionnaires '!$O529,"")</f>
        <v/>
      </c>
      <c r="N527" s="73" t="str">
        <f>IF(ISNUMBER('Questionnaires '!$N529),'Questionnaires '!$N529,"")</f>
        <v/>
      </c>
      <c r="O527" s="73" t="str">
        <f>IF(ISNUMBER('Questionnaires '!$T529),'Questionnaires '!$T529,"")</f>
        <v/>
      </c>
      <c r="P527" s="73" t="str">
        <f>IF(ISTEXT('Questionnaires '!A529),'Questionnaires '!G529,"")</f>
        <v/>
      </c>
      <c r="Q527">
        <f>IF(ISTEXT('Questionnaires '!A529),IF('Questionnaires '!S529="Yes",1,""),0)</f>
        <v>0</v>
      </c>
    </row>
    <row r="528" spans="1:17" x14ac:dyDescent="0.3">
      <c r="A528" s="73">
        <f>IF(ISTEXT('Questionnaires '!A530),IF('Questionnaires '!G530&lt;270,1,0),0)</f>
        <v>0</v>
      </c>
      <c r="B528">
        <f>IF(ISTEXT('Questionnaires '!A530),IF('Questionnaires '!E530="Yes",1,0),0)</f>
        <v>0</v>
      </c>
      <c r="C528">
        <f>IF(ISTEXT('Questionnaires '!A530),IF('Questionnaires '!F530="Yes",1,0),0)</f>
        <v>0</v>
      </c>
      <c r="D528">
        <f>IF(ISTEXT('Questionnaires '!A530),IF('Questionnaires '!J530&gt;0,1,0),0)</f>
        <v>0</v>
      </c>
      <c r="E528" s="73" t="str">
        <f>IF(ISNUMBER('Questionnaires '!$G530),'Questionnaires '!T530+'Questionnaires '!G530,"")</f>
        <v/>
      </c>
      <c r="F528" s="73" t="str">
        <f>IF(ISNUMBER('Questionnaires '!$G530),SUM(G528:H528),"")</f>
        <v/>
      </c>
      <c r="G528" s="73" t="str">
        <f>IF(ISNUMBER('Questionnaires '!$G530),'Questionnaires '!R530-'Questionnaires '!P530,"")</f>
        <v/>
      </c>
      <c r="H528" s="73" t="str">
        <f>IF(ISNUMBER('Questionnaires '!$G530),'Questionnaires '!P530,"")</f>
        <v/>
      </c>
      <c r="I528" s="73" t="str">
        <f>IF(ISNUMBER('Questionnaires '!$G530),'Questionnaires '!$G530,"")</f>
        <v/>
      </c>
      <c r="J528" s="73" t="str">
        <f>IF(ISNUMBER('Questionnaires '!$G530),'Questionnaires '!$G530,"")</f>
        <v/>
      </c>
      <c r="K528" s="73" t="str">
        <f>IF(ISNUMBER('Questionnaires '!$R530),'Questionnaires '!$R530,"")</f>
        <v/>
      </c>
      <c r="L528" s="73" t="str">
        <f>IF(ISNUMBER('Questionnaires '!$P530),'Questionnaires '!$P530,"")</f>
        <v/>
      </c>
      <c r="M528" s="73" t="str">
        <f>IF(ISNUMBER('Questionnaires '!$O530),'Questionnaires '!$O530,"")</f>
        <v/>
      </c>
      <c r="N528" s="73" t="str">
        <f>IF(ISNUMBER('Questionnaires '!$N530),'Questionnaires '!$N530,"")</f>
        <v/>
      </c>
      <c r="O528" s="73" t="str">
        <f>IF(ISNUMBER('Questionnaires '!$T530),'Questionnaires '!$T530,"")</f>
        <v/>
      </c>
      <c r="P528" s="73" t="str">
        <f>IF(ISTEXT('Questionnaires '!A530),'Questionnaires '!G530,"")</f>
        <v/>
      </c>
      <c r="Q528">
        <f>IF(ISTEXT('Questionnaires '!A530),IF('Questionnaires '!S530="Yes",1,""),0)</f>
        <v>0</v>
      </c>
    </row>
    <row r="529" spans="1:17" x14ac:dyDescent="0.3">
      <c r="A529" s="73">
        <f>IF(ISTEXT('Questionnaires '!A531),IF('Questionnaires '!G531&lt;270,1,0),0)</f>
        <v>0</v>
      </c>
      <c r="B529">
        <f>IF(ISTEXT('Questionnaires '!A531),IF('Questionnaires '!E531="Yes",1,0),0)</f>
        <v>0</v>
      </c>
      <c r="C529">
        <f>IF(ISTEXT('Questionnaires '!A531),IF('Questionnaires '!F531="Yes",1,0),0)</f>
        <v>0</v>
      </c>
      <c r="D529">
        <f>IF(ISTEXT('Questionnaires '!A531),IF('Questionnaires '!J531&gt;0,1,0),0)</f>
        <v>0</v>
      </c>
      <c r="E529" s="73" t="str">
        <f>IF(ISNUMBER('Questionnaires '!$G531),'Questionnaires '!T531+'Questionnaires '!G531,"")</f>
        <v/>
      </c>
      <c r="F529" s="73" t="str">
        <f>IF(ISNUMBER('Questionnaires '!$G531),SUM(G529:H529),"")</f>
        <v/>
      </c>
      <c r="G529" s="73" t="str">
        <f>IF(ISNUMBER('Questionnaires '!$G531),'Questionnaires '!R531-'Questionnaires '!P531,"")</f>
        <v/>
      </c>
      <c r="H529" s="73" t="str">
        <f>IF(ISNUMBER('Questionnaires '!$G531),'Questionnaires '!P531,"")</f>
        <v/>
      </c>
      <c r="I529" s="73" t="str">
        <f>IF(ISNUMBER('Questionnaires '!$G531),'Questionnaires '!$G531,"")</f>
        <v/>
      </c>
      <c r="J529" s="73" t="str">
        <f>IF(ISNUMBER('Questionnaires '!$G531),'Questionnaires '!$G531,"")</f>
        <v/>
      </c>
      <c r="K529" s="73" t="str">
        <f>IF(ISNUMBER('Questionnaires '!$R531),'Questionnaires '!$R531,"")</f>
        <v/>
      </c>
      <c r="L529" s="73" t="str">
        <f>IF(ISNUMBER('Questionnaires '!$P531),'Questionnaires '!$P531,"")</f>
        <v/>
      </c>
      <c r="M529" s="73" t="str">
        <f>IF(ISNUMBER('Questionnaires '!$O531),'Questionnaires '!$O531,"")</f>
        <v/>
      </c>
      <c r="N529" s="73" t="str">
        <f>IF(ISNUMBER('Questionnaires '!$N531),'Questionnaires '!$N531,"")</f>
        <v/>
      </c>
      <c r="O529" s="73" t="str">
        <f>IF(ISNUMBER('Questionnaires '!$T531),'Questionnaires '!$T531,"")</f>
        <v/>
      </c>
      <c r="P529" s="73" t="str">
        <f>IF(ISTEXT('Questionnaires '!A531),'Questionnaires '!G531,"")</f>
        <v/>
      </c>
      <c r="Q529">
        <f>IF(ISTEXT('Questionnaires '!A531),IF('Questionnaires '!S531="Yes",1,""),0)</f>
        <v>0</v>
      </c>
    </row>
    <row r="530" spans="1:17" x14ac:dyDescent="0.3">
      <c r="A530" s="73">
        <f>IF(ISTEXT('Questionnaires '!A532),IF('Questionnaires '!G532&lt;270,1,0),0)</f>
        <v>0</v>
      </c>
      <c r="B530">
        <f>IF(ISTEXT('Questionnaires '!A532),IF('Questionnaires '!E532="Yes",1,0),0)</f>
        <v>0</v>
      </c>
      <c r="C530">
        <f>IF(ISTEXT('Questionnaires '!A532),IF('Questionnaires '!F532="Yes",1,0),0)</f>
        <v>0</v>
      </c>
      <c r="D530">
        <f>IF(ISTEXT('Questionnaires '!A532),IF('Questionnaires '!J532&gt;0,1,0),0)</f>
        <v>0</v>
      </c>
      <c r="E530" s="73" t="str">
        <f>IF(ISNUMBER('Questionnaires '!$G532),'Questionnaires '!T532+'Questionnaires '!G532,"")</f>
        <v/>
      </c>
      <c r="F530" s="73" t="str">
        <f>IF(ISNUMBER('Questionnaires '!$G532),SUM(G530:H530),"")</f>
        <v/>
      </c>
      <c r="G530" s="73" t="str">
        <f>IF(ISNUMBER('Questionnaires '!$G532),'Questionnaires '!R532-'Questionnaires '!P532,"")</f>
        <v/>
      </c>
      <c r="H530" s="73" t="str">
        <f>IF(ISNUMBER('Questionnaires '!$G532),'Questionnaires '!P532,"")</f>
        <v/>
      </c>
      <c r="I530" s="73" t="str">
        <f>IF(ISNUMBER('Questionnaires '!$G532),'Questionnaires '!$G532,"")</f>
        <v/>
      </c>
      <c r="J530" s="73" t="str">
        <f>IF(ISNUMBER('Questionnaires '!$G532),'Questionnaires '!$G532,"")</f>
        <v/>
      </c>
      <c r="K530" s="73" t="str">
        <f>IF(ISNUMBER('Questionnaires '!$R532),'Questionnaires '!$R532,"")</f>
        <v/>
      </c>
      <c r="L530" s="73" t="str">
        <f>IF(ISNUMBER('Questionnaires '!$P532),'Questionnaires '!$P532,"")</f>
        <v/>
      </c>
      <c r="M530" s="73" t="str">
        <f>IF(ISNUMBER('Questionnaires '!$O532),'Questionnaires '!$O532,"")</f>
        <v/>
      </c>
      <c r="N530" s="73" t="str">
        <f>IF(ISNUMBER('Questionnaires '!$N532),'Questionnaires '!$N532,"")</f>
        <v/>
      </c>
      <c r="O530" s="73" t="str">
        <f>IF(ISNUMBER('Questionnaires '!$T532),'Questionnaires '!$T532,"")</f>
        <v/>
      </c>
      <c r="P530" s="73" t="str">
        <f>IF(ISTEXT('Questionnaires '!A532),'Questionnaires '!G532,"")</f>
        <v/>
      </c>
      <c r="Q530">
        <f>IF(ISTEXT('Questionnaires '!A532),IF('Questionnaires '!S532="Yes",1,""),0)</f>
        <v>0</v>
      </c>
    </row>
    <row r="531" spans="1:17" x14ac:dyDescent="0.3">
      <c r="A531" s="73">
        <f>IF(ISTEXT('Questionnaires '!A533),IF('Questionnaires '!G533&lt;270,1,0),0)</f>
        <v>0</v>
      </c>
      <c r="B531">
        <f>IF(ISTEXT('Questionnaires '!A533),IF('Questionnaires '!E533="Yes",1,0),0)</f>
        <v>0</v>
      </c>
      <c r="C531">
        <f>IF(ISTEXT('Questionnaires '!A533),IF('Questionnaires '!F533="Yes",1,0),0)</f>
        <v>0</v>
      </c>
      <c r="D531">
        <f>IF(ISTEXT('Questionnaires '!A533),IF('Questionnaires '!J533&gt;0,1,0),0)</f>
        <v>0</v>
      </c>
      <c r="E531" s="73" t="str">
        <f>IF(ISNUMBER('Questionnaires '!$G533),'Questionnaires '!T533+'Questionnaires '!G533,"")</f>
        <v/>
      </c>
      <c r="F531" s="73" t="str">
        <f>IF(ISNUMBER('Questionnaires '!$G533),SUM(G531:H531),"")</f>
        <v/>
      </c>
      <c r="G531" s="73" t="str">
        <f>IF(ISNUMBER('Questionnaires '!$G533),'Questionnaires '!R533-'Questionnaires '!P533,"")</f>
        <v/>
      </c>
      <c r="H531" s="73" t="str">
        <f>IF(ISNUMBER('Questionnaires '!$G533),'Questionnaires '!P533,"")</f>
        <v/>
      </c>
      <c r="I531" s="73" t="str">
        <f>IF(ISNUMBER('Questionnaires '!$G533),'Questionnaires '!$G533,"")</f>
        <v/>
      </c>
      <c r="J531" s="73" t="str">
        <f>IF(ISNUMBER('Questionnaires '!$G533),'Questionnaires '!$G533,"")</f>
        <v/>
      </c>
      <c r="K531" s="73" t="str">
        <f>IF(ISNUMBER('Questionnaires '!$R533),'Questionnaires '!$R533,"")</f>
        <v/>
      </c>
      <c r="L531" s="73" t="str">
        <f>IF(ISNUMBER('Questionnaires '!$P533),'Questionnaires '!$P533,"")</f>
        <v/>
      </c>
      <c r="M531" s="73" t="str">
        <f>IF(ISNUMBER('Questionnaires '!$O533),'Questionnaires '!$O533,"")</f>
        <v/>
      </c>
      <c r="N531" s="73" t="str">
        <f>IF(ISNUMBER('Questionnaires '!$N533),'Questionnaires '!$N533,"")</f>
        <v/>
      </c>
      <c r="O531" s="73" t="str">
        <f>IF(ISNUMBER('Questionnaires '!$T533),'Questionnaires '!$T533,"")</f>
        <v/>
      </c>
      <c r="P531" s="73" t="str">
        <f>IF(ISTEXT('Questionnaires '!A533),'Questionnaires '!G533,"")</f>
        <v/>
      </c>
      <c r="Q531">
        <f>IF(ISTEXT('Questionnaires '!A533),IF('Questionnaires '!S533="Yes",1,""),0)</f>
        <v>0</v>
      </c>
    </row>
    <row r="532" spans="1:17" x14ac:dyDescent="0.3">
      <c r="A532" s="73">
        <f>IF(ISTEXT('Questionnaires '!A534),IF('Questionnaires '!G534&lt;270,1,0),0)</f>
        <v>0</v>
      </c>
      <c r="B532">
        <f>IF(ISTEXT('Questionnaires '!A534),IF('Questionnaires '!E534="Yes",1,0),0)</f>
        <v>0</v>
      </c>
      <c r="C532">
        <f>IF(ISTEXT('Questionnaires '!A534),IF('Questionnaires '!F534="Yes",1,0),0)</f>
        <v>0</v>
      </c>
      <c r="D532">
        <f>IF(ISTEXT('Questionnaires '!A534),IF('Questionnaires '!J534&gt;0,1,0),0)</f>
        <v>0</v>
      </c>
      <c r="E532" s="73" t="str">
        <f>IF(ISNUMBER('Questionnaires '!$G534),'Questionnaires '!T534+'Questionnaires '!G534,"")</f>
        <v/>
      </c>
      <c r="F532" s="73" t="str">
        <f>IF(ISNUMBER('Questionnaires '!$G534),SUM(G532:H532),"")</f>
        <v/>
      </c>
      <c r="G532" s="73" t="str">
        <f>IF(ISNUMBER('Questionnaires '!$G534),'Questionnaires '!R534-'Questionnaires '!P534,"")</f>
        <v/>
      </c>
      <c r="H532" s="73" t="str">
        <f>IF(ISNUMBER('Questionnaires '!$G534),'Questionnaires '!P534,"")</f>
        <v/>
      </c>
      <c r="I532" s="73" t="str">
        <f>IF(ISNUMBER('Questionnaires '!$G534),'Questionnaires '!$G534,"")</f>
        <v/>
      </c>
      <c r="J532" s="73" t="str">
        <f>IF(ISNUMBER('Questionnaires '!$G534),'Questionnaires '!$G534,"")</f>
        <v/>
      </c>
      <c r="K532" s="73" t="str">
        <f>IF(ISNUMBER('Questionnaires '!$R534),'Questionnaires '!$R534,"")</f>
        <v/>
      </c>
      <c r="L532" s="73" t="str">
        <f>IF(ISNUMBER('Questionnaires '!$P534),'Questionnaires '!$P534,"")</f>
        <v/>
      </c>
      <c r="M532" s="73" t="str">
        <f>IF(ISNUMBER('Questionnaires '!$O534),'Questionnaires '!$O534,"")</f>
        <v/>
      </c>
      <c r="N532" s="73" t="str">
        <f>IF(ISNUMBER('Questionnaires '!$N534),'Questionnaires '!$N534,"")</f>
        <v/>
      </c>
      <c r="O532" s="73" t="str">
        <f>IF(ISNUMBER('Questionnaires '!$T534),'Questionnaires '!$T534,"")</f>
        <v/>
      </c>
      <c r="P532" s="73" t="str">
        <f>IF(ISTEXT('Questionnaires '!A534),'Questionnaires '!G534,"")</f>
        <v/>
      </c>
      <c r="Q532">
        <f>IF(ISTEXT('Questionnaires '!A534),IF('Questionnaires '!S534="Yes",1,""),0)</f>
        <v>0</v>
      </c>
    </row>
    <row r="533" spans="1:17" x14ac:dyDescent="0.3">
      <c r="A533" s="73">
        <f>IF(ISTEXT('Questionnaires '!A535),IF('Questionnaires '!G535&lt;270,1,0),0)</f>
        <v>0</v>
      </c>
      <c r="B533">
        <f>IF(ISTEXT('Questionnaires '!A535),IF('Questionnaires '!E535="Yes",1,0),0)</f>
        <v>0</v>
      </c>
      <c r="C533">
        <f>IF(ISTEXT('Questionnaires '!A535),IF('Questionnaires '!F535="Yes",1,0),0)</f>
        <v>0</v>
      </c>
      <c r="D533">
        <f>IF(ISTEXT('Questionnaires '!A535),IF('Questionnaires '!J535&gt;0,1,0),0)</f>
        <v>0</v>
      </c>
      <c r="E533" s="73" t="str">
        <f>IF(ISNUMBER('Questionnaires '!$G535),'Questionnaires '!T535+'Questionnaires '!G535,"")</f>
        <v/>
      </c>
      <c r="F533" s="73" t="str">
        <f>IF(ISNUMBER('Questionnaires '!$G535),SUM(G533:H533),"")</f>
        <v/>
      </c>
      <c r="G533" s="73" t="str">
        <f>IF(ISNUMBER('Questionnaires '!$G535),'Questionnaires '!R535-'Questionnaires '!P535,"")</f>
        <v/>
      </c>
      <c r="H533" s="73" t="str">
        <f>IF(ISNUMBER('Questionnaires '!$G535),'Questionnaires '!P535,"")</f>
        <v/>
      </c>
      <c r="I533" s="73" t="str">
        <f>IF(ISNUMBER('Questionnaires '!$G535),'Questionnaires '!$G535,"")</f>
        <v/>
      </c>
      <c r="J533" s="73" t="str">
        <f>IF(ISNUMBER('Questionnaires '!$G535),'Questionnaires '!$G535,"")</f>
        <v/>
      </c>
      <c r="K533" s="73" t="str">
        <f>IF(ISNUMBER('Questionnaires '!$R535),'Questionnaires '!$R535,"")</f>
        <v/>
      </c>
      <c r="L533" s="73" t="str">
        <f>IF(ISNUMBER('Questionnaires '!$P535),'Questionnaires '!$P535,"")</f>
        <v/>
      </c>
      <c r="M533" s="73" t="str">
        <f>IF(ISNUMBER('Questionnaires '!$O535),'Questionnaires '!$O535,"")</f>
        <v/>
      </c>
      <c r="N533" s="73" t="str">
        <f>IF(ISNUMBER('Questionnaires '!$N535),'Questionnaires '!$N535,"")</f>
        <v/>
      </c>
      <c r="O533" s="73" t="str">
        <f>IF(ISNUMBER('Questionnaires '!$T535),'Questionnaires '!$T535,"")</f>
        <v/>
      </c>
      <c r="P533" s="73" t="str">
        <f>IF(ISTEXT('Questionnaires '!A535),'Questionnaires '!G535,"")</f>
        <v/>
      </c>
      <c r="Q533">
        <f>IF(ISTEXT('Questionnaires '!A535),IF('Questionnaires '!S535="Yes",1,""),0)</f>
        <v>0</v>
      </c>
    </row>
    <row r="534" spans="1:17" x14ac:dyDescent="0.3">
      <c r="A534" s="73">
        <f>IF(ISTEXT('Questionnaires '!A536),IF('Questionnaires '!G536&lt;270,1,0),0)</f>
        <v>0</v>
      </c>
      <c r="B534">
        <f>IF(ISTEXT('Questionnaires '!A536),IF('Questionnaires '!E536="Yes",1,0),0)</f>
        <v>0</v>
      </c>
      <c r="C534">
        <f>IF(ISTEXT('Questionnaires '!A536),IF('Questionnaires '!F536="Yes",1,0),0)</f>
        <v>0</v>
      </c>
      <c r="D534">
        <f>IF(ISTEXT('Questionnaires '!A536),IF('Questionnaires '!J536&gt;0,1,0),0)</f>
        <v>0</v>
      </c>
      <c r="E534" s="73" t="str">
        <f>IF(ISNUMBER('Questionnaires '!$G536),'Questionnaires '!T536+'Questionnaires '!G536,"")</f>
        <v/>
      </c>
      <c r="F534" s="73" t="str">
        <f>IF(ISNUMBER('Questionnaires '!$G536),SUM(G534:H534),"")</f>
        <v/>
      </c>
      <c r="G534" s="73" t="str">
        <f>IF(ISNUMBER('Questionnaires '!$G536),'Questionnaires '!R536-'Questionnaires '!P536,"")</f>
        <v/>
      </c>
      <c r="H534" s="73" t="str">
        <f>IF(ISNUMBER('Questionnaires '!$G536),'Questionnaires '!P536,"")</f>
        <v/>
      </c>
      <c r="I534" s="73" t="str">
        <f>IF(ISNUMBER('Questionnaires '!$G536),'Questionnaires '!$G536,"")</f>
        <v/>
      </c>
      <c r="J534" s="73" t="str">
        <f>IF(ISNUMBER('Questionnaires '!$G536),'Questionnaires '!$G536,"")</f>
        <v/>
      </c>
      <c r="K534" s="73" t="str">
        <f>IF(ISNUMBER('Questionnaires '!$R536),'Questionnaires '!$R536,"")</f>
        <v/>
      </c>
      <c r="L534" s="73" t="str">
        <f>IF(ISNUMBER('Questionnaires '!$P536),'Questionnaires '!$P536,"")</f>
        <v/>
      </c>
      <c r="M534" s="73" t="str">
        <f>IF(ISNUMBER('Questionnaires '!$O536),'Questionnaires '!$O536,"")</f>
        <v/>
      </c>
      <c r="N534" s="73" t="str">
        <f>IF(ISNUMBER('Questionnaires '!$N536),'Questionnaires '!$N536,"")</f>
        <v/>
      </c>
      <c r="O534" s="73" t="str">
        <f>IF(ISNUMBER('Questionnaires '!$T536),'Questionnaires '!$T536,"")</f>
        <v/>
      </c>
      <c r="P534" s="73" t="str">
        <f>IF(ISTEXT('Questionnaires '!A536),'Questionnaires '!G536,"")</f>
        <v/>
      </c>
      <c r="Q534">
        <f>IF(ISTEXT('Questionnaires '!A536),IF('Questionnaires '!S536="Yes",1,""),0)</f>
        <v>0</v>
      </c>
    </row>
    <row r="535" spans="1:17" x14ac:dyDescent="0.3">
      <c r="A535" s="73">
        <f>IF(ISTEXT('Questionnaires '!A537),IF('Questionnaires '!G537&lt;270,1,0),0)</f>
        <v>0</v>
      </c>
      <c r="B535">
        <f>IF(ISTEXT('Questionnaires '!A537),IF('Questionnaires '!E537="Yes",1,0),0)</f>
        <v>0</v>
      </c>
      <c r="C535">
        <f>IF(ISTEXT('Questionnaires '!A537),IF('Questionnaires '!F537="Yes",1,0),0)</f>
        <v>0</v>
      </c>
      <c r="D535">
        <f>IF(ISTEXT('Questionnaires '!A537),IF('Questionnaires '!J537&gt;0,1,0),0)</f>
        <v>0</v>
      </c>
      <c r="E535" s="73" t="str">
        <f>IF(ISNUMBER('Questionnaires '!$G537),'Questionnaires '!T537+'Questionnaires '!G537,"")</f>
        <v/>
      </c>
      <c r="F535" s="73" t="str">
        <f>IF(ISNUMBER('Questionnaires '!$G537),SUM(G535:H535),"")</f>
        <v/>
      </c>
      <c r="G535" s="73" t="str">
        <f>IF(ISNUMBER('Questionnaires '!$G537),'Questionnaires '!R537-'Questionnaires '!P537,"")</f>
        <v/>
      </c>
      <c r="H535" s="73" t="str">
        <f>IF(ISNUMBER('Questionnaires '!$G537),'Questionnaires '!P537,"")</f>
        <v/>
      </c>
      <c r="I535" s="73" t="str">
        <f>IF(ISNUMBER('Questionnaires '!$G537),'Questionnaires '!$G537,"")</f>
        <v/>
      </c>
      <c r="J535" s="73" t="str">
        <f>IF(ISNUMBER('Questionnaires '!$G537),'Questionnaires '!$G537,"")</f>
        <v/>
      </c>
      <c r="K535" s="73" t="str">
        <f>IF(ISNUMBER('Questionnaires '!$R537),'Questionnaires '!$R537,"")</f>
        <v/>
      </c>
      <c r="L535" s="73" t="str">
        <f>IF(ISNUMBER('Questionnaires '!$P537),'Questionnaires '!$P537,"")</f>
        <v/>
      </c>
      <c r="M535" s="73" t="str">
        <f>IF(ISNUMBER('Questionnaires '!$O537),'Questionnaires '!$O537,"")</f>
        <v/>
      </c>
      <c r="N535" s="73" t="str">
        <f>IF(ISNUMBER('Questionnaires '!$N537),'Questionnaires '!$N537,"")</f>
        <v/>
      </c>
      <c r="O535" s="73" t="str">
        <f>IF(ISNUMBER('Questionnaires '!$T537),'Questionnaires '!$T537,"")</f>
        <v/>
      </c>
      <c r="P535" s="73" t="str">
        <f>IF(ISTEXT('Questionnaires '!A537),'Questionnaires '!G537,"")</f>
        <v/>
      </c>
      <c r="Q535">
        <f>IF(ISTEXT('Questionnaires '!A537),IF('Questionnaires '!S537="Yes",1,""),0)</f>
        <v>0</v>
      </c>
    </row>
    <row r="536" spans="1:17" x14ac:dyDescent="0.3">
      <c r="A536" s="73">
        <f>IF(ISTEXT('Questionnaires '!A538),IF('Questionnaires '!G538&lt;270,1,0),0)</f>
        <v>0</v>
      </c>
      <c r="B536">
        <f>IF(ISTEXT('Questionnaires '!A538),IF('Questionnaires '!E538="Yes",1,0),0)</f>
        <v>0</v>
      </c>
      <c r="C536">
        <f>IF(ISTEXT('Questionnaires '!A538),IF('Questionnaires '!F538="Yes",1,0),0)</f>
        <v>0</v>
      </c>
      <c r="D536">
        <f>IF(ISTEXT('Questionnaires '!A538),IF('Questionnaires '!J538&gt;0,1,0),0)</f>
        <v>0</v>
      </c>
      <c r="E536" s="73" t="str">
        <f>IF(ISNUMBER('Questionnaires '!$G538),'Questionnaires '!T538+'Questionnaires '!G538,"")</f>
        <v/>
      </c>
      <c r="F536" s="73" t="str">
        <f>IF(ISNUMBER('Questionnaires '!$G538),SUM(G536:H536),"")</f>
        <v/>
      </c>
      <c r="G536" s="73" t="str">
        <f>IF(ISNUMBER('Questionnaires '!$G538),'Questionnaires '!R538-'Questionnaires '!P538,"")</f>
        <v/>
      </c>
      <c r="H536" s="73" t="str">
        <f>IF(ISNUMBER('Questionnaires '!$G538),'Questionnaires '!P538,"")</f>
        <v/>
      </c>
      <c r="I536" s="73" t="str">
        <f>IF(ISNUMBER('Questionnaires '!$G538),'Questionnaires '!$G538,"")</f>
        <v/>
      </c>
      <c r="J536" s="73" t="str">
        <f>IF(ISNUMBER('Questionnaires '!$G538),'Questionnaires '!$G538,"")</f>
        <v/>
      </c>
      <c r="K536" s="73" t="str">
        <f>IF(ISNUMBER('Questionnaires '!$R538),'Questionnaires '!$R538,"")</f>
        <v/>
      </c>
      <c r="L536" s="73" t="str">
        <f>IF(ISNUMBER('Questionnaires '!$P538),'Questionnaires '!$P538,"")</f>
        <v/>
      </c>
      <c r="M536" s="73" t="str">
        <f>IF(ISNUMBER('Questionnaires '!$O538),'Questionnaires '!$O538,"")</f>
        <v/>
      </c>
      <c r="N536" s="73" t="str">
        <f>IF(ISNUMBER('Questionnaires '!$N538),'Questionnaires '!$N538,"")</f>
        <v/>
      </c>
      <c r="O536" s="73" t="str">
        <f>IF(ISNUMBER('Questionnaires '!$T538),'Questionnaires '!$T538,"")</f>
        <v/>
      </c>
      <c r="P536" s="73" t="str">
        <f>IF(ISTEXT('Questionnaires '!A538),'Questionnaires '!G538,"")</f>
        <v/>
      </c>
      <c r="Q536">
        <f>IF(ISTEXT('Questionnaires '!A538),IF('Questionnaires '!S538="Yes",1,""),0)</f>
        <v>0</v>
      </c>
    </row>
    <row r="537" spans="1:17" x14ac:dyDescent="0.3">
      <c r="A537" s="73">
        <f>IF(ISTEXT('Questionnaires '!A539),IF('Questionnaires '!G539&lt;270,1,0),0)</f>
        <v>0</v>
      </c>
      <c r="B537">
        <f>IF(ISTEXT('Questionnaires '!A539),IF('Questionnaires '!E539="Yes",1,0),0)</f>
        <v>0</v>
      </c>
      <c r="C537">
        <f>IF(ISTEXT('Questionnaires '!A539),IF('Questionnaires '!F539="Yes",1,0),0)</f>
        <v>0</v>
      </c>
      <c r="D537">
        <f>IF(ISTEXT('Questionnaires '!A539),IF('Questionnaires '!J539&gt;0,1,0),0)</f>
        <v>0</v>
      </c>
      <c r="E537" s="73" t="str">
        <f>IF(ISNUMBER('Questionnaires '!$G539),'Questionnaires '!T539+'Questionnaires '!G539,"")</f>
        <v/>
      </c>
      <c r="F537" s="73" t="str">
        <f>IF(ISNUMBER('Questionnaires '!$G539),SUM(G537:H537),"")</f>
        <v/>
      </c>
      <c r="G537" s="73" t="str">
        <f>IF(ISNUMBER('Questionnaires '!$G539),'Questionnaires '!R539-'Questionnaires '!P539,"")</f>
        <v/>
      </c>
      <c r="H537" s="73" t="str">
        <f>IF(ISNUMBER('Questionnaires '!$G539),'Questionnaires '!P539,"")</f>
        <v/>
      </c>
      <c r="I537" s="73" t="str">
        <f>IF(ISNUMBER('Questionnaires '!$G539),'Questionnaires '!$G539,"")</f>
        <v/>
      </c>
      <c r="J537" s="73" t="str">
        <f>IF(ISNUMBER('Questionnaires '!$G539),'Questionnaires '!$G539,"")</f>
        <v/>
      </c>
      <c r="K537" s="73" t="str">
        <f>IF(ISNUMBER('Questionnaires '!$R539),'Questionnaires '!$R539,"")</f>
        <v/>
      </c>
      <c r="L537" s="73" t="str">
        <f>IF(ISNUMBER('Questionnaires '!$P539),'Questionnaires '!$P539,"")</f>
        <v/>
      </c>
      <c r="M537" s="73" t="str">
        <f>IF(ISNUMBER('Questionnaires '!$O539),'Questionnaires '!$O539,"")</f>
        <v/>
      </c>
      <c r="N537" s="73" t="str">
        <f>IF(ISNUMBER('Questionnaires '!$N539),'Questionnaires '!$N539,"")</f>
        <v/>
      </c>
      <c r="O537" s="73" t="str">
        <f>IF(ISNUMBER('Questionnaires '!$T539),'Questionnaires '!$T539,"")</f>
        <v/>
      </c>
      <c r="P537" s="73" t="str">
        <f>IF(ISTEXT('Questionnaires '!A539),'Questionnaires '!G539,"")</f>
        <v/>
      </c>
      <c r="Q537">
        <f>IF(ISTEXT('Questionnaires '!A539),IF('Questionnaires '!S539="Yes",1,""),0)</f>
        <v>0</v>
      </c>
    </row>
    <row r="538" spans="1:17" x14ac:dyDescent="0.3">
      <c r="A538" s="73">
        <f>IF(ISTEXT('Questionnaires '!A540),IF('Questionnaires '!G540&lt;270,1,0),0)</f>
        <v>0</v>
      </c>
      <c r="B538">
        <f>IF(ISTEXT('Questionnaires '!A540),IF('Questionnaires '!E540="Yes",1,0),0)</f>
        <v>0</v>
      </c>
      <c r="C538">
        <f>IF(ISTEXT('Questionnaires '!A540),IF('Questionnaires '!F540="Yes",1,0),0)</f>
        <v>0</v>
      </c>
      <c r="D538">
        <f>IF(ISTEXT('Questionnaires '!A540),IF('Questionnaires '!J540&gt;0,1,0),0)</f>
        <v>0</v>
      </c>
      <c r="E538" s="73" t="str">
        <f>IF(ISNUMBER('Questionnaires '!$G540),'Questionnaires '!T540+'Questionnaires '!G540,"")</f>
        <v/>
      </c>
      <c r="F538" s="73" t="str">
        <f>IF(ISNUMBER('Questionnaires '!$G540),SUM(G538:H538),"")</f>
        <v/>
      </c>
      <c r="G538" s="73" t="str">
        <f>IF(ISNUMBER('Questionnaires '!$G540),'Questionnaires '!R540-'Questionnaires '!P540,"")</f>
        <v/>
      </c>
      <c r="H538" s="73" t="str">
        <f>IF(ISNUMBER('Questionnaires '!$G540),'Questionnaires '!P540,"")</f>
        <v/>
      </c>
      <c r="I538" s="73" t="str">
        <f>IF(ISNUMBER('Questionnaires '!$G540),'Questionnaires '!$G540,"")</f>
        <v/>
      </c>
      <c r="J538" s="73" t="str">
        <f>IF(ISNUMBER('Questionnaires '!$G540),'Questionnaires '!$G540,"")</f>
        <v/>
      </c>
      <c r="K538" s="73" t="str">
        <f>IF(ISNUMBER('Questionnaires '!$R540),'Questionnaires '!$R540,"")</f>
        <v/>
      </c>
      <c r="L538" s="73" t="str">
        <f>IF(ISNUMBER('Questionnaires '!$P540),'Questionnaires '!$P540,"")</f>
        <v/>
      </c>
      <c r="M538" s="73" t="str">
        <f>IF(ISNUMBER('Questionnaires '!$O540),'Questionnaires '!$O540,"")</f>
        <v/>
      </c>
      <c r="N538" s="73" t="str">
        <f>IF(ISNUMBER('Questionnaires '!$N540),'Questionnaires '!$N540,"")</f>
        <v/>
      </c>
      <c r="O538" s="73" t="str">
        <f>IF(ISNUMBER('Questionnaires '!$T540),'Questionnaires '!$T540,"")</f>
        <v/>
      </c>
      <c r="P538" s="73" t="str">
        <f>IF(ISTEXT('Questionnaires '!A540),'Questionnaires '!G540,"")</f>
        <v/>
      </c>
      <c r="Q538">
        <f>IF(ISTEXT('Questionnaires '!A540),IF('Questionnaires '!S540="Yes",1,""),0)</f>
        <v>0</v>
      </c>
    </row>
    <row r="539" spans="1:17" x14ac:dyDescent="0.3">
      <c r="A539" s="73">
        <f>IF(ISTEXT('Questionnaires '!A541),IF('Questionnaires '!G541&lt;270,1,0),0)</f>
        <v>0</v>
      </c>
      <c r="B539">
        <f>IF(ISTEXT('Questionnaires '!A541),IF('Questionnaires '!E541="Yes",1,0),0)</f>
        <v>0</v>
      </c>
      <c r="C539">
        <f>IF(ISTEXT('Questionnaires '!A541),IF('Questionnaires '!F541="Yes",1,0),0)</f>
        <v>0</v>
      </c>
      <c r="D539">
        <f>IF(ISTEXT('Questionnaires '!A541),IF('Questionnaires '!J541&gt;0,1,0),0)</f>
        <v>0</v>
      </c>
      <c r="E539" s="73" t="str">
        <f>IF(ISNUMBER('Questionnaires '!$G541),'Questionnaires '!T541+'Questionnaires '!G541,"")</f>
        <v/>
      </c>
      <c r="F539" s="73" t="str">
        <f>IF(ISNUMBER('Questionnaires '!$G541),SUM(G539:H539),"")</f>
        <v/>
      </c>
      <c r="G539" s="73" t="str">
        <f>IF(ISNUMBER('Questionnaires '!$G541),'Questionnaires '!R541-'Questionnaires '!P541,"")</f>
        <v/>
      </c>
      <c r="H539" s="73" t="str">
        <f>IF(ISNUMBER('Questionnaires '!$G541),'Questionnaires '!P541,"")</f>
        <v/>
      </c>
      <c r="I539" s="73" t="str">
        <f>IF(ISNUMBER('Questionnaires '!$G541),'Questionnaires '!$G541,"")</f>
        <v/>
      </c>
      <c r="J539" s="73" t="str">
        <f>IF(ISNUMBER('Questionnaires '!$G541),'Questionnaires '!$G541,"")</f>
        <v/>
      </c>
      <c r="K539" s="73" t="str">
        <f>IF(ISNUMBER('Questionnaires '!$R541),'Questionnaires '!$R541,"")</f>
        <v/>
      </c>
      <c r="L539" s="73" t="str">
        <f>IF(ISNUMBER('Questionnaires '!$P541),'Questionnaires '!$P541,"")</f>
        <v/>
      </c>
      <c r="M539" s="73" t="str">
        <f>IF(ISNUMBER('Questionnaires '!$O541),'Questionnaires '!$O541,"")</f>
        <v/>
      </c>
      <c r="N539" s="73" t="str">
        <f>IF(ISNUMBER('Questionnaires '!$N541),'Questionnaires '!$N541,"")</f>
        <v/>
      </c>
      <c r="O539" s="73" t="str">
        <f>IF(ISNUMBER('Questionnaires '!$T541),'Questionnaires '!$T541,"")</f>
        <v/>
      </c>
      <c r="P539" s="73" t="str">
        <f>IF(ISTEXT('Questionnaires '!A541),'Questionnaires '!G541,"")</f>
        <v/>
      </c>
      <c r="Q539">
        <f>IF(ISTEXT('Questionnaires '!A541),IF('Questionnaires '!S541="Yes",1,""),0)</f>
        <v>0</v>
      </c>
    </row>
    <row r="540" spans="1:17" x14ac:dyDescent="0.3">
      <c r="A540" s="73">
        <f>IF(ISTEXT('Questionnaires '!A542),IF('Questionnaires '!G542&lt;270,1,0),0)</f>
        <v>0</v>
      </c>
      <c r="B540">
        <f>IF(ISTEXT('Questionnaires '!A542),IF('Questionnaires '!E542="Yes",1,0),0)</f>
        <v>0</v>
      </c>
      <c r="C540">
        <f>IF(ISTEXT('Questionnaires '!A542),IF('Questionnaires '!F542="Yes",1,0),0)</f>
        <v>0</v>
      </c>
      <c r="D540">
        <f>IF(ISTEXT('Questionnaires '!A542),IF('Questionnaires '!J542&gt;0,1,0),0)</f>
        <v>0</v>
      </c>
      <c r="E540" s="73" t="str">
        <f>IF(ISNUMBER('Questionnaires '!$G542),'Questionnaires '!T542+'Questionnaires '!G542,"")</f>
        <v/>
      </c>
      <c r="F540" s="73" t="str">
        <f>IF(ISNUMBER('Questionnaires '!$G542),SUM(G540:H540),"")</f>
        <v/>
      </c>
      <c r="G540" s="73" t="str">
        <f>IF(ISNUMBER('Questionnaires '!$G542),'Questionnaires '!R542-'Questionnaires '!P542,"")</f>
        <v/>
      </c>
      <c r="H540" s="73" t="str">
        <f>IF(ISNUMBER('Questionnaires '!$G542),'Questionnaires '!P542,"")</f>
        <v/>
      </c>
      <c r="I540" s="73" t="str">
        <f>IF(ISNUMBER('Questionnaires '!$G542),'Questionnaires '!$G542,"")</f>
        <v/>
      </c>
      <c r="J540" s="73" t="str">
        <f>IF(ISNUMBER('Questionnaires '!$G542),'Questionnaires '!$G542,"")</f>
        <v/>
      </c>
      <c r="K540" s="73" t="str">
        <f>IF(ISNUMBER('Questionnaires '!$R542),'Questionnaires '!$R542,"")</f>
        <v/>
      </c>
      <c r="L540" s="73" t="str">
        <f>IF(ISNUMBER('Questionnaires '!$P542),'Questionnaires '!$P542,"")</f>
        <v/>
      </c>
      <c r="M540" s="73" t="str">
        <f>IF(ISNUMBER('Questionnaires '!$O542),'Questionnaires '!$O542,"")</f>
        <v/>
      </c>
      <c r="N540" s="73" t="str">
        <f>IF(ISNUMBER('Questionnaires '!$N542),'Questionnaires '!$N542,"")</f>
        <v/>
      </c>
      <c r="O540" s="73" t="str">
        <f>IF(ISNUMBER('Questionnaires '!$T542),'Questionnaires '!$T542,"")</f>
        <v/>
      </c>
      <c r="P540" s="73" t="str">
        <f>IF(ISTEXT('Questionnaires '!A542),'Questionnaires '!G542,"")</f>
        <v/>
      </c>
      <c r="Q540">
        <f>IF(ISTEXT('Questionnaires '!A542),IF('Questionnaires '!S542="Yes",1,""),0)</f>
        <v>0</v>
      </c>
    </row>
    <row r="541" spans="1:17" x14ac:dyDescent="0.3">
      <c r="A541" s="73">
        <f>IF(ISTEXT('Questionnaires '!A543),IF('Questionnaires '!G543&lt;270,1,0),0)</f>
        <v>0</v>
      </c>
      <c r="B541">
        <f>IF(ISTEXT('Questionnaires '!A543),IF('Questionnaires '!E543="Yes",1,0),0)</f>
        <v>0</v>
      </c>
      <c r="C541">
        <f>IF(ISTEXT('Questionnaires '!A543),IF('Questionnaires '!F543="Yes",1,0),0)</f>
        <v>0</v>
      </c>
      <c r="D541">
        <f>IF(ISTEXT('Questionnaires '!A543),IF('Questionnaires '!J543&gt;0,1,0),0)</f>
        <v>0</v>
      </c>
      <c r="E541" s="73" t="str">
        <f>IF(ISNUMBER('Questionnaires '!$G543),'Questionnaires '!T543+'Questionnaires '!G543,"")</f>
        <v/>
      </c>
      <c r="F541" s="73" t="str">
        <f>IF(ISNUMBER('Questionnaires '!$G543),SUM(G541:H541),"")</f>
        <v/>
      </c>
      <c r="G541" s="73" t="str">
        <f>IF(ISNUMBER('Questionnaires '!$G543),'Questionnaires '!R543-'Questionnaires '!P543,"")</f>
        <v/>
      </c>
      <c r="H541" s="73" t="str">
        <f>IF(ISNUMBER('Questionnaires '!$G543),'Questionnaires '!P543,"")</f>
        <v/>
      </c>
      <c r="I541" s="73" t="str">
        <f>IF(ISNUMBER('Questionnaires '!$G543),'Questionnaires '!$G543,"")</f>
        <v/>
      </c>
      <c r="J541" s="73" t="str">
        <f>IF(ISNUMBER('Questionnaires '!$G543),'Questionnaires '!$G543,"")</f>
        <v/>
      </c>
      <c r="K541" s="73" t="str">
        <f>IF(ISNUMBER('Questionnaires '!$R543),'Questionnaires '!$R543,"")</f>
        <v/>
      </c>
      <c r="L541" s="73" t="str">
        <f>IF(ISNUMBER('Questionnaires '!$P543),'Questionnaires '!$P543,"")</f>
        <v/>
      </c>
      <c r="M541" s="73" t="str">
        <f>IF(ISNUMBER('Questionnaires '!$O543),'Questionnaires '!$O543,"")</f>
        <v/>
      </c>
      <c r="N541" s="73" t="str">
        <f>IF(ISNUMBER('Questionnaires '!$N543),'Questionnaires '!$N543,"")</f>
        <v/>
      </c>
      <c r="O541" s="73" t="str">
        <f>IF(ISNUMBER('Questionnaires '!$T543),'Questionnaires '!$T543,"")</f>
        <v/>
      </c>
      <c r="P541" s="73" t="str">
        <f>IF(ISTEXT('Questionnaires '!A543),'Questionnaires '!G543,"")</f>
        <v/>
      </c>
      <c r="Q541">
        <f>IF(ISTEXT('Questionnaires '!A543),IF('Questionnaires '!S543="Yes",1,""),0)</f>
        <v>0</v>
      </c>
    </row>
    <row r="542" spans="1:17" x14ac:dyDescent="0.3">
      <c r="A542" s="73">
        <f>IF(ISTEXT('Questionnaires '!A544),IF('Questionnaires '!G544&lt;270,1,0),0)</f>
        <v>0</v>
      </c>
      <c r="B542">
        <f>IF(ISTEXT('Questionnaires '!A544),IF('Questionnaires '!E544="Yes",1,0),0)</f>
        <v>0</v>
      </c>
      <c r="C542">
        <f>IF(ISTEXT('Questionnaires '!A544),IF('Questionnaires '!F544="Yes",1,0),0)</f>
        <v>0</v>
      </c>
      <c r="D542">
        <f>IF(ISTEXT('Questionnaires '!A544),IF('Questionnaires '!J544&gt;0,1,0),0)</f>
        <v>0</v>
      </c>
      <c r="E542" s="73" t="str">
        <f>IF(ISNUMBER('Questionnaires '!$G544),'Questionnaires '!T544+'Questionnaires '!G544,"")</f>
        <v/>
      </c>
      <c r="F542" s="73" t="str">
        <f>IF(ISNUMBER('Questionnaires '!$G544),SUM(G542:H542),"")</f>
        <v/>
      </c>
      <c r="G542" s="73" t="str">
        <f>IF(ISNUMBER('Questionnaires '!$G544),'Questionnaires '!R544-'Questionnaires '!P544,"")</f>
        <v/>
      </c>
      <c r="H542" s="73" t="str">
        <f>IF(ISNUMBER('Questionnaires '!$G544),'Questionnaires '!P544,"")</f>
        <v/>
      </c>
      <c r="I542" s="73" t="str">
        <f>IF(ISNUMBER('Questionnaires '!$G544),'Questionnaires '!$G544,"")</f>
        <v/>
      </c>
      <c r="J542" s="73" t="str">
        <f>IF(ISNUMBER('Questionnaires '!$G544),'Questionnaires '!$G544,"")</f>
        <v/>
      </c>
      <c r="K542" s="73" t="str">
        <f>IF(ISNUMBER('Questionnaires '!$R544),'Questionnaires '!$R544,"")</f>
        <v/>
      </c>
      <c r="L542" s="73" t="str">
        <f>IF(ISNUMBER('Questionnaires '!$P544),'Questionnaires '!$P544,"")</f>
        <v/>
      </c>
      <c r="M542" s="73" t="str">
        <f>IF(ISNUMBER('Questionnaires '!$O544),'Questionnaires '!$O544,"")</f>
        <v/>
      </c>
      <c r="N542" s="73" t="str">
        <f>IF(ISNUMBER('Questionnaires '!$N544),'Questionnaires '!$N544,"")</f>
        <v/>
      </c>
      <c r="O542" s="73" t="str">
        <f>IF(ISNUMBER('Questionnaires '!$T544),'Questionnaires '!$T544,"")</f>
        <v/>
      </c>
      <c r="P542" s="73" t="str">
        <f>IF(ISTEXT('Questionnaires '!A544),'Questionnaires '!G544,"")</f>
        <v/>
      </c>
      <c r="Q542">
        <f>IF(ISTEXT('Questionnaires '!A544),IF('Questionnaires '!S544="Yes",1,""),0)</f>
        <v>0</v>
      </c>
    </row>
    <row r="543" spans="1:17" x14ac:dyDescent="0.3">
      <c r="A543" s="73">
        <f>IF(ISTEXT('Questionnaires '!A545),IF('Questionnaires '!G545&lt;270,1,0),0)</f>
        <v>0</v>
      </c>
      <c r="B543">
        <f>IF(ISTEXT('Questionnaires '!A545),IF('Questionnaires '!E545="Yes",1,0),0)</f>
        <v>0</v>
      </c>
      <c r="C543">
        <f>IF(ISTEXT('Questionnaires '!A545),IF('Questionnaires '!F545="Yes",1,0),0)</f>
        <v>0</v>
      </c>
      <c r="D543">
        <f>IF(ISTEXT('Questionnaires '!A545),IF('Questionnaires '!J545&gt;0,1,0),0)</f>
        <v>0</v>
      </c>
      <c r="E543" s="73" t="str">
        <f>IF(ISNUMBER('Questionnaires '!$G545),'Questionnaires '!T545+'Questionnaires '!G545,"")</f>
        <v/>
      </c>
      <c r="F543" s="73" t="str">
        <f>IF(ISNUMBER('Questionnaires '!$G545),SUM(G543:H543),"")</f>
        <v/>
      </c>
      <c r="G543" s="73" t="str">
        <f>IF(ISNUMBER('Questionnaires '!$G545),'Questionnaires '!R545-'Questionnaires '!P545,"")</f>
        <v/>
      </c>
      <c r="H543" s="73" t="str">
        <f>IF(ISNUMBER('Questionnaires '!$G545),'Questionnaires '!P545,"")</f>
        <v/>
      </c>
      <c r="I543" s="73" t="str">
        <f>IF(ISNUMBER('Questionnaires '!$G545),'Questionnaires '!$G545,"")</f>
        <v/>
      </c>
      <c r="J543" s="73" t="str">
        <f>IF(ISNUMBER('Questionnaires '!$G545),'Questionnaires '!$G545,"")</f>
        <v/>
      </c>
      <c r="K543" s="73" t="str">
        <f>IF(ISNUMBER('Questionnaires '!$R545),'Questionnaires '!$R545,"")</f>
        <v/>
      </c>
      <c r="L543" s="73" t="str">
        <f>IF(ISNUMBER('Questionnaires '!$P545),'Questionnaires '!$P545,"")</f>
        <v/>
      </c>
      <c r="M543" s="73" t="str">
        <f>IF(ISNUMBER('Questionnaires '!$O545),'Questionnaires '!$O545,"")</f>
        <v/>
      </c>
      <c r="N543" s="73" t="str">
        <f>IF(ISNUMBER('Questionnaires '!$N545),'Questionnaires '!$N545,"")</f>
        <v/>
      </c>
      <c r="O543" s="73" t="str">
        <f>IF(ISNUMBER('Questionnaires '!$T545),'Questionnaires '!$T545,"")</f>
        <v/>
      </c>
      <c r="P543" s="73" t="str">
        <f>IF(ISTEXT('Questionnaires '!A545),'Questionnaires '!G545,"")</f>
        <v/>
      </c>
      <c r="Q543">
        <f>IF(ISTEXT('Questionnaires '!A545),IF('Questionnaires '!S545="Yes",1,""),0)</f>
        <v>0</v>
      </c>
    </row>
    <row r="544" spans="1:17" x14ac:dyDescent="0.3">
      <c r="A544" s="73">
        <f>IF(ISTEXT('Questionnaires '!A546),IF('Questionnaires '!G546&lt;270,1,0),0)</f>
        <v>0</v>
      </c>
      <c r="B544">
        <f>IF(ISTEXT('Questionnaires '!A546),IF('Questionnaires '!E546="Yes",1,0),0)</f>
        <v>0</v>
      </c>
      <c r="C544">
        <f>IF(ISTEXT('Questionnaires '!A546),IF('Questionnaires '!F546="Yes",1,0),0)</f>
        <v>0</v>
      </c>
      <c r="D544">
        <f>IF(ISTEXT('Questionnaires '!A546),IF('Questionnaires '!J546&gt;0,1,0),0)</f>
        <v>0</v>
      </c>
      <c r="E544" s="73" t="str">
        <f>IF(ISNUMBER('Questionnaires '!$G546),'Questionnaires '!T546+'Questionnaires '!G546,"")</f>
        <v/>
      </c>
      <c r="F544" s="73" t="str">
        <f>IF(ISNUMBER('Questionnaires '!$G546),SUM(G544:H544),"")</f>
        <v/>
      </c>
      <c r="G544" s="73" t="str">
        <f>IF(ISNUMBER('Questionnaires '!$G546),'Questionnaires '!R546-'Questionnaires '!P546,"")</f>
        <v/>
      </c>
      <c r="H544" s="73" t="str">
        <f>IF(ISNUMBER('Questionnaires '!$G546),'Questionnaires '!P546,"")</f>
        <v/>
      </c>
      <c r="I544" s="73" t="str">
        <f>IF(ISNUMBER('Questionnaires '!$G546),'Questionnaires '!$G546,"")</f>
        <v/>
      </c>
      <c r="J544" s="73" t="str">
        <f>IF(ISNUMBER('Questionnaires '!$G546),'Questionnaires '!$G546,"")</f>
        <v/>
      </c>
      <c r="K544" s="73" t="str">
        <f>IF(ISNUMBER('Questionnaires '!$R546),'Questionnaires '!$R546,"")</f>
        <v/>
      </c>
      <c r="L544" s="73" t="str">
        <f>IF(ISNUMBER('Questionnaires '!$P546),'Questionnaires '!$P546,"")</f>
        <v/>
      </c>
      <c r="M544" s="73" t="str">
        <f>IF(ISNUMBER('Questionnaires '!$O546),'Questionnaires '!$O546,"")</f>
        <v/>
      </c>
      <c r="N544" s="73" t="str">
        <f>IF(ISNUMBER('Questionnaires '!$N546),'Questionnaires '!$N546,"")</f>
        <v/>
      </c>
      <c r="O544" s="73" t="str">
        <f>IF(ISNUMBER('Questionnaires '!$T546),'Questionnaires '!$T546,"")</f>
        <v/>
      </c>
      <c r="P544" s="73" t="str">
        <f>IF(ISTEXT('Questionnaires '!A546),'Questionnaires '!G546,"")</f>
        <v/>
      </c>
      <c r="Q544">
        <f>IF(ISTEXT('Questionnaires '!A546),IF('Questionnaires '!S546="Yes",1,""),0)</f>
        <v>0</v>
      </c>
    </row>
    <row r="545" spans="1:17" x14ac:dyDescent="0.3">
      <c r="A545" s="73">
        <f>IF(ISTEXT('Questionnaires '!A547),IF('Questionnaires '!G547&lt;270,1,0),0)</f>
        <v>0</v>
      </c>
      <c r="B545">
        <f>IF(ISTEXT('Questionnaires '!A547),IF('Questionnaires '!E547="Yes",1,0),0)</f>
        <v>0</v>
      </c>
      <c r="C545">
        <f>IF(ISTEXT('Questionnaires '!A547),IF('Questionnaires '!F547="Yes",1,0),0)</f>
        <v>0</v>
      </c>
      <c r="D545">
        <f>IF(ISTEXT('Questionnaires '!A547),IF('Questionnaires '!J547&gt;0,1,0),0)</f>
        <v>0</v>
      </c>
      <c r="E545" s="73" t="str">
        <f>IF(ISNUMBER('Questionnaires '!$G547),'Questionnaires '!T547+'Questionnaires '!G547,"")</f>
        <v/>
      </c>
      <c r="F545" s="73" t="str">
        <f>IF(ISNUMBER('Questionnaires '!$G547),SUM(G545:H545),"")</f>
        <v/>
      </c>
      <c r="G545" s="73" t="str">
        <f>IF(ISNUMBER('Questionnaires '!$G547),'Questionnaires '!R547-'Questionnaires '!P547,"")</f>
        <v/>
      </c>
      <c r="H545" s="73" t="str">
        <f>IF(ISNUMBER('Questionnaires '!$G547),'Questionnaires '!P547,"")</f>
        <v/>
      </c>
      <c r="I545" s="73" t="str">
        <f>IF(ISNUMBER('Questionnaires '!$G547),'Questionnaires '!$G547,"")</f>
        <v/>
      </c>
      <c r="J545" s="73" t="str">
        <f>IF(ISNUMBER('Questionnaires '!$G547),'Questionnaires '!$G547,"")</f>
        <v/>
      </c>
      <c r="K545" s="73" t="str">
        <f>IF(ISNUMBER('Questionnaires '!$R547),'Questionnaires '!$R547,"")</f>
        <v/>
      </c>
      <c r="L545" s="73" t="str">
        <f>IF(ISNUMBER('Questionnaires '!$P547),'Questionnaires '!$P547,"")</f>
        <v/>
      </c>
      <c r="M545" s="73" t="str">
        <f>IF(ISNUMBER('Questionnaires '!$O547),'Questionnaires '!$O547,"")</f>
        <v/>
      </c>
      <c r="N545" s="73" t="str">
        <f>IF(ISNUMBER('Questionnaires '!$N547),'Questionnaires '!$N547,"")</f>
        <v/>
      </c>
      <c r="O545" s="73" t="str">
        <f>IF(ISNUMBER('Questionnaires '!$T547),'Questionnaires '!$T547,"")</f>
        <v/>
      </c>
      <c r="P545" s="73" t="str">
        <f>IF(ISTEXT('Questionnaires '!A547),'Questionnaires '!G547,"")</f>
        <v/>
      </c>
      <c r="Q545">
        <f>IF(ISTEXT('Questionnaires '!A547),IF('Questionnaires '!S547="Yes",1,""),0)</f>
        <v>0</v>
      </c>
    </row>
    <row r="546" spans="1:17" x14ac:dyDescent="0.3">
      <c r="A546" s="73">
        <f>IF(ISTEXT('Questionnaires '!A548),IF('Questionnaires '!G548&lt;270,1,0),0)</f>
        <v>0</v>
      </c>
      <c r="B546">
        <f>IF(ISTEXT('Questionnaires '!A548),IF('Questionnaires '!E548="Yes",1,0),0)</f>
        <v>0</v>
      </c>
      <c r="C546">
        <f>IF(ISTEXT('Questionnaires '!A548),IF('Questionnaires '!F548="Yes",1,0),0)</f>
        <v>0</v>
      </c>
      <c r="D546">
        <f>IF(ISTEXT('Questionnaires '!A548),IF('Questionnaires '!J548&gt;0,1,0),0)</f>
        <v>0</v>
      </c>
      <c r="E546" s="73" t="str">
        <f>IF(ISNUMBER('Questionnaires '!$G548),'Questionnaires '!T548+'Questionnaires '!G548,"")</f>
        <v/>
      </c>
      <c r="F546" s="73" t="str">
        <f>IF(ISNUMBER('Questionnaires '!$G548),SUM(G546:H546),"")</f>
        <v/>
      </c>
      <c r="G546" s="73" t="str">
        <f>IF(ISNUMBER('Questionnaires '!$G548),'Questionnaires '!R548-'Questionnaires '!P548,"")</f>
        <v/>
      </c>
      <c r="H546" s="73" t="str">
        <f>IF(ISNUMBER('Questionnaires '!$G548),'Questionnaires '!P548,"")</f>
        <v/>
      </c>
      <c r="I546" s="73" t="str">
        <f>IF(ISNUMBER('Questionnaires '!$G548),'Questionnaires '!$G548,"")</f>
        <v/>
      </c>
      <c r="J546" s="73" t="str">
        <f>IF(ISNUMBER('Questionnaires '!$G548),'Questionnaires '!$G548,"")</f>
        <v/>
      </c>
      <c r="K546" s="73" t="str">
        <f>IF(ISNUMBER('Questionnaires '!$R548),'Questionnaires '!$R548,"")</f>
        <v/>
      </c>
      <c r="L546" s="73" t="str">
        <f>IF(ISNUMBER('Questionnaires '!$P548),'Questionnaires '!$P548,"")</f>
        <v/>
      </c>
      <c r="M546" s="73" t="str">
        <f>IF(ISNUMBER('Questionnaires '!$O548),'Questionnaires '!$O548,"")</f>
        <v/>
      </c>
      <c r="N546" s="73" t="str">
        <f>IF(ISNUMBER('Questionnaires '!$N548),'Questionnaires '!$N548,"")</f>
        <v/>
      </c>
      <c r="O546" s="73" t="str">
        <f>IF(ISNUMBER('Questionnaires '!$T548),'Questionnaires '!$T548,"")</f>
        <v/>
      </c>
      <c r="P546" s="73" t="str">
        <f>IF(ISTEXT('Questionnaires '!A548),'Questionnaires '!G548,"")</f>
        <v/>
      </c>
      <c r="Q546">
        <f>IF(ISTEXT('Questionnaires '!A548),IF('Questionnaires '!S548="Yes",1,""),0)</f>
        <v>0</v>
      </c>
    </row>
    <row r="547" spans="1:17" x14ac:dyDescent="0.3">
      <c r="A547" s="73">
        <f>IF(ISTEXT('Questionnaires '!A549),IF('Questionnaires '!G549&lt;270,1,0),0)</f>
        <v>0</v>
      </c>
      <c r="B547">
        <f>IF(ISTEXT('Questionnaires '!A549),IF('Questionnaires '!E549="Yes",1,0),0)</f>
        <v>0</v>
      </c>
      <c r="C547">
        <f>IF(ISTEXT('Questionnaires '!A549),IF('Questionnaires '!F549="Yes",1,0),0)</f>
        <v>0</v>
      </c>
      <c r="D547">
        <f>IF(ISTEXT('Questionnaires '!A549),IF('Questionnaires '!J549&gt;0,1,0),0)</f>
        <v>0</v>
      </c>
      <c r="E547" s="73" t="str">
        <f>IF(ISNUMBER('Questionnaires '!$G549),'Questionnaires '!T549+'Questionnaires '!G549,"")</f>
        <v/>
      </c>
      <c r="F547" s="73" t="str">
        <f>IF(ISNUMBER('Questionnaires '!$G549),SUM(G547:H547),"")</f>
        <v/>
      </c>
      <c r="G547" s="73" t="str">
        <f>IF(ISNUMBER('Questionnaires '!$G549),'Questionnaires '!R549-'Questionnaires '!P549,"")</f>
        <v/>
      </c>
      <c r="H547" s="73" t="str">
        <f>IF(ISNUMBER('Questionnaires '!$G549),'Questionnaires '!P549,"")</f>
        <v/>
      </c>
      <c r="I547" s="73" t="str">
        <f>IF(ISNUMBER('Questionnaires '!$G549),'Questionnaires '!$G549,"")</f>
        <v/>
      </c>
      <c r="J547" s="73" t="str">
        <f>IF(ISNUMBER('Questionnaires '!$G549),'Questionnaires '!$G549,"")</f>
        <v/>
      </c>
      <c r="K547" s="73" t="str">
        <f>IF(ISNUMBER('Questionnaires '!$R549),'Questionnaires '!$R549,"")</f>
        <v/>
      </c>
      <c r="L547" s="73" t="str">
        <f>IF(ISNUMBER('Questionnaires '!$P549),'Questionnaires '!$P549,"")</f>
        <v/>
      </c>
      <c r="M547" s="73" t="str">
        <f>IF(ISNUMBER('Questionnaires '!$O549),'Questionnaires '!$O549,"")</f>
        <v/>
      </c>
      <c r="N547" s="73" t="str">
        <f>IF(ISNUMBER('Questionnaires '!$N549),'Questionnaires '!$N549,"")</f>
        <v/>
      </c>
      <c r="O547" s="73" t="str">
        <f>IF(ISNUMBER('Questionnaires '!$T549),'Questionnaires '!$T549,"")</f>
        <v/>
      </c>
      <c r="P547" s="73" t="str">
        <f>IF(ISTEXT('Questionnaires '!A549),'Questionnaires '!G549,"")</f>
        <v/>
      </c>
      <c r="Q547">
        <f>IF(ISTEXT('Questionnaires '!A549),IF('Questionnaires '!S549="Yes",1,""),0)</f>
        <v>0</v>
      </c>
    </row>
    <row r="548" spans="1:17" x14ac:dyDescent="0.3">
      <c r="A548" s="73">
        <f>IF(ISTEXT('Questionnaires '!A550),IF('Questionnaires '!G550&lt;270,1,0),0)</f>
        <v>0</v>
      </c>
      <c r="B548">
        <f>IF(ISTEXT('Questionnaires '!A550),IF('Questionnaires '!E550="Yes",1,0),0)</f>
        <v>0</v>
      </c>
      <c r="C548">
        <f>IF(ISTEXT('Questionnaires '!A550),IF('Questionnaires '!F550="Yes",1,0),0)</f>
        <v>0</v>
      </c>
      <c r="D548">
        <f>IF(ISTEXT('Questionnaires '!A550),IF('Questionnaires '!J550&gt;0,1,0),0)</f>
        <v>0</v>
      </c>
      <c r="E548" s="73" t="str">
        <f>IF(ISNUMBER('Questionnaires '!$G550),'Questionnaires '!T550+'Questionnaires '!G550,"")</f>
        <v/>
      </c>
      <c r="F548" s="73" t="str">
        <f>IF(ISNUMBER('Questionnaires '!$G550),SUM(G548:H548),"")</f>
        <v/>
      </c>
      <c r="G548" s="73" t="str">
        <f>IF(ISNUMBER('Questionnaires '!$G550),'Questionnaires '!R550-'Questionnaires '!P550,"")</f>
        <v/>
      </c>
      <c r="H548" s="73" t="str">
        <f>IF(ISNUMBER('Questionnaires '!$G550),'Questionnaires '!P550,"")</f>
        <v/>
      </c>
      <c r="I548" s="73" t="str">
        <f>IF(ISNUMBER('Questionnaires '!$G550),'Questionnaires '!$G550,"")</f>
        <v/>
      </c>
      <c r="J548" s="73" t="str">
        <f>IF(ISNUMBER('Questionnaires '!$G550),'Questionnaires '!$G550,"")</f>
        <v/>
      </c>
      <c r="K548" s="73" t="str">
        <f>IF(ISNUMBER('Questionnaires '!$R550),'Questionnaires '!$R550,"")</f>
        <v/>
      </c>
      <c r="L548" s="73" t="str">
        <f>IF(ISNUMBER('Questionnaires '!$P550),'Questionnaires '!$P550,"")</f>
        <v/>
      </c>
      <c r="M548" s="73" t="str">
        <f>IF(ISNUMBER('Questionnaires '!$O550),'Questionnaires '!$O550,"")</f>
        <v/>
      </c>
      <c r="N548" s="73" t="str">
        <f>IF(ISNUMBER('Questionnaires '!$N550),'Questionnaires '!$N550,"")</f>
        <v/>
      </c>
      <c r="O548" s="73" t="str">
        <f>IF(ISNUMBER('Questionnaires '!$T550),'Questionnaires '!$T550,"")</f>
        <v/>
      </c>
      <c r="P548" s="73" t="str">
        <f>IF(ISTEXT('Questionnaires '!A550),'Questionnaires '!G550,"")</f>
        <v/>
      </c>
      <c r="Q548">
        <f>IF(ISTEXT('Questionnaires '!A550),IF('Questionnaires '!S550="Yes",1,""),0)</f>
        <v>0</v>
      </c>
    </row>
    <row r="549" spans="1:17" x14ac:dyDescent="0.3">
      <c r="A549" s="73">
        <f>IF(ISTEXT('Questionnaires '!A551),IF('Questionnaires '!G551&lt;270,1,0),0)</f>
        <v>0</v>
      </c>
      <c r="B549">
        <f>IF(ISTEXT('Questionnaires '!A551),IF('Questionnaires '!E551="Yes",1,0),0)</f>
        <v>0</v>
      </c>
      <c r="C549">
        <f>IF(ISTEXT('Questionnaires '!A551),IF('Questionnaires '!F551="Yes",1,0),0)</f>
        <v>0</v>
      </c>
      <c r="D549">
        <f>IF(ISTEXT('Questionnaires '!A551),IF('Questionnaires '!J551&gt;0,1,0),0)</f>
        <v>0</v>
      </c>
      <c r="E549" s="73" t="str">
        <f>IF(ISNUMBER('Questionnaires '!$G551),'Questionnaires '!T551+'Questionnaires '!G551,"")</f>
        <v/>
      </c>
      <c r="F549" s="73" t="str">
        <f>IF(ISNUMBER('Questionnaires '!$G551),SUM(G549:H549),"")</f>
        <v/>
      </c>
      <c r="G549" s="73" t="str">
        <f>IF(ISNUMBER('Questionnaires '!$G551),'Questionnaires '!R551-'Questionnaires '!P551,"")</f>
        <v/>
      </c>
      <c r="H549" s="73" t="str">
        <f>IF(ISNUMBER('Questionnaires '!$G551),'Questionnaires '!P551,"")</f>
        <v/>
      </c>
      <c r="I549" s="73" t="str">
        <f>IF(ISNUMBER('Questionnaires '!$G551),'Questionnaires '!$G551,"")</f>
        <v/>
      </c>
      <c r="J549" s="73" t="str">
        <f>IF(ISNUMBER('Questionnaires '!$G551),'Questionnaires '!$G551,"")</f>
        <v/>
      </c>
      <c r="K549" s="73" t="str">
        <f>IF(ISNUMBER('Questionnaires '!$R551),'Questionnaires '!$R551,"")</f>
        <v/>
      </c>
      <c r="L549" s="73" t="str">
        <f>IF(ISNUMBER('Questionnaires '!$P551),'Questionnaires '!$P551,"")</f>
        <v/>
      </c>
      <c r="M549" s="73" t="str">
        <f>IF(ISNUMBER('Questionnaires '!$O551),'Questionnaires '!$O551,"")</f>
        <v/>
      </c>
      <c r="N549" s="73" t="str">
        <f>IF(ISNUMBER('Questionnaires '!$N551),'Questionnaires '!$N551,"")</f>
        <v/>
      </c>
      <c r="O549" s="73" t="str">
        <f>IF(ISNUMBER('Questionnaires '!$T551),'Questionnaires '!$T551,"")</f>
        <v/>
      </c>
      <c r="P549" s="73" t="str">
        <f>IF(ISTEXT('Questionnaires '!A551),'Questionnaires '!G551,"")</f>
        <v/>
      </c>
      <c r="Q549">
        <f>IF(ISTEXT('Questionnaires '!A551),IF('Questionnaires '!S551="Yes",1,""),0)</f>
        <v>0</v>
      </c>
    </row>
    <row r="550" spans="1:17" x14ac:dyDescent="0.3">
      <c r="A550" s="73">
        <f>IF(ISTEXT('Questionnaires '!A552),IF('Questionnaires '!G552&lt;270,1,0),0)</f>
        <v>0</v>
      </c>
      <c r="B550">
        <f>IF(ISTEXT('Questionnaires '!A552),IF('Questionnaires '!E552="Yes",1,0),0)</f>
        <v>0</v>
      </c>
      <c r="C550">
        <f>IF(ISTEXT('Questionnaires '!A552),IF('Questionnaires '!F552="Yes",1,0),0)</f>
        <v>0</v>
      </c>
      <c r="D550">
        <f>IF(ISTEXT('Questionnaires '!A552),IF('Questionnaires '!J552&gt;0,1,0),0)</f>
        <v>0</v>
      </c>
      <c r="E550" s="73" t="str">
        <f>IF(ISNUMBER('Questionnaires '!$G552),'Questionnaires '!T552+'Questionnaires '!G552,"")</f>
        <v/>
      </c>
      <c r="F550" s="73" t="str">
        <f>IF(ISNUMBER('Questionnaires '!$G552),SUM(G550:H550),"")</f>
        <v/>
      </c>
      <c r="G550" s="73" t="str">
        <f>IF(ISNUMBER('Questionnaires '!$G552),'Questionnaires '!R552-'Questionnaires '!P552,"")</f>
        <v/>
      </c>
      <c r="H550" s="73" t="str">
        <f>IF(ISNUMBER('Questionnaires '!$G552),'Questionnaires '!P552,"")</f>
        <v/>
      </c>
      <c r="I550" s="73" t="str">
        <f>IF(ISNUMBER('Questionnaires '!$G552),'Questionnaires '!$G552,"")</f>
        <v/>
      </c>
      <c r="J550" s="73" t="str">
        <f>IF(ISNUMBER('Questionnaires '!$G552),'Questionnaires '!$G552,"")</f>
        <v/>
      </c>
      <c r="K550" s="73" t="str">
        <f>IF(ISNUMBER('Questionnaires '!$R552),'Questionnaires '!$R552,"")</f>
        <v/>
      </c>
      <c r="L550" s="73" t="str">
        <f>IF(ISNUMBER('Questionnaires '!$P552),'Questionnaires '!$P552,"")</f>
        <v/>
      </c>
      <c r="M550" s="73" t="str">
        <f>IF(ISNUMBER('Questionnaires '!$O552),'Questionnaires '!$O552,"")</f>
        <v/>
      </c>
      <c r="N550" s="73" t="str">
        <f>IF(ISNUMBER('Questionnaires '!$N552),'Questionnaires '!$N552,"")</f>
        <v/>
      </c>
      <c r="O550" s="73" t="str">
        <f>IF(ISNUMBER('Questionnaires '!$T552),'Questionnaires '!$T552,"")</f>
        <v/>
      </c>
      <c r="P550" s="73" t="str">
        <f>IF(ISTEXT('Questionnaires '!A552),'Questionnaires '!G552,"")</f>
        <v/>
      </c>
      <c r="Q550">
        <f>IF(ISTEXT('Questionnaires '!A552),IF('Questionnaires '!S552="Yes",1,""),0)</f>
        <v>0</v>
      </c>
    </row>
    <row r="551" spans="1:17" x14ac:dyDescent="0.3">
      <c r="A551" s="73">
        <f>IF(ISTEXT('Questionnaires '!A553),IF('Questionnaires '!G553&lt;270,1,0),0)</f>
        <v>0</v>
      </c>
      <c r="B551">
        <f>IF(ISTEXT('Questionnaires '!A553),IF('Questionnaires '!E553="Yes",1,0),0)</f>
        <v>0</v>
      </c>
      <c r="C551">
        <f>IF(ISTEXT('Questionnaires '!A553),IF('Questionnaires '!F553="Yes",1,0),0)</f>
        <v>0</v>
      </c>
      <c r="D551">
        <f>IF(ISTEXT('Questionnaires '!A553),IF('Questionnaires '!J553&gt;0,1,0),0)</f>
        <v>0</v>
      </c>
      <c r="E551" s="73" t="str">
        <f>IF(ISNUMBER('Questionnaires '!$G553),'Questionnaires '!T553+'Questionnaires '!G553,"")</f>
        <v/>
      </c>
      <c r="F551" s="73" t="str">
        <f>IF(ISNUMBER('Questionnaires '!$G553),SUM(G551:H551),"")</f>
        <v/>
      </c>
      <c r="G551" s="73" t="str">
        <f>IF(ISNUMBER('Questionnaires '!$G553),'Questionnaires '!R553-'Questionnaires '!P553,"")</f>
        <v/>
      </c>
      <c r="H551" s="73" t="str">
        <f>IF(ISNUMBER('Questionnaires '!$G553),'Questionnaires '!P553,"")</f>
        <v/>
      </c>
      <c r="I551" s="73" t="str">
        <f>IF(ISNUMBER('Questionnaires '!$G553),'Questionnaires '!$G553,"")</f>
        <v/>
      </c>
      <c r="J551" s="73" t="str">
        <f>IF(ISNUMBER('Questionnaires '!$G553),'Questionnaires '!$G553,"")</f>
        <v/>
      </c>
      <c r="K551" s="73" t="str">
        <f>IF(ISNUMBER('Questionnaires '!$R553),'Questionnaires '!$R553,"")</f>
        <v/>
      </c>
      <c r="L551" s="73" t="str">
        <f>IF(ISNUMBER('Questionnaires '!$P553),'Questionnaires '!$P553,"")</f>
        <v/>
      </c>
      <c r="M551" s="73" t="str">
        <f>IF(ISNUMBER('Questionnaires '!$O553),'Questionnaires '!$O553,"")</f>
        <v/>
      </c>
      <c r="N551" s="73" t="str">
        <f>IF(ISNUMBER('Questionnaires '!$N553),'Questionnaires '!$N553,"")</f>
        <v/>
      </c>
      <c r="O551" s="73" t="str">
        <f>IF(ISNUMBER('Questionnaires '!$T553),'Questionnaires '!$T553,"")</f>
        <v/>
      </c>
      <c r="P551" s="73" t="str">
        <f>IF(ISTEXT('Questionnaires '!A553),'Questionnaires '!G553,"")</f>
        <v/>
      </c>
      <c r="Q551">
        <f>IF(ISTEXT('Questionnaires '!A553),IF('Questionnaires '!S553="Yes",1,""),0)</f>
        <v>0</v>
      </c>
    </row>
    <row r="552" spans="1:17" x14ac:dyDescent="0.3">
      <c r="A552" s="73">
        <f>IF(ISTEXT('Questionnaires '!A554),IF('Questionnaires '!G554&lt;270,1,0),0)</f>
        <v>0</v>
      </c>
      <c r="B552">
        <f>IF(ISTEXT('Questionnaires '!A554),IF('Questionnaires '!E554="Yes",1,0),0)</f>
        <v>0</v>
      </c>
      <c r="C552">
        <f>IF(ISTEXT('Questionnaires '!A554),IF('Questionnaires '!F554="Yes",1,0),0)</f>
        <v>0</v>
      </c>
      <c r="D552">
        <f>IF(ISTEXT('Questionnaires '!A554),IF('Questionnaires '!J554&gt;0,1,0),0)</f>
        <v>0</v>
      </c>
      <c r="E552" s="73" t="str">
        <f>IF(ISNUMBER('Questionnaires '!$G554),'Questionnaires '!T554+'Questionnaires '!G554,"")</f>
        <v/>
      </c>
      <c r="F552" s="73" t="str">
        <f>IF(ISNUMBER('Questionnaires '!$G554),SUM(G552:H552),"")</f>
        <v/>
      </c>
      <c r="G552" s="73" t="str">
        <f>IF(ISNUMBER('Questionnaires '!$G554),'Questionnaires '!R554-'Questionnaires '!P554,"")</f>
        <v/>
      </c>
      <c r="H552" s="73" t="str">
        <f>IF(ISNUMBER('Questionnaires '!$G554),'Questionnaires '!P554,"")</f>
        <v/>
      </c>
      <c r="I552" s="73" t="str">
        <f>IF(ISNUMBER('Questionnaires '!$G554),'Questionnaires '!$G554,"")</f>
        <v/>
      </c>
      <c r="J552" s="73" t="str">
        <f>IF(ISNUMBER('Questionnaires '!$G554),'Questionnaires '!$G554,"")</f>
        <v/>
      </c>
      <c r="K552" s="73" t="str">
        <f>IF(ISNUMBER('Questionnaires '!$R554),'Questionnaires '!$R554,"")</f>
        <v/>
      </c>
      <c r="L552" s="73" t="str">
        <f>IF(ISNUMBER('Questionnaires '!$P554),'Questionnaires '!$P554,"")</f>
        <v/>
      </c>
      <c r="M552" s="73" t="str">
        <f>IF(ISNUMBER('Questionnaires '!$O554),'Questionnaires '!$O554,"")</f>
        <v/>
      </c>
      <c r="N552" s="73" t="str">
        <f>IF(ISNUMBER('Questionnaires '!$N554),'Questionnaires '!$N554,"")</f>
        <v/>
      </c>
      <c r="O552" s="73" t="str">
        <f>IF(ISNUMBER('Questionnaires '!$T554),'Questionnaires '!$T554,"")</f>
        <v/>
      </c>
      <c r="P552" s="73" t="str">
        <f>IF(ISTEXT('Questionnaires '!A554),'Questionnaires '!G554,"")</f>
        <v/>
      </c>
      <c r="Q552">
        <f>IF(ISTEXT('Questionnaires '!A554),IF('Questionnaires '!S554="Yes",1,""),0)</f>
        <v>0</v>
      </c>
    </row>
    <row r="553" spans="1:17" x14ac:dyDescent="0.3">
      <c r="A553" s="73">
        <f>IF(ISTEXT('Questionnaires '!A555),IF('Questionnaires '!G555&lt;270,1,0),0)</f>
        <v>0</v>
      </c>
      <c r="B553">
        <f>IF(ISTEXT('Questionnaires '!A555),IF('Questionnaires '!E555="Yes",1,0),0)</f>
        <v>0</v>
      </c>
      <c r="C553">
        <f>IF(ISTEXT('Questionnaires '!A555),IF('Questionnaires '!F555="Yes",1,0),0)</f>
        <v>0</v>
      </c>
      <c r="D553">
        <f>IF(ISTEXT('Questionnaires '!A555),IF('Questionnaires '!J555&gt;0,1,0),0)</f>
        <v>0</v>
      </c>
      <c r="E553" s="73" t="str">
        <f>IF(ISNUMBER('Questionnaires '!$G555),'Questionnaires '!T555+'Questionnaires '!G555,"")</f>
        <v/>
      </c>
      <c r="F553" s="73" t="str">
        <f>IF(ISNUMBER('Questionnaires '!$G555),SUM(G553:H553),"")</f>
        <v/>
      </c>
      <c r="G553" s="73" t="str">
        <f>IF(ISNUMBER('Questionnaires '!$G555),'Questionnaires '!R555-'Questionnaires '!P555,"")</f>
        <v/>
      </c>
      <c r="H553" s="73" t="str">
        <f>IF(ISNUMBER('Questionnaires '!$G555),'Questionnaires '!P555,"")</f>
        <v/>
      </c>
      <c r="I553" s="73" t="str">
        <f>IF(ISNUMBER('Questionnaires '!$G555),'Questionnaires '!$G555,"")</f>
        <v/>
      </c>
      <c r="J553" s="73" t="str">
        <f>IF(ISNUMBER('Questionnaires '!$G555),'Questionnaires '!$G555,"")</f>
        <v/>
      </c>
      <c r="K553" s="73" t="str">
        <f>IF(ISNUMBER('Questionnaires '!$R555),'Questionnaires '!$R555,"")</f>
        <v/>
      </c>
      <c r="L553" s="73" t="str">
        <f>IF(ISNUMBER('Questionnaires '!$P555),'Questionnaires '!$P555,"")</f>
        <v/>
      </c>
      <c r="M553" s="73" t="str">
        <f>IF(ISNUMBER('Questionnaires '!$O555),'Questionnaires '!$O555,"")</f>
        <v/>
      </c>
      <c r="N553" s="73" t="str">
        <f>IF(ISNUMBER('Questionnaires '!$N555),'Questionnaires '!$N555,"")</f>
        <v/>
      </c>
      <c r="O553" s="73" t="str">
        <f>IF(ISNUMBER('Questionnaires '!$T555),'Questionnaires '!$T555,"")</f>
        <v/>
      </c>
      <c r="P553" s="73" t="str">
        <f>IF(ISTEXT('Questionnaires '!A555),'Questionnaires '!G555,"")</f>
        <v/>
      </c>
      <c r="Q553">
        <f>IF(ISTEXT('Questionnaires '!A555),IF('Questionnaires '!S555="Yes",1,""),0)</f>
        <v>0</v>
      </c>
    </row>
    <row r="554" spans="1:17" x14ac:dyDescent="0.3">
      <c r="A554" s="73">
        <f>IF(ISTEXT('Questionnaires '!A556),IF('Questionnaires '!G556&lt;270,1,0),0)</f>
        <v>0</v>
      </c>
      <c r="B554">
        <f>IF(ISTEXT('Questionnaires '!A556),IF('Questionnaires '!E556="Yes",1,0),0)</f>
        <v>0</v>
      </c>
      <c r="C554">
        <f>IF(ISTEXT('Questionnaires '!A556),IF('Questionnaires '!F556="Yes",1,0),0)</f>
        <v>0</v>
      </c>
      <c r="D554">
        <f>IF(ISTEXT('Questionnaires '!A556),IF('Questionnaires '!J556&gt;0,1,0),0)</f>
        <v>0</v>
      </c>
      <c r="E554" s="73" t="str">
        <f>IF(ISNUMBER('Questionnaires '!$G556),'Questionnaires '!T556+'Questionnaires '!G556,"")</f>
        <v/>
      </c>
      <c r="F554" s="73" t="str">
        <f>IF(ISNUMBER('Questionnaires '!$G556),SUM(G554:H554),"")</f>
        <v/>
      </c>
      <c r="G554" s="73" t="str">
        <f>IF(ISNUMBER('Questionnaires '!$G556),'Questionnaires '!R556-'Questionnaires '!P556,"")</f>
        <v/>
      </c>
      <c r="H554" s="73" t="str">
        <f>IF(ISNUMBER('Questionnaires '!$G556),'Questionnaires '!P556,"")</f>
        <v/>
      </c>
      <c r="I554" s="73" t="str">
        <f>IF(ISNUMBER('Questionnaires '!$G556),'Questionnaires '!$G556,"")</f>
        <v/>
      </c>
      <c r="J554" s="73" t="str">
        <f>IF(ISNUMBER('Questionnaires '!$G556),'Questionnaires '!$G556,"")</f>
        <v/>
      </c>
      <c r="K554" s="73" t="str">
        <f>IF(ISNUMBER('Questionnaires '!$R556),'Questionnaires '!$R556,"")</f>
        <v/>
      </c>
      <c r="L554" s="73" t="str">
        <f>IF(ISNUMBER('Questionnaires '!$P556),'Questionnaires '!$P556,"")</f>
        <v/>
      </c>
      <c r="M554" s="73" t="str">
        <f>IF(ISNUMBER('Questionnaires '!$O556),'Questionnaires '!$O556,"")</f>
        <v/>
      </c>
      <c r="N554" s="73" t="str">
        <f>IF(ISNUMBER('Questionnaires '!$N556),'Questionnaires '!$N556,"")</f>
        <v/>
      </c>
      <c r="O554" s="73" t="str">
        <f>IF(ISNUMBER('Questionnaires '!$T556),'Questionnaires '!$T556,"")</f>
        <v/>
      </c>
      <c r="P554" s="73" t="str">
        <f>IF(ISTEXT('Questionnaires '!A556),'Questionnaires '!G556,"")</f>
        <v/>
      </c>
      <c r="Q554">
        <f>IF(ISTEXT('Questionnaires '!A556),IF('Questionnaires '!S556="Yes",1,""),0)</f>
        <v>0</v>
      </c>
    </row>
    <row r="555" spans="1:17" x14ac:dyDescent="0.3">
      <c r="A555" s="73">
        <f>IF(ISTEXT('Questionnaires '!A557),IF('Questionnaires '!G557&lt;270,1,0),0)</f>
        <v>0</v>
      </c>
      <c r="B555">
        <f>IF(ISTEXT('Questionnaires '!A557),IF('Questionnaires '!E557="Yes",1,0),0)</f>
        <v>0</v>
      </c>
      <c r="C555">
        <f>IF(ISTEXT('Questionnaires '!A557),IF('Questionnaires '!F557="Yes",1,0),0)</f>
        <v>0</v>
      </c>
      <c r="D555">
        <f>IF(ISTEXT('Questionnaires '!A557),IF('Questionnaires '!J557&gt;0,1,0),0)</f>
        <v>0</v>
      </c>
      <c r="E555" s="73" t="str">
        <f>IF(ISNUMBER('Questionnaires '!$G557),'Questionnaires '!T557+'Questionnaires '!G557,"")</f>
        <v/>
      </c>
      <c r="F555" s="73" t="str">
        <f>IF(ISNUMBER('Questionnaires '!$G557),SUM(G555:H555),"")</f>
        <v/>
      </c>
      <c r="G555" s="73" t="str">
        <f>IF(ISNUMBER('Questionnaires '!$G557),'Questionnaires '!R557-'Questionnaires '!P557,"")</f>
        <v/>
      </c>
      <c r="H555" s="73" t="str">
        <f>IF(ISNUMBER('Questionnaires '!$G557),'Questionnaires '!P557,"")</f>
        <v/>
      </c>
      <c r="I555" s="73" t="str">
        <f>IF(ISNUMBER('Questionnaires '!$G557),'Questionnaires '!$G557,"")</f>
        <v/>
      </c>
      <c r="J555" s="73" t="str">
        <f>IF(ISNUMBER('Questionnaires '!$G557),'Questionnaires '!$G557,"")</f>
        <v/>
      </c>
      <c r="K555" s="73" t="str">
        <f>IF(ISNUMBER('Questionnaires '!$R557),'Questionnaires '!$R557,"")</f>
        <v/>
      </c>
      <c r="L555" s="73" t="str">
        <f>IF(ISNUMBER('Questionnaires '!$P557),'Questionnaires '!$P557,"")</f>
        <v/>
      </c>
      <c r="M555" s="73" t="str">
        <f>IF(ISNUMBER('Questionnaires '!$O557),'Questionnaires '!$O557,"")</f>
        <v/>
      </c>
      <c r="N555" s="73" t="str">
        <f>IF(ISNUMBER('Questionnaires '!$N557),'Questionnaires '!$N557,"")</f>
        <v/>
      </c>
      <c r="O555" s="73" t="str">
        <f>IF(ISNUMBER('Questionnaires '!$T557),'Questionnaires '!$T557,"")</f>
        <v/>
      </c>
      <c r="P555" s="73" t="str">
        <f>IF(ISTEXT('Questionnaires '!A557),'Questionnaires '!G557,"")</f>
        <v/>
      </c>
      <c r="Q555">
        <f>IF(ISTEXT('Questionnaires '!A557),IF('Questionnaires '!S557="Yes",1,""),0)</f>
        <v>0</v>
      </c>
    </row>
    <row r="556" spans="1:17" x14ac:dyDescent="0.3">
      <c r="A556" s="73">
        <f>IF(ISTEXT('Questionnaires '!A558),IF('Questionnaires '!G558&lt;270,1,0),0)</f>
        <v>0</v>
      </c>
      <c r="B556">
        <f>IF(ISTEXT('Questionnaires '!A558),IF('Questionnaires '!E558="Yes",1,0),0)</f>
        <v>0</v>
      </c>
      <c r="C556">
        <f>IF(ISTEXT('Questionnaires '!A558),IF('Questionnaires '!F558="Yes",1,0),0)</f>
        <v>0</v>
      </c>
      <c r="D556">
        <f>IF(ISTEXT('Questionnaires '!A558),IF('Questionnaires '!J558&gt;0,1,0),0)</f>
        <v>0</v>
      </c>
      <c r="E556" s="73" t="str">
        <f>IF(ISNUMBER('Questionnaires '!$G558),'Questionnaires '!T558+'Questionnaires '!G558,"")</f>
        <v/>
      </c>
      <c r="F556" s="73" t="str">
        <f>IF(ISNUMBER('Questionnaires '!$G558),SUM(G556:H556),"")</f>
        <v/>
      </c>
      <c r="G556" s="73" t="str">
        <f>IF(ISNUMBER('Questionnaires '!$G558),'Questionnaires '!R558-'Questionnaires '!P558,"")</f>
        <v/>
      </c>
      <c r="H556" s="73" t="str">
        <f>IF(ISNUMBER('Questionnaires '!$G558),'Questionnaires '!P558,"")</f>
        <v/>
      </c>
      <c r="I556" s="73" t="str">
        <f>IF(ISNUMBER('Questionnaires '!$G558),'Questionnaires '!$G558,"")</f>
        <v/>
      </c>
      <c r="J556" s="73" t="str">
        <f>IF(ISNUMBER('Questionnaires '!$G558),'Questionnaires '!$G558,"")</f>
        <v/>
      </c>
      <c r="K556" s="73" t="str">
        <f>IF(ISNUMBER('Questionnaires '!$R558),'Questionnaires '!$R558,"")</f>
        <v/>
      </c>
      <c r="L556" s="73" t="str">
        <f>IF(ISNUMBER('Questionnaires '!$P558),'Questionnaires '!$P558,"")</f>
        <v/>
      </c>
      <c r="M556" s="73" t="str">
        <f>IF(ISNUMBER('Questionnaires '!$O558),'Questionnaires '!$O558,"")</f>
        <v/>
      </c>
      <c r="N556" s="73" t="str">
        <f>IF(ISNUMBER('Questionnaires '!$N558),'Questionnaires '!$N558,"")</f>
        <v/>
      </c>
      <c r="O556" s="73" t="str">
        <f>IF(ISNUMBER('Questionnaires '!$T558),'Questionnaires '!$T558,"")</f>
        <v/>
      </c>
      <c r="P556" s="73" t="str">
        <f>IF(ISTEXT('Questionnaires '!A558),'Questionnaires '!G558,"")</f>
        <v/>
      </c>
      <c r="Q556">
        <f>IF(ISTEXT('Questionnaires '!A558),IF('Questionnaires '!S558="Yes",1,""),0)</f>
        <v>0</v>
      </c>
    </row>
    <row r="557" spans="1:17" x14ac:dyDescent="0.3">
      <c r="A557" s="73">
        <f>IF(ISTEXT('Questionnaires '!A559),IF('Questionnaires '!G559&lt;270,1,0),0)</f>
        <v>0</v>
      </c>
      <c r="B557">
        <f>IF(ISTEXT('Questionnaires '!A559),IF('Questionnaires '!E559="Yes",1,0),0)</f>
        <v>0</v>
      </c>
      <c r="C557">
        <f>IF(ISTEXT('Questionnaires '!A559),IF('Questionnaires '!F559="Yes",1,0),0)</f>
        <v>0</v>
      </c>
      <c r="D557">
        <f>IF(ISTEXT('Questionnaires '!A559),IF('Questionnaires '!J559&gt;0,1,0),0)</f>
        <v>0</v>
      </c>
      <c r="E557" s="73" t="str">
        <f>IF(ISNUMBER('Questionnaires '!$G559),'Questionnaires '!T559+'Questionnaires '!G559,"")</f>
        <v/>
      </c>
      <c r="F557" s="73" t="str">
        <f>IF(ISNUMBER('Questionnaires '!$G559),SUM(G557:H557),"")</f>
        <v/>
      </c>
      <c r="G557" s="73" t="str">
        <f>IF(ISNUMBER('Questionnaires '!$G559),'Questionnaires '!R559-'Questionnaires '!P559,"")</f>
        <v/>
      </c>
      <c r="H557" s="73" t="str">
        <f>IF(ISNUMBER('Questionnaires '!$G559),'Questionnaires '!P559,"")</f>
        <v/>
      </c>
      <c r="I557" s="73" t="str">
        <f>IF(ISNUMBER('Questionnaires '!$G559),'Questionnaires '!$G559,"")</f>
        <v/>
      </c>
      <c r="J557" s="73" t="str">
        <f>IF(ISNUMBER('Questionnaires '!$G559),'Questionnaires '!$G559,"")</f>
        <v/>
      </c>
      <c r="K557" s="73" t="str">
        <f>IF(ISNUMBER('Questionnaires '!$R559),'Questionnaires '!$R559,"")</f>
        <v/>
      </c>
      <c r="L557" s="73" t="str">
        <f>IF(ISNUMBER('Questionnaires '!$P559),'Questionnaires '!$P559,"")</f>
        <v/>
      </c>
      <c r="M557" s="73" t="str">
        <f>IF(ISNUMBER('Questionnaires '!$O559),'Questionnaires '!$O559,"")</f>
        <v/>
      </c>
      <c r="N557" s="73" t="str">
        <f>IF(ISNUMBER('Questionnaires '!$N559),'Questionnaires '!$N559,"")</f>
        <v/>
      </c>
      <c r="O557" s="73" t="str">
        <f>IF(ISNUMBER('Questionnaires '!$T559),'Questionnaires '!$T559,"")</f>
        <v/>
      </c>
      <c r="P557" s="73" t="str">
        <f>IF(ISTEXT('Questionnaires '!A559),'Questionnaires '!G559,"")</f>
        <v/>
      </c>
      <c r="Q557">
        <f>IF(ISTEXT('Questionnaires '!A559),IF('Questionnaires '!S559="Yes",1,""),0)</f>
        <v>0</v>
      </c>
    </row>
    <row r="558" spans="1:17" x14ac:dyDescent="0.3">
      <c r="A558" s="73">
        <f>IF(ISTEXT('Questionnaires '!A560),IF('Questionnaires '!G560&lt;270,1,0),0)</f>
        <v>0</v>
      </c>
      <c r="B558">
        <f>IF(ISTEXT('Questionnaires '!A560),IF('Questionnaires '!E560="Yes",1,0),0)</f>
        <v>0</v>
      </c>
      <c r="C558">
        <f>IF(ISTEXT('Questionnaires '!A560),IF('Questionnaires '!F560="Yes",1,0),0)</f>
        <v>0</v>
      </c>
      <c r="D558">
        <f>IF(ISTEXT('Questionnaires '!A560),IF('Questionnaires '!J560&gt;0,1,0),0)</f>
        <v>0</v>
      </c>
      <c r="E558" s="73" t="str">
        <f>IF(ISNUMBER('Questionnaires '!$G560),'Questionnaires '!T560+'Questionnaires '!G560,"")</f>
        <v/>
      </c>
      <c r="F558" s="73" t="str">
        <f>IF(ISNUMBER('Questionnaires '!$G560),SUM(G558:H558),"")</f>
        <v/>
      </c>
      <c r="G558" s="73" t="str">
        <f>IF(ISNUMBER('Questionnaires '!$G560),'Questionnaires '!R560-'Questionnaires '!P560,"")</f>
        <v/>
      </c>
      <c r="H558" s="73" t="str">
        <f>IF(ISNUMBER('Questionnaires '!$G560),'Questionnaires '!P560,"")</f>
        <v/>
      </c>
      <c r="I558" s="73" t="str">
        <f>IF(ISNUMBER('Questionnaires '!$G560),'Questionnaires '!$G560,"")</f>
        <v/>
      </c>
      <c r="J558" s="73" t="str">
        <f>IF(ISNUMBER('Questionnaires '!$G560),'Questionnaires '!$G560,"")</f>
        <v/>
      </c>
      <c r="K558" s="73" t="str">
        <f>IF(ISNUMBER('Questionnaires '!$R560),'Questionnaires '!$R560,"")</f>
        <v/>
      </c>
      <c r="L558" s="73" t="str">
        <f>IF(ISNUMBER('Questionnaires '!$P560),'Questionnaires '!$P560,"")</f>
        <v/>
      </c>
      <c r="M558" s="73" t="str">
        <f>IF(ISNUMBER('Questionnaires '!$O560),'Questionnaires '!$O560,"")</f>
        <v/>
      </c>
      <c r="N558" s="73" t="str">
        <f>IF(ISNUMBER('Questionnaires '!$N560),'Questionnaires '!$N560,"")</f>
        <v/>
      </c>
      <c r="O558" s="73" t="str">
        <f>IF(ISNUMBER('Questionnaires '!$T560),'Questionnaires '!$T560,"")</f>
        <v/>
      </c>
      <c r="P558" s="73" t="str">
        <f>IF(ISTEXT('Questionnaires '!A560),'Questionnaires '!G560,"")</f>
        <v/>
      </c>
      <c r="Q558">
        <f>IF(ISTEXT('Questionnaires '!A560),IF('Questionnaires '!S560="Yes",1,""),0)</f>
        <v>0</v>
      </c>
    </row>
    <row r="559" spans="1:17" x14ac:dyDescent="0.3">
      <c r="A559" s="73">
        <f>IF(ISTEXT('Questionnaires '!A561),IF('Questionnaires '!G561&lt;270,1,0),0)</f>
        <v>0</v>
      </c>
      <c r="B559">
        <f>IF(ISTEXT('Questionnaires '!A561),IF('Questionnaires '!E561="Yes",1,0),0)</f>
        <v>0</v>
      </c>
      <c r="C559">
        <f>IF(ISTEXT('Questionnaires '!A561),IF('Questionnaires '!F561="Yes",1,0),0)</f>
        <v>0</v>
      </c>
      <c r="D559">
        <f>IF(ISTEXT('Questionnaires '!A561),IF('Questionnaires '!J561&gt;0,1,0),0)</f>
        <v>0</v>
      </c>
      <c r="E559" s="73" t="str">
        <f>IF(ISNUMBER('Questionnaires '!$G561),'Questionnaires '!T561+'Questionnaires '!G561,"")</f>
        <v/>
      </c>
      <c r="F559" s="73" t="str">
        <f>IF(ISNUMBER('Questionnaires '!$G561),SUM(G559:H559),"")</f>
        <v/>
      </c>
      <c r="G559" s="73" t="str">
        <f>IF(ISNUMBER('Questionnaires '!$G561),'Questionnaires '!R561-'Questionnaires '!P561,"")</f>
        <v/>
      </c>
      <c r="H559" s="73" t="str">
        <f>IF(ISNUMBER('Questionnaires '!$G561),'Questionnaires '!P561,"")</f>
        <v/>
      </c>
      <c r="I559" s="73" t="str">
        <f>IF(ISNUMBER('Questionnaires '!$G561),'Questionnaires '!$G561,"")</f>
        <v/>
      </c>
      <c r="J559" s="73" t="str">
        <f>IF(ISNUMBER('Questionnaires '!$G561),'Questionnaires '!$G561,"")</f>
        <v/>
      </c>
      <c r="K559" s="73" t="str">
        <f>IF(ISNUMBER('Questionnaires '!$R561),'Questionnaires '!$R561,"")</f>
        <v/>
      </c>
      <c r="L559" s="73" t="str">
        <f>IF(ISNUMBER('Questionnaires '!$P561),'Questionnaires '!$P561,"")</f>
        <v/>
      </c>
      <c r="M559" s="73" t="str">
        <f>IF(ISNUMBER('Questionnaires '!$O561),'Questionnaires '!$O561,"")</f>
        <v/>
      </c>
      <c r="N559" s="73" t="str">
        <f>IF(ISNUMBER('Questionnaires '!$N561),'Questionnaires '!$N561,"")</f>
        <v/>
      </c>
      <c r="O559" s="73" t="str">
        <f>IF(ISNUMBER('Questionnaires '!$T561),'Questionnaires '!$T561,"")</f>
        <v/>
      </c>
      <c r="P559" s="73" t="str">
        <f>IF(ISTEXT('Questionnaires '!A561),'Questionnaires '!G561,"")</f>
        <v/>
      </c>
      <c r="Q559">
        <f>IF(ISTEXT('Questionnaires '!A561),IF('Questionnaires '!S561="Yes",1,""),0)</f>
        <v>0</v>
      </c>
    </row>
    <row r="560" spans="1:17" x14ac:dyDescent="0.3">
      <c r="A560" s="73">
        <f>IF(ISTEXT('Questionnaires '!A562),IF('Questionnaires '!G562&lt;270,1,0),0)</f>
        <v>0</v>
      </c>
      <c r="B560">
        <f>IF(ISTEXT('Questionnaires '!A562),IF('Questionnaires '!E562="Yes",1,0),0)</f>
        <v>0</v>
      </c>
      <c r="C560">
        <f>IF(ISTEXT('Questionnaires '!A562),IF('Questionnaires '!F562="Yes",1,0),0)</f>
        <v>0</v>
      </c>
      <c r="D560">
        <f>IF(ISTEXT('Questionnaires '!A562),IF('Questionnaires '!J562&gt;0,1,0),0)</f>
        <v>0</v>
      </c>
      <c r="E560" s="73" t="str">
        <f>IF(ISNUMBER('Questionnaires '!$G562),'Questionnaires '!T562+'Questionnaires '!G562,"")</f>
        <v/>
      </c>
      <c r="F560" s="73" t="str">
        <f>IF(ISNUMBER('Questionnaires '!$G562),SUM(G560:H560),"")</f>
        <v/>
      </c>
      <c r="G560" s="73" t="str">
        <f>IF(ISNUMBER('Questionnaires '!$G562),'Questionnaires '!R562-'Questionnaires '!P562,"")</f>
        <v/>
      </c>
      <c r="H560" s="73" t="str">
        <f>IF(ISNUMBER('Questionnaires '!$G562),'Questionnaires '!P562,"")</f>
        <v/>
      </c>
      <c r="I560" s="73" t="str">
        <f>IF(ISNUMBER('Questionnaires '!$G562),'Questionnaires '!$G562,"")</f>
        <v/>
      </c>
      <c r="J560" s="73" t="str">
        <f>IF(ISNUMBER('Questionnaires '!$G562),'Questionnaires '!$G562,"")</f>
        <v/>
      </c>
      <c r="K560" s="73" t="str">
        <f>IF(ISNUMBER('Questionnaires '!$R562),'Questionnaires '!$R562,"")</f>
        <v/>
      </c>
      <c r="L560" s="73" t="str">
        <f>IF(ISNUMBER('Questionnaires '!$P562),'Questionnaires '!$P562,"")</f>
        <v/>
      </c>
      <c r="M560" s="73" t="str">
        <f>IF(ISNUMBER('Questionnaires '!$O562),'Questionnaires '!$O562,"")</f>
        <v/>
      </c>
      <c r="N560" s="73" t="str">
        <f>IF(ISNUMBER('Questionnaires '!$N562),'Questionnaires '!$N562,"")</f>
        <v/>
      </c>
      <c r="O560" s="73" t="str">
        <f>IF(ISNUMBER('Questionnaires '!$T562),'Questionnaires '!$T562,"")</f>
        <v/>
      </c>
      <c r="P560" s="73" t="str">
        <f>IF(ISTEXT('Questionnaires '!A562),'Questionnaires '!G562,"")</f>
        <v/>
      </c>
      <c r="Q560">
        <f>IF(ISTEXT('Questionnaires '!A562),IF('Questionnaires '!S562="Yes",1,""),0)</f>
        <v>0</v>
      </c>
    </row>
    <row r="561" spans="1:17" x14ac:dyDescent="0.3">
      <c r="A561" s="73">
        <f>IF(ISTEXT('Questionnaires '!A563),IF('Questionnaires '!G563&lt;270,1,0),0)</f>
        <v>0</v>
      </c>
      <c r="B561">
        <f>IF(ISTEXT('Questionnaires '!A563),IF('Questionnaires '!E563="Yes",1,0),0)</f>
        <v>0</v>
      </c>
      <c r="C561">
        <f>IF(ISTEXT('Questionnaires '!A563),IF('Questionnaires '!F563="Yes",1,0),0)</f>
        <v>0</v>
      </c>
      <c r="D561">
        <f>IF(ISTEXT('Questionnaires '!A563),IF('Questionnaires '!J563&gt;0,1,0),0)</f>
        <v>0</v>
      </c>
      <c r="E561" s="73" t="str">
        <f>IF(ISNUMBER('Questionnaires '!$G563),'Questionnaires '!T563+'Questionnaires '!G563,"")</f>
        <v/>
      </c>
      <c r="F561" s="73" t="str">
        <f>IF(ISNUMBER('Questionnaires '!$G563),SUM(G561:H561),"")</f>
        <v/>
      </c>
      <c r="G561" s="73" t="str">
        <f>IF(ISNUMBER('Questionnaires '!$G563),'Questionnaires '!R563-'Questionnaires '!P563,"")</f>
        <v/>
      </c>
      <c r="H561" s="73" t="str">
        <f>IF(ISNUMBER('Questionnaires '!$G563),'Questionnaires '!P563,"")</f>
        <v/>
      </c>
      <c r="I561" s="73" t="str">
        <f>IF(ISNUMBER('Questionnaires '!$G563),'Questionnaires '!$G563,"")</f>
        <v/>
      </c>
      <c r="J561" s="73" t="str">
        <f>IF(ISNUMBER('Questionnaires '!$G563),'Questionnaires '!$G563,"")</f>
        <v/>
      </c>
      <c r="K561" s="73" t="str">
        <f>IF(ISNUMBER('Questionnaires '!$R563),'Questionnaires '!$R563,"")</f>
        <v/>
      </c>
      <c r="L561" s="73" t="str">
        <f>IF(ISNUMBER('Questionnaires '!$P563),'Questionnaires '!$P563,"")</f>
        <v/>
      </c>
      <c r="M561" s="73" t="str">
        <f>IF(ISNUMBER('Questionnaires '!$O563),'Questionnaires '!$O563,"")</f>
        <v/>
      </c>
      <c r="N561" s="73" t="str">
        <f>IF(ISNUMBER('Questionnaires '!$N563),'Questionnaires '!$N563,"")</f>
        <v/>
      </c>
      <c r="O561" s="73" t="str">
        <f>IF(ISNUMBER('Questionnaires '!$T563),'Questionnaires '!$T563,"")</f>
        <v/>
      </c>
      <c r="P561" s="73" t="str">
        <f>IF(ISTEXT('Questionnaires '!A563),'Questionnaires '!G563,"")</f>
        <v/>
      </c>
      <c r="Q561">
        <f>IF(ISTEXT('Questionnaires '!A563),IF('Questionnaires '!S563="Yes",1,""),0)</f>
        <v>0</v>
      </c>
    </row>
    <row r="562" spans="1:17" x14ac:dyDescent="0.3">
      <c r="A562" s="73">
        <f>IF(ISTEXT('Questionnaires '!A564),IF('Questionnaires '!G564&lt;270,1,0),0)</f>
        <v>0</v>
      </c>
      <c r="B562">
        <f>IF(ISTEXT('Questionnaires '!A564),IF('Questionnaires '!E564="Yes",1,0),0)</f>
        <v>0</v>
      </c>
      <c r="C562">
        <f>IF(ISTEXT('Questionnaires '!A564),IF('Questionnaires '!F564="Yes",1,0),0)</f>
        <v>0</v>
      </c>
      <c r="D562">
        <f>IF(ISTEXT('Questionnaires '!A564),IF('Questionnaires '!J564&gt;0,1,0),0)</f>
        <v>0</v>
      </c>
      <c r="E562" s="73" t="str">
        <f>IF(ISNUMBER('Questionnaires '!$G564),'Questionnaires '!T564+'Questionnaires '!G564,"")</f>
        <v/>
      </c>
      <c r="F562" s="73" t="str">
        <f>IF(ISNUMBER('Questionnaires '!$G564),SUM(G562:H562),"")</f>
        <v/>
      </c>
      <c r="G562" s="73" t="str">
        <f>IF(ISNUMBER('Questionnaires '!$G564),'Questionnaires '!R564-'Questionnaires '!P564,"")</f>
        <v/>
      </c>
      <c r="H562" s="73" t="str">
        <f>IF(ISNUMBER('Questionnaires '!$G564),'Questionnaires '!P564,"")</f>
        <v/>
      </c>
      <c r="I562" s="73" t="str">
        <f>IF(ISNUMBER('Questionnaires '!$G564),'Questionnaires '!$G564,"")</f>
        <v/>
      </c>
      <c r="J562" s="73" t="str">
        <f>IF(ISNUMBER('Questionnaires '!$G564),'Questionnaires '!$G564,"")</f>
        <v/>
      </c>
      <c r="K562" s="73" t="str">
        <f>IF(ISNUMBER('Questionnaires '!$R564),'Questionnaires '!$R564,"")</f>
        <v/>
      </c>
      <c r="L562" s="73" t="str">
        <f>IF(ISNUMBER('Questionnaires '!$P564),'Questionnaires '!$P564,"")</f>
        <v/>
      </c>
      <c r="M562" s="73" t="str">
        <f>IF(ISNUMBER('Questionnaires '!$O564),'Questionnaires '!$O564,"")</f>
        <v/>
      </c>
      <c r="N562" s="73" t="str">
        <f>IF(ISNUMBER('Questionnaires '!$N564),'Questionnaires '!$N564,"")</f>
        <v/>
      </c>
      <c r="O562" s="73" t="str">
        <f>IF(ISNUMBER('Questionnaires '!$T564),'Questionnaires '!$T564,"")</f>
        <v/>
      </c>
      <c r="P562" s="73" t="str">
        <f>IF(ISTEXT('Questionnaires '!A564),'Questionnaires '!G564,"")</f>
        <v/>
      </c>
      <c r="Q562">
        <f>IF(ISTEXT('Questionnaires '!A564),IF('Questionnaires '!S564="Yes",1,""),0)</f>
        <v>0</v>
      </c>
    </row>
    <row r="563" spans="1:17" x14ac:dyDescent="0.3">
      <c r="A563" s="73">
        <f>IF(ISTEXT('Questionnaires '!A565),IF('Questionnaires '!G565&lt;270,1,0),0)</f>
        <v>0</v>
      </c>
      <c r="B563">
        <f>IF(ISTEXT('Questionnaires '!A565),IF('Questionnaires '!E565="Yes",1,0),0)</f>
        <v>0</v>
      </c>
      <c r="C563">
        <f>IF(ISTEXT('Questionnaires '!A565),IF('Questionnaires '!F565="Yes",1,0),0)</f>
        <v>0</v>
      </c>
      <c r="D563">
        <f>IF(ISTEXT('Questionnaires '!A565),IF('Questionnaires '!J565&gt;0,1,0),0)</f>
        <v>0</v>
      </c>
      <c r="E563" s="73" t="str">
        <f>IF(ISNUMBER('Questionnaires '!$G565),'Questionnaires '!T565+'Questionnaires '!G565,"")</f>
        <v/>
      </c>
      <c r="F563" s="73" t="str">
        <f>IF(ISNUMBER('Questionnaires '!$G565),SUM(G563:H563),"")</f>
        <v/>
      </c>
      <c r="G563" s="73" t="str">
        <f>IF(ISNUMBER('Questionnaires '!$G565),'Questionnaires '!R565-'Questionnaires '!P565,"")</f>
        <v/>
      </c>
      <c r="H563" s="73" t="str">
        <f>IF(ISNUMBER('Questionnaires '!$G565),'Questionnaires '!P565,"")</f>
        <v/>
      </c>
      <c r="I563" s="73" t="str">
        <f>IF(ISNUMBER('Questionnaires '!$G565),'Questionnaires '!$G565,"")</f>
        <v/>
      </c>
      <c r="J563" s="73" t="str">
        <f>IF(ISNUMBER('Questionnaires '!$G565),'Questionnaires '!$G565,"")</f>
        <v/>
      </c>
      <c r="K563" s="73" t="str">
        <f>IF(ISNUMBER('Questionnaires '!$R565),'Questionnaires '!$R565,"")</f>
        <v/>
      </c>
      <c r="L563" s="73" t="str">
        <f>IF(ISNUMBER('Questionnaires '!$P565),'Questionnaires '!$P565,"")</f>
        <v/>
      </c>
      <c r="M563" s="73" t="str">
        <f>IF(ISNUMBER('Questionnaires '!$O565),'Questionnaires '!$O565,"")</f>
        <v/>
      </c>
      <c r="N563" s="73" t="str">
        <f>IF(ISNUMBER('Questionnaires '!$N565),'Questionnaires '!$N565,"")</f>
        <v/>
      </c>
      <c r="O563" s="73" t="str">
        <f>IF(ISNUMBER('Questionnaires '!$T565),'Questionnaires '!$T565,"")</f>
        <v/>
      </c>
      <c r="P563" s="73" t="str">
        <f>IF(ISTEXT('Questionnaires '!A565),'Questionnaires '!G565,"")</f>
        <v/>
      </c>
      <c r="Q563">
        <f>IF(ISTEXT('Questionnaires '!A565),IF('Questionnaires '!S565="Yes",1,""),0)</f>
        <v>0</v>
      </c>
    </row>
    <row r="564" spans="1:17" x14ac:dyDescent="0.3">
      <c r="A564" s="73">
        <f>IF(ISTEXT('Questionnaires '!A566),IF('Questionnaires '!G566&lt;270,1,0),0)</f>
        <v>0</v>
      </c>
      <c r="B564">
        <f>IF(ISTEXT('Questionnaires '!A566),IF('Questionnaires '!E566="Yes",1,0),0)</f>
        <v>0</v>
      </c>
      <c r="C564">
        <f>IF(ISTEXT('Questionnaires '!A566),IF('Questionnaires '!F566="Yes",1,0),0)</f>
        <v>0</v>
      </c>
      <c r="D564">
        <f>IF(ISTEXT('Questionnaires '!A566),IF('Questionnaires '!J566&gt;0,1,0),0)</f>
        <v>0</v>
      </c>
      <c r="E564" s="73" t="str">
        <f>IF(ISNUMBER('Questionnaires '!$G566),'Questionnaires '!T566+'Questionnaires '!G566,"")</f>
        <v/>
      </c>
      <c r="F564" s="73" t="str">
        <f>IF(ISNUMBER('Questionnaires '!$G566),SUM(G564:H564),"")</f>
        <v/>
      </c>
      <c r="G564" s="73" t="str">
        <f>IF(ISNUMBER('Questionnaires '!$G566),'Questionnaires '!R566-'Questionnaires '!P566,"")</f>
        <v/>
      </c>
      <c r="H564" s="73" t="str">
        <f>IF(ISNUMBER('Questionnaires '!$G566),'Questionnaires '!P566,"")</f>
        <v/>
      </c>
      <c r="I564" s="73" t="str">
        <f>IF(ISNUMBER('Questionnaires '!$G566),'Questionnaires '!$G566,"")</f>
        <v/>
      </c>
      <c r="J564" s="73" t="str">
        <f>IF(ISNUMBER('Questionnaires '!$G566),'Questionnaires '!$G566,"")</f>
        <v/>
      </c>
      <c r="K564" s="73" t="str">
        <f>IF(ISNUMBER('Questionnaires '!$R566),'Questionnaires '!$R566,"")</f>
        <v/>
      </c>
      <c r="L564" s="73" t="str">
        <f>IF(ISNUMBER('Questionnaires '!$P566),'Questionnaires '!$P566,"")</f>
        <v/>
      </c>
      <c r="M564" s="73" t="str">
        <f>IF(ISNUMBER('Questionnaires '!$O566),'Questionnaires '!$O566,"")</f>
        <v/>
      </c>
      <c r="N564" s="73" t="str">
        <f>IF(ISNUMBER('Questionnaires '!$N566),'Questionnaires '!$N566,"")</f>
        <v/>
      </c>
      <c r="O564" s="73" t="str">
        <f>IF(ISNUMBER('Questionnaires '!$T566),'Questionnaires '!$T566,"")</f>
        <v/>
      </c>
      <c r="P564" s="73" t="str">
        <f>IF(ISTEXT('Questionnaires '!A566),'Questionnaires '!G566,"")</f>
        <v/>
      </c>
      <c r="Q564">
        <f>IF(ISTEXT('Questionnaires '!A566),IF('Questionnaires '!S566="Yes",1,""),0)</f>
        <v>0</v>
      </c>
    </row>
    <row r="565" spans="1:17" x14ac:dyDescent="0.3">
      <c r="A565" s="73">
        <f>IF(ISTEXT('Questionnaires '!A567),IF('Questionnaires '!G567&lt;270,1,0),0)</f>
        <v>0</v>
      </c>
      <c r="B565">
        <f>IF(ISTEXT('Questionnaires '!A567),IF('Questionnaires '!E567="Yes",1,0),0)</f>
        <v>0</v>
      </c>
      <c r="C565">
        <f>IF(ISTEXT('Questionnaires '!A567),IF('Questionnaires '!F567="Yes",1,0),0)</f>
        <v>0</v>
      </c>
      <c r="D565">
        <f>IF(ISTEXT('Questionnaires '!A567),IF('Questionnaires '!J567&gt;0,1,0),0)</f>
        <v>0</v>
      </c>
      <c r="E565" s="73" t="str">
        <f>IF(ISNUMBER('Questionnaires '!$G567),'Questionnaires '!T567+'Questionnaires '!G567,"")</f>
        <v/>
      </c>
      <c r="F565" s="73" t="str">
        <f>IF(ISNUMBER('Questionnaires '!$G567),SUM(G565:H565),"")</f>
        <v/>
      </c>
      <c r="G565" s="73" t="str">
        <f>IF(ISNUMBER('Questionnaires '!$G567),'Questionnaires '!R567-'Questionnaires '!P567,"")</f>
        <v/>
      </c>
      <c r="H565" s="73" t="str">
        <f>IF(ISNUMBER('Questionnaires '!$G567),'Questionnaires '!P567,"")</f>
        <v/>
      </c>
      <c r="I565" s="73" t="str">
        <f>IF(ISNUMBER('Questionnaires '!$G567),'Questionnaires '!$G567,"")</f>
        <v/>
      </c>
      <c r="J565" s="73" t="str">
        <f>IF(ISNUMBER('Questionnaires '!$G567),'Questionnaires '!$G567,"")</f>
        <v/>
      </c>
      <c r="K565" s="73" t="str">
        <f>IF(ISNUMBER('Questionnaires '!$R567),'Questionnaires '!$R567,"")</f>
        <v/>
      </c>
      <c r="L565" s="73" t="str">
        <f>IF(ISNUMBER('Questionnaires '!$P567),'Questionnaires '!$P567,"")</f>
        <v/>
      </c>
      <c r="M565" s="73" t="str">
        <f>IF(ISNUMBER('Questionnaires '!$O567),'Questionnaires '!$O567,"")</f>
        <v/>
      </c>
      <c r="N565" s="73" t="str">
        <f>IF(ISNUMBER('Questionnaires '!$N567),'Questionnaires '!$N567,"")</f>
        <v/>
      </c>
      <c r="O565" s="73" t="str">
        <f>IF(ISNUMBER('Questionnaires '!$T567),'Questionnaires '!$T567,"")</f>
        <v/>
      </c>
      <c r="P565" s="73" t="str">
        <f>IF(ISTEXT('Questionnaires '!A567),'Questionnaires '!G567,"")</f>
        <v/>
      </c>
      <c r="Q565">
        <f>IF(ISTEXT('Questionnaires '!A567),IF('Questionnaires '!S567="Yes",1,""),0)</f>
        <v>0</v>
      </c>
    </row>
    <row r="566" spans="1:17" x14ac:dyDescent="0.3">
      <c r="A566" s="73">
        <f>IF(ISTEXT('Questionnaires '!A568),IF('Questionnaires '!G568&lt;270,1,0),0)</f>
        <v>0</v>
      </c>
      <c r="B566">
        <f>IF(ISTEXT('Questionnaires '!A568),IF('Questionnaires '!E568="Yes",1,0),0)</f>
        <v>0</v>
      </c>
      <c r="C566">
        <f>IF(ISTEXT('Questionnaires '!A568),IF('Questionnaires '!F568="Yes",1,0),0)</f>
        <v>0</v>
      </c>
      <c r="D566">
        <f>IF(ISTEXT('Questionnaires '!A568),IF('Questionnaires '!J568&gt;0,1,0),0)</f>
        <v>0</v>
      </c>
      <c r="E566" s="73" t="str">
        <f>IF(ISNUMBER('Questionnaires '!$G568),'Questionnaires '!T568+'Questionnaires '!G568,"")</f>
        <v/>
      </c>
      <c r="F566" s="73" t="str">
        <f>IF(ISNUMBER('Questionnaires '!$G568),SUM(G566:H566),"")</f>
        <v/>
      </c>
      <c r="G566" s="73" t="str">
        <f>IF(ISNUMBER('Questionnaires '!$G568),'Questionnaires '!R568-'Questionnaires '!P568,"")</f>
        <v/>
      </c>
      <c r="H566" s="73" t="str">
        <f>IF(ISNUMBER('Questionnaires '!$G568),'Questionnaires '!P568,"")</f>
        <v/>
      </c>
      <c r="I566" s="73" t="str">
        <f>IF(ISNUMBER('Questionnaires '!$G568),'Questionnaires '!$G568,"")</f>
        <v/>
      </c>
      <c r="J566" s="73" t="str">
        <f>IF(ISNUMBER('Questionnaires '!$G568),'Questionnaires '!$G568,"")</f>
        <v/>
      </c>
      <c r="K566" s="73" t="str">
        <f>IF(ISNUMBER('Questionnaires '!$R568),'Questionnaires '!$R568,"")</f>
        <v/>
      </c>
      <c r="L566" s="73" t="str">
        <f>IF(ISNUMBER('Questionnaires '!$P568),'Questionnaires '!$P568,"")</f>
        <v/>
      </c>
      <c r="M566" s="73" t="str">
        <f>IF(ISNUMBER('Questionnaires '!$O568),'Questionnaires '!$O568,"")</f>
        <v/>
      </c>
      <c r="N566" s="73" t="str">
        <f>IF(ISNUMBER('Questionnaires '!$N568),'Questionnaires '!$N568,"")</f>
        <v/>
      </c>
      <c r="O566" s="73" t="str">
        <f>IF(ISNUMBER('Questionnaires '!$T568),'Questionnaires '!$T568,"")</f>
        <v/>
      </c>
      <c r="P566" s="73" t="str">
        <f>IF(ISTEXT('Questionnaires '!A568),'Questionnaires '!G568,"")</f>
        <v/>
      </c>
      <c r="Q566">
        <f>IF(ISTEXT('Questionnaires '!A568),IF('Questionnaires '!S568="Yes",1,""),0)</f>
        <v>0</v>
      </c>
    </row>
    <row r="567" spans="1:17" x14ac:dyDescent="0.3">
      <c r="A567" s="73">
        <f>IF(ISTEXT('Questionnaires '!A569),IF('Questionnaires '!G569&lt;270,1,0),0)</f>
        <v>0</v>
      </c>
      <c r="B567">
        <f>IF(ISTEXT('Questionnaires '!A569),IF('Questionnaires '!E569="Yes",1,0),0)</f>
        <v>0</v>
      </c>
      <c r="C567">
        <f>IF(ISTEXT('Questionnaires '!A569),IF('Questionnaires '!F569="Yes",1,0),0)</f>
        <v>0</v>
      </c>
      <c r="D567">
        <f>IF(ISTEXT('Questionnaires '!A569),IF('Questionnaires '!J569&gt;0,1,0),0)</f>
        <v>0</v>
      </c>
      <c r="E567" s="73" t="str">
        <f>IF(ISNUMBER('Questionnaires '!$G569),'Questionnaires '!T569+'Questionnaires '!G569,"")</f>
        <v/>
      </c>
      <c r="F567" s="73" t="str">
        <f>IF(ISNUMBER('Questionnaires '!$G569),SUM(G567:H567),"")</f>
        <v/>
      </c>
      <c r="G567" s="73" t="str">
        <f>IF(ISNUMBER('Questionnaires '!$G569),'Questionnaires '!R569-'Questionnaires '!P569,"")</f>
        <v/>
      </c>
      <c r="H567" s="73" t="str">
        <f>IF(ISNUMBER('Questionnaires '!$G569),'Questionnaires '!P569,"")</f>
        <v/>
      </c>
      <c r="I567" s="73" t="str">
        <f>IF(ISNUMBER('Questionnaires '!$G569),'Questionnaires '!$G569,"")</f>
        <v/>
      </c>
      <c r="J567" s="73" t="str">
        <f>IF(ISNUMBER('Questionnaires '!$G569),'Questionnaires '!$G569,"")</f>
        <v/>
      </c>
      <c r="K567" s="73" t="str">
        <f>IF(ISNUMBER('Questionnaires '!$R569),'Questionnaires '!$R569,"")</f>
        <v/>
      </c>
      <c r="L567" s="73" t="str">
        <f>IF(ISNUMBER('Questionnaires '!$P569),'Questionnaires '!$P569,"")</f>
        <v/>
      </c>
      <c r="M567" s="73" t="str">
        <f>IF(ISNUMBER('Questionnaires '!$O569),'Questionnaires '!$O569,"")</f>
        <v/>
      </c>
      <c r="N567" s="73" t="str">
        <f>IF(ISNUMBER('Questionnaires '!$N569),'Questionnaires '!$N569,"")</f>
        <v/>
      </c>
      <c r="O567" s="73" t="str">
        <f>IF(ISNUMBER('Questionnaires '!$T569),'Questionnaires '!$T569,"")</f>
        <v/>
      </c>
      <c r="P567" s="73" t="str">
        <f>IF(ISTEXT('Questionnaires '!A569),'Questionnaires '!G569,"")</f>
        <v/>
      </c>
      <c r="Q567">
        <f>IF(ISTEXT('Questionnaires '!A569),IF('Questionnaires '!S569="Yes",1,""),0)</f>
        <v>0</v>
      </c>
    </row>
    <row r="568" spans="1:17" x14ac:dyDescent="0.3">
      <c r="A568" s="73">
        <f>IF(ISTEXT('Questionnaires '!A570),IF('Questionnaires '!G570&lt;270,1,0),0)</f>
        <v>0</v>
      </c>
      <c r="B568">
        <f>IF(ISTEXT('Questionnaires '!A570),IF('Questionnaires '!E570="Yes",1,0),0)</f>
        <v>0</v>
      </c>
      <c r="C568">
        <f>IF(ISTEXT('Questionnaires '!A570),IF('Questionnaires '!F570="Yes",1,0),0)</f>
        <v>0</v>
      </c>
      <c r="D568">
        <f>IF(ISTEXT('Questionnaires '!A570),IF('Questionnaires '!J570&gt;0,1,0),0)</f>
        <v>0</v>
      </c>
      <c r="E568" s="73" t="str">
        <f>IF(ISNUMBER('Questionnaires '!$G570),'Questionnaires '!T570+'Questionnaires '!G570,"")</f>
        <v/>
      </c>
      <c r="F568" s="73" t="str">
        <f>IF(ISNUMBER('Questionnaires '!$G570),SUM(G568:H568),"")</f>
        <v/>
      </c>
      <c r="G568" s="73" t="str">
        <f>IF(ISNUMBER('Questionnaires '!$G570),'Questionnaires '!R570-'Questionnaires '!P570,"")</f>
        <v/>
      </c>
      <c r="H568" s="73" t="str">
        <f>IF(ISNUMBER('Questionnaires '!$G570),'Questionnaires '!P570,"")</f>
        <v/>
      </c>
      <c r="I568" s="73" t="str">
        <f>IF(ISNUMBER('Questionnaires '!$G570),'Questionnaires '!$G570,"")</f>
        <v/>
      </c>
      <c r="J568" s="73" t="str">
        <f>IF(ISNUMBER('Questionnaires '!$G570),'Questionnaires '!$G570,"")</f>
        <v/>
      </c>
      <c r="K568" s="73" t="str">
        <f>IF(ISNUMBER('Questionnaires '!$R570),'Questionnaires '!$R570,"")</f>
        <v/>
      </c>
      <c r="L568" s="73" t="str">
        <f>IF(ISNUMBER('Questionnaires '!$P570),'Questionnaires '!$P570,"")</f>
        <v/>
      </c>
      <c r="M568" s="73" t="str">
        <f>IF(ISNUMBER('Questionnaires '!$O570),'Questionnaires '!$O570,"")</f>
        <v/>
      </c>
      <c r="N568" s="73" t="str">
        <f>IF(ISNUMBER('Questionnaires '!$N570),'Questionnaires '!$N570,"")</f>
        <v/>
      </c>
      <c r="O568" s="73" t="str">
        <f>IF(ISNUMBER('Questionnaires '!$T570),'Questionnaires '!$T570,"")</f>
        <v/>
      </c>
      <c r="P568" s="73" t="str">
        <f>IF(ISTEXT('Questionnaires '!A570),'Questionnaires '!G570,"")</f>
        <v/>
      </c>
      <c r="Q568">
        <f>IF(ISTEXT('Questionnaires '!A570),IF('Questionnaires '!S570="Yes",1,""),0)</f>
        <v>0</v>
      </c>
    </row>
    <row r="569" spans="1:17" x14ac:dyDescent="0.3">
      <c r="A569" s="73">
        <f>IF(ISTEXT('Questionnaires '!A571),IF('Questionnaires '!G571&lt;270,1,0),0)</f>
        <v>0</v>
      </c>
      <c r="B569">
        <f>IF(ISTEXT('Questionnaires '!A571),IF('Questionnaires '!E571="Yes",1,0),0)</f>
        <v>0</v>
      </c>
      <c r="C569">
        <f>IF(ISTEXT('Questionnaires '!A571),IF('Questionnaires '!F571="Yes",1,0),0)</f>
        <v>0</v>
      </c>
      <c r="D569">
        <f>IF(ISTEXT('Questionnaires '!A571),IF('Questionnaires '!J571&gt;0,1,0),0)</f>
        <v>0</v>
      </c>
      <c r="E569" s="73" t="str">
        <f>IF(ISNUMBER('Questionnaires '!$G571),'Questionnaires '!T571+'Questionnaires '!G571,"")</f>
        <v/>
      </c>
      <c r="F569" s="73" t="str">
        <f>IF(ISNUMBER('Questionnaires '!$G571),SUM(G569:H569),"")</f>
        <v/>
      </c>
      <c r="G569" s="73" t="str">
        <f>IF(ISNUMBER('Questionnaires '!$G571),'Questionnaires '!R571-'Questionnaires '!P571,"")</f>
        <v/>
      </c>
      <c r="H569" s="73" t="str">
        <f>IF(ISNUMBER('Questionnaires '!$G571),'Questionnaires '!P571,"")</f>
        <v/>
      </c>
      <c r="I569" s="73" t="str">
        <f>IF(ISNUMBER('Questionnaires '!$G571),'Questionnaires '!$G571,"")</f>
        <v/>
      </c>
      <c r="J569" s="73" t="str">
        <f>IF(ISNUMBER('Questionnaires '!$G571),'Questionnaires '!$G571,"")</f>
        <v/>
      </c>
      <c r="K569" s="73" t="str">
        <f>IF(ISNUMBER('Questionnaires '!$R571),'Questionnaires '!$R571,"")</f>
        <v/>
      </c>
      <c r="L569" s="73" t="str">
        <f>IF(ISNUMBER('Questionnaires '!$P571),'Questionnaires '!$P571,"")</f>
        <v/>
      </c>
      <c r="M569" s="73" t="str">
        <f>IF(ISNUMBER('Questionnaires '!$O571),'Questionnaires '!$O571,"")</f>
        <v/>
      </c>
      <c r="N569" s="73" t="str">
        <f>IF(ISNUMBER('Questionnaires '!$N571),'Questionnaires '!$N571,"")</f>
        <v/>
      </c>
      <c r="O569" s="73" t="str">
        <f>IF(ISNUMBER('Questionnaires '!$T571),'Questionnaires '!$T571,"")</f>
        <v/>
      </c>
      <c r="P569" s="73" t="str">
        <f>IF(ISTEXT('Questionnaires '!A571),'Questionnaires '!G571,"")</f>
        <v/>
      </c>
      <c r="Q569">
        <f>IF(ISTEXT('Questionnaires '!A571),IF('Questionnaires '!S571="Yes",1,""),0)</f>
        <v>0</v>
      </c>
    </row>
    <row r="570" spans="1:17" x14ac:dyDescent="0.3">
      <c r="A570" s="73">
        <f>IF(ISTEXT('Questionnaires '!A572),IF('Questionnaires '!G572&lt;270,1,0),0)</f>
        <v>0</v>
      </c>
      <c r="B570">
        <f>IF(ISTEXT('Questionnaires '!A572),IF('Questionnaires '!E572="Yes",1,0),0)</f>
        <v>0</v>
      </c>
      <c r="C570">
        <f>IF(ISTEXT('Questionnaires '!A572),IF('Questionnaires '!F572="Yes",1,0),0)</f>
        <v>0</v>
      </c>
      <c r="D570">
        <f>IF(ISTEXT('Questionnaires '!A572),IF('Questionnaires '!J572&gt;0,1,0),0)</f>
        <v>0</v>
      </c>
      <c r="E570" s="73" t="str">
        <f>IF(ISNUMBER('Questionnaires '!$G572),'Questionnaires '!T572+'Questionnaires '!G572,"")</f>
        <v/>
      </c>
      <c r="F570" s="73" t="str">
        <f>IF(ISNUMBER('Questionnaires '!$G572),SUM(G570:H570),"")</f>
        <v/>
      </c>
      <c r="G570" s="73" t="str">
        <f>IF(ISNUMBER('Questionnaires '!$G572),'Questionnaires '!R572-'Questionnaires '!P572,"")</f>
        <v/>
      </c>
      <c r="H570" s="73" t="str">
        <f>IF(ISNUMBER('Questionnaires '!$G572),'Questionnaires '!P572,"")</f>
        <v/>
      </c>
      <c r="I570" s="73" t="str">
        <f>IF(ISNUMBER('Questionnaires '!$G572),'Questionnaires '!$G572,"")</f>
        <v/>
      </c>
      <c r="J570" s="73" t="str">
        <f>IF(ISNUMBER('Questionnaires '!$G572),'Questionnaires '!$G572,"")</f>
        <v/>
      </c>
      <c r="K570" s="73" t="str">
        <f>IF(ISNUMBER('Questionnaires '!$R572),'Questionnaires '!$R572,"")</f>
        <v/>
      </c>
      <c r="L570" s="73" t="str">
        <f>IF(ISNUMBER('Questionnaires '!$P572),'Questionnaires '!$P572,"")</f>
        <v/>
      </c>
      <c r="M570" s="73" t="str">
        <f>IF(ISNUMBER('Questionnaires '!$O572),'Questionnaires '!$O572,"")</f>
        <v/>
      </c>
      <c r="N570" s="73" t="str">
        <f>IF(ISNUMBER('Questionnaires '!$N572),'Questionnaires '!$N572,"")</f>
        <v/>
      </c>
      <c r="O570" s="73" t="str">
        <f>IF(ISNUMBER('Questionnaires '!$T572),'Questionnaires '!$T572,"")</f>
        <v/>
      </c>
      <c r="P570" s="73" t="str">
        <f>IF(ISTEXT('Questionnaires '!A572),'Questionnaires '!G572,"")</f>
        <v/>
      </c>
      <c r="Q570">
        <f>IF(ISTEXT('Questionnaires '!A572),IF('Questionnaires '!S572="Yes",1,""),0)</f>
        <v>0</v>
      </c>
    </row>
    <row r="571" spans="1:17" x14ac:dyDescent="0.3">
      <c r="A571" s="73">
        <f>IF(ISTEXT('Questionnaires '!A573),IF('Questionnaires '!G573&lt;270,1,0),0)</f>
        <v>0</v>
      </c>
      <c r="B571">
        <f>IF(ISTEXT('Questionnaires '!A573),IF('Questionnaires '!E573="Yes",1,0),0)</f>
        <v>0</v>
      </c>
      <c r="C571">
        <f>IF(ISTEXT('Questionnaires '!A573),IF('Questionnaires '!F573="Yes",1,0),0)</f>
        <v>0</v>
      </c>
      <c r="D571">
        <f>IF(ISTEXT('Questionnaires '!A573),IF('Questionnaires '!J573&gt;0,1,0),0)</f>
        <v>0</v>
      </c>
      <c r="E571" s="73" t="str">
        <f>IF(ISNUMBER('Questionnaires '!$G573),'Questionnaires '!T573+'Questionnaires '!G573,"")</f>
        <v/>
      </c>
      <c r="F571" s="73" t="str">
        <f>IF(ISNUMBER('Questionnaires '!$G573),SUM(G571:H571),"")</f>
        <v/>
      </c>
      <c r="G571" s="73" t="str">
        <f>IF(ISNUMBER('Questionnaires '!$G573),'Questionnaires '!R573-'Questionnaires '!P573,"")</f>
        <v/>
      </c>
      <c r="H571" s="73" t="str">
        <f>IF(ISNUMBER('Questionnaires '!$G573),'Questionnaires '!P573,"")</f>
        <v/>
      </c>
      <c r="I571" s="73" t="str">
        <f>IF(ISNUMBER('Questionnaires '!$G573),'Questionnaires '!$G573,"")</f>
        <v/>
      </c>
      <c r="J571" s="73" t="str">
        <f>IF(ISNUMBER('Questionnaires '!$G573),'Questionnaires '!$G573,"")</f>
        <v/>
      </c>
      <c r="K571" s="73" t="str">
        <f>IF(ISNUMBER('Questionnaires '!$R573),'Questionnaires '!$R573,"")</f>
        <v/>
      </c>
      <c r="L571" s="73" t="str">
        <f>IF(ISNUMBER('Questionnaires '!$P573),'Questionnaires '!$P573,"")</f>
        <v/>
      </c>
      <c r="M571" s="73" t="str">
        <f>IF(ISNUMBER('Questionnaires '!$O573),'Questionnaires '!$O573,"")</f>
        <v/>
      </c>
      <c r="N571" s="73" t="str">
        <f>IF(ISNUMBER('Questionnaires '!$N573),'Questionnaires '!$N573,"")</f>
        <v/>
      </c>
      <c r="O571" s="73" t="str">
        <f>IF(ISNUMBER('Questionnaires '!$T573),'Questionnaires '!$T573,"")</f>
        <v/>
      </c>
      <c r="P571" s="73" t="str">
        <f>IF(ISTEXT('Questionnaires '!A573),'Questionnaires '!G573,"")</f>
        <v/>
      </c>
      <c r="Q571">
        <f>IF(ISTEXT('Questionnaires '!A573),IF('Questionnaires '!S573="Yes",1,""),0)</f>
        <v>0</v>
      </c>
    </row>
    <row r="572" spans="1:17" x14ac:dyDescent="0.3">
      <c r="A572" s="73">
        <f>IF(ISTEXT('Questionnaires '!A574),IF('Questionnaires '!G574&lt;270,1,0),0)</f>
        <v>0</v>
      </c>
      <c r="B572">
        <f>IF(ISTEXT('Questionnaires '!A574),IF('Questionnaires '!E574="Yes",1,0),0)</f>
        <v>0</v>
      </c>
      <c r="C572">
        <f>IF(ISTEXT('Questionnaires '!A574),IF('Questionnaires '!F574="Yes",1,0),0)</f>
        <v>0</v>
      </c>
      <c r="D572">
        <f>IF(ISTEXT('Questionnaires '!A574),IF('Questionnaires '!J574&gt;0,1,0),0)</f>
        <v>0</v>
      </c>
      <c r="E572" s="73" t="str">
        <f>IF(ISNUMBER('Questionnaires '!$G574),'Questionnaires '!T574+'Questionnaires '!G574,"")</f>
        <v/>
      </c>
      <c r="F572" s="73" t="str">
        <f>IF(ISNUMBER('Questionnaires '!$G574),SUM(G572:H572),"")</f>
        <v/>
      </c>
      <c r="G572" s="73" t="str">
        <f>IF(ISNUMBER('Questionnaires '!$G574),'Questionnaires '!R574-'Questionnaires '!P574,"")</f>
        <v/>
      </c>
      <c r="H572" s="73" t="str">
        <f>IF(ISNUMBER('Questionnaires '!$G574),'Questionnaires '!P574,"")</f>
        <v/>
      </c>
      <c r="I572" s="73" t="str">
        <f>IF(ISNUMBER('Questionnaires '!$G574),'Questionnaires '!$G574,"")</f>
        <v/>
      </c>
      <c r="J572" s="73" t="str">
        <f>IF(ISNUMBER('Questionnaires '!$G574),'Questionnaires '!$G574,"")</f>
        <v/>
      </c>
      <c r="K572" s="73" t="str">
        <f>IF(ISNUMBER('Questionnaires '!$R574),'Questionnaires '!$R574,"")</f>
        <v/>
      </c>
      <c r="L572" s="73" t="str">
        <f>IF(ISNUMBER('Questionnaires '!$P574),'Questionnaires '!$P574,"")</f>
        <v/>
      </c>
      <c r="M572" s="73" t="str">
        <f>IF(ISNUMBER('Questionnaires '!$O574),'Questionnaires '!$O574,"")</f>
        <v/>
      </c>
      <c r="N572" s="73" t="str">
        <f>IF(ISNUMBER('Questionnaires '!$N574),'Questionnaires '!$N574,"")</f>
        <v/>
      </c>
      <c r="O572" s="73" t="str">
        <f>IF(ISNUMBER('Questionnaires '!$T574),'Questionnaires '!$T574,"")</f>
        <v/>
      </c>
      <c r="P572" s="73" t="str">
        <f>IF(ISTEXT('Questionnaires '!A574),'Questionnaires '!G574,"")</f>
        <v/>
      </c>
      <c r="Q572">
        <f>IF(ISTEXT('Questionnaires '!A574),IF('Questionnaires '!S574="Yes",1,""),0)</f>
        <v>0</v>
      </c>
    </row>
    <row r="573" spans="1:17" x14ac:dyDescent="0.3">
      <c r="A573" s="73">
        <f>IF(ISTEXT('Questionnaires '!A575),IF('Questionnaires '!G575&lt;270,1,0),0)</f>
        <v>0</v>
      </c>
      <c r="B573">
        <f>IF(ISTEXT('Questionnaires '!A575),IF('Questionnaires '!E575="Yes",1,0),0)</f>
        <v>0</v>
      </c>
      <c r="C573">
        <f>IF(ISTEXT('Questionnaires '!A575),IF('Questionnaires '!F575="Yes",1,0),0)</f>
        <v>0</v>
      </c>
      <c r="D573">
        <f>IF(ISTEXT('Questionnaires '!A575),IF('Questionnaires '!J575&gt;0,1,0),0)</f>
        <v>0</v>
      </c>
      <c r="E573" s="73" t="str">
        <f>IF(ISNUMBER('Questionnaires '!$G575),'Questionnaires '!T575+'Questionnaires '!G575,"")</f>
        <v/>
      </c>
      <c r="F573" s="73" t="str">
        <f>IF(ISNUMBER('Questionnaires '!$G575),SUM(G573:H573),"")</f>
        <v/>
      </c>
      <c r="G573" s="73" t="str">
        <f>IF(ISNUMBER('Questionnaires '!$G575),'Questionnaires '!R575-'Questionnaires '!P575,"")</f>
        <v/>
      </c>
      <c r="H573" s="73" t="str">
        <f>IF(ISNUMBER('Questionnaires '!$G575),'Questionnaires '!P575,"")</f>
        <v/>
      </c>
      <c r="I573" s="73" t="str">
        <f>IF(ISNUMBER('Questionnaires '!$G575),'Questionnaires '!$G575,"")</f>
        <v/>
      </c>
      <c r="J573" s="73" t="str">
        <f>IF(ISNUMBER('Questionnaires '!$G575),'Questionnaires '!$G575,"")</f>
        <v/>
      </c>
      <c r="K573" s="73" t="str">
        <f>IF(ISNUMBER('Questionnaires '!$R575),'Questionnaires '!$R575,"")</f>
        <v/>
      </c>
      <c r="L573" s="73" t="str">
        <f>IF(ISNUMBER('Questionnaires '!$P575),'Questionnaires '!$P575,"")</f>
        <v/>
      </c>
      <c r="M573" s="73" t="str">
        <f>IF(ISNUMBER('Questionnaires '!$O575),'Questionnaires '!$O575,"")</f>
        <v/>
      </c>
      <c r="N573" s="73" t="str">
        <f>IF(ISNUMBER('Questionnaires '!$N575),'Questionnaires '!$N575,"")</f>
        <v/>
      </c>
      <c r="O573" s="73" t="str">
        <f>IF(ISNUMBER('Questionnaires '!$T575),'Questionnaires '!$T575,"")</f>
        <v/>
      </c>
      <c r="P573" s="73" t="str">
        <f>IF(ISTEXT('Questionnaires '!A575),'Questionnaires '!G575,"")</f>
        <v/>
      </c>
      <c r="Q573">
        <f>IF(ISTEXT('Questionnaires '!A575),IF('Questionnaires '!S575="Yes",1,""),0)</f>
        <v>0</v>
      </c>
    </row>
    <row r="574" spans="1:17" x14ac:dyDescent="0.3">
      <c r="A574" s="73">
        <f>IF(ISTEXT('Questionnaires '!A576),IF('Questionnaires '!G576&lt;270,1,0),0)</f>
        <v>0</v>
      </c>
      <c r="B574">
        <f>IF(ISTEXT('Questionnaires '!A576),IF('Questionnaires '!E576="Yes",1,0),0)</f>
        <v>0</v>
      </c>
      <c r="C574">
        <f>IF(ISTEXT('Questionnaires '!A576),IF('Questionnaires '!F576="Yes",1,0),0)</f>
        <v>0</v>
      </c>
      <c r="D574">
        <f>IF(ISTEXT('Questionnaires '!A576),IF('Questionnaires '!J576&gt;0,1,0),0)</f>
        <v>0</v>
      </c>
      <c r="E574" s="73" t="str">
        <f>IF(ISNUMBER('Questionnaires '!$G576),'Questionnaires '!T576+'Questionnaires '!G576,"")</f>
        <v/>
      </c>
      <c r="F574" s="73" t="str">
        <f>IF(ISNUMBER('Questionnaires '!$G576),SUM(G574:H574),"")</f>
        <v/>
      </c>
      <c r="G574" s="73" t="str">
        <f>IF(ISNUMBER('Questionnaires '!$G576),'Questionnaires '!R576-'Questionnaires '!P576,"")</f>
        <v/>
      </c>
      <c r="H574" s="73" t="str">
        <f>IF(ISNUMBER('Questionnaires '!$G576),'Questionnaires '!P576,"")</f>
        <v/>
      </c>
      <c r="I574" s="73" t="str">
        <f>IF(ISNUMBER('Questionnaires '!$G576),'Questionnaires '!$G576,"")</f>
        <v/>
      </c>
      <c r="J574" s="73" t="str">
        <f>IF(ISNUMBER('Questionnaires '!$G576),'Questionnaires '!$G576,"")</f>
        <v/>
      </c>
      <c r="K574" s="73" t="str">
        <f>IF(ISNUMBER('Questionnaires '!$R576),'Questionnaires '!$R576,"")</f>
        <v/>
      </c>
      <c r="L574" s="73" t="str">
        <f>IF(ISNUMBER('Questionnaires '!$P576),'Questionnaires '!$P576,"")</f>
        <v/>
      </c>
      <c r="M574" s="73" t="str">
        <f>IF(ISNUMBER('Questionnaires '!$O576),'Questionnaires '!$O576,"")</f>
        <v/>
      </c>
      <c r="N574" s="73" t="str">
        <f>IF(ISNUMBER('Questionnaires '!$N576),'Questionnaires '!$N576,"")</f>
        <v/>
      </c>
      <c r="O574" s="73" t="str">
        <f>IF(ISNUMBER('Questionnaires '!$T576),'Questionnaires '!$T576,"")</f>
        <v/>
      </c>
      <c r="P574" s="73" t="str">
        <f>IF(ISTEXT('Questionnaires '!A576),'Questionnaires '!G576,"")</f>
        <v/>
      </c>
      <c r="Q574">
        <f>IF(ISTEXT('Questionnaires '!A576),IF('Questionnaires '!S576="Yes",1,""),0)</f>
        <v>0</v>
      </c>
    </row>
    <row r="575" spans="1:17" x14ac:dyDescent="0.3">
      <c r="A575" s="73">
        <f>IF(ISTEXT('Questionnaires '!A577),IF('Questionnaires '!G577&lt;270,1,0),0)</f>
        <v>0</v>
      </c>
      <c r="B575">
        <f>IF(ISTEXT('Questionnaires '!A577),IF('Questionnaires '!E577="Yes",1,0),0)</f>
        <v>0</v>
      </c>
      <c r="C575">
        <f>IF(ISTEXT('Questionnaires '!A577),IF('Questionnaires '!F577="Yes",1,0),0)</f>
        <v>0</v>
      </c>
      <c r="D575">
        <f>IF(ISTEXT('Questionnaires '!A577),IF('Questionnaires '!J577&gt;0,1,0),0)</f>
        <v>0</v>
      </c>
      <c r="E575" s="73" t="str">
        <f>IF(ISNUMBER('Questionnaires '!$G577),'Questionnaires '!T577+'Questionnaires '!G577,"")</f>
        <v/>
      </c>
      <c r="F575" s="73" t="str">
        <f>IF(ISNUMBER('Questionnaires '!$G577),SUM(G575:H575),"")</f>
        <v/>
      </c>
      <c r="G575" s="73" t="str">
        <f>IF(ISNUMBER('Questionnaires '!$G577),'Questionnaires '!R577-'Questionnaires '!P577,"")</f>
        <v/>
      </c>
      <c r="H575" s="73" t="str">
        <f>IF(ISNUMBER('Questionnaires '!$G577),'Questionnaires '!P577,"")</f>
        <v/>
      </c>
      <c r="I575" s="73" t="str">
        <f>IF(ISNUMBER('Questionnaires '!$G577),'Questionnaires '!$G577,"")</f>
        <v/>
      </c>
      <c r="J575" s="73" t="str">
        <f>IF(ISNUMBER('Questionnaires '!$G577),'Questionnaires '!$G577,"")</f>
        <v/>
      </c>
      <c r="K575" s="73" t="str">
        <f>IF(ISNUMBER('Questionnaires '!$R577),'Questionnaires '!$R577,"")</f>
        <v/>
      </c>
      <c r="L575" s="73" t="str">
        <f>IF(ISNUMBER('Questionnaires '!$P577),'Questionnaires '!$P577,"")</f>
        <v/>
      </c>
      <c r="M575" s="73" t="str">
        <f>IF(ISNUMBER('Questionnaires '!$O577),'Questionnaires '!$O577,"")</f>
        <v/>
      </c>
      <c r="N575" s="73" t="str">
        <f>IF(ISNUMBER('Questionnaires '!$N577),'Questionnaires '!$N577,"")</f>
        <v/>
      </c>
      <c r="O575" s="73" t="str">
        <f>IF(ISNUMBER('Questionnaires '!$T577),'Questionnaires '!$T577,"")</f>
        <v/>
      </c>
      <c r="P575" s="73" t="str">
        <f>IF(ISTEXT('Questionnaires '!A577),'Questionnaires '!G577,"")</f>
        <v/>
      </c>
      <c r="Q575">
        <f>IF(ISTEXT('Questionnaires '!A577),IF('Questionnaires '!S577="Yes",1,""),0)</f>
        <v>0</v>
      </c>
    </row>
    <row r="576" spans="1:17" x14ac:dyDescent="0.3">
      <c r="A576" s="73">
        <f>IF(ISTEXT('Questionnaires '!A578),IF('Questionnaires '!G578&lt;270,1,0),0)</f>
        <v>0</v>
      </c>
      <c r="B576">
        <f>IF(ISTEXT('Questionnaires '!A578),IF('Questionnaires '!E578="Yes",1,0),0)</f>
        <v>0</v>
      </c>
      <c r="C576">
        <f>IF(ISTEXT('Questionnaires '!A578),IF('Questionnaires '!F578="Yes",1,0),0)</f>
        <v>0</v>
      </c>
      <c r="D576">
        <f>IF(ISTEXT('Questionnaires '!A578),IF('Questionnaires '!J578&gt;0,1,0),0)</f>
        <v>0</v>
      </c>
      <c r="E576" s="73" t="str">
        <f>IF(ISNUMBER('Questionnaires '!$G578),'Questionnaires '!T578+'Questionnaires '!G578,"")</f>
        <v/>
      </c>
      <c r="F576" s="73" t="str">
        <f>IF(ISNUMBER('Questionnaires '!$G578),SUM(G576:H576),"")</f>
        <v/>
      </c>
      <c r="G576" s="73" t="str">
        <f>IF(ISNUMBER('Questionnaires '!$G578),'Questionnaires '!R578-'Questionnaires '!P578,"")</f>
        <v/>
      </c>
      <c r="H576" s="73" t="str">
        <f>IF(ISNUMBER('Questionnaires '!$G578),'Questionnaires '!P578,"")</f>
        <v/>
      </c>
      <c r="I576" s="73" t="str">
        <f>IF(ISNUMBER('Questionnaires '!$G578),'Questionnaires '!$G578,"")</f>
        <v/>
      </c>
      <c r="J576" s="73" t="str">
        <f>IF(ISNUMBER('Questionnaires '!$G578),'Questionnaires '!$G578,"")</f>
        <v/>
      </c>
      <c r="K576" s="73" t="str">
        <f>IF(ISNUMBER('Questionnaires '!$R578),'Questionnaires '!$R578,"")</f>
        <v/>
      </c>
      <c r="L576" s="73" t="str">
        <f>IF(ISNUMBER('Questionnaires '!$P578),'Questionnaires '!$P578,"")</f>
        <v/>
      </c>
      <c r="M576" s="73" t="str">
        <f>IF(ISNUMBER('Questionnaires '!$O578),'Questionnaires '!$O578,"")</f>
        <v/>
      </c>
      <c r="N576" s="73" t="str">
        <f>IF(ISNUMBER('Questionnaires '!$N578),'Questionnaires '!$N578,"")</f>
        <v/>
      </c>
      <c r="O576" s="73" t="str">
        <f>IF(ISNUMBER('Questionnaires '!$T578),'Questionnaires '!$T578,"")</f>
        <v/>
      </c>
      <c r="P576" s="73" t="str">
        <f>IF(ISTEXT('Questionnaires '!A578),'Questionnaires '!G578,"")</f>
        <v/>
      </c>
      <c r="Q576">
        <f>IF(ISTEXT('Questionnaires '!A578),IF('Questionnaires '!S578="Yes",1,""),0)</f>
        <v>0</v>
      </c>
    </row>
    <row r="577" spans="1:17" x14ac:dyDescent="0.3">
      <c r="A577" s="73">
        <f>IF(ISTEXT('Questionnaires '!A579),IF('Questionnaires '!G579&lt;270,1,0),0)</f>
        <v>0</v>
      </c>
      <c r="B577">
        <f>IF(ISTEXT('Questionnaires '!A579),IF('Questionnaires '!E579="Yes",1,0),0)</f>
        <v>0</v>
      </c>
      <c r="C577">
        <f>IF(ISTEXT('Questionnaires '!A579),IF('Questionnaires '!F579="Yes",1,0),0)</f>
        <v>0</v>
      </c>
      <c r="D577">
        <f>IF(ISTEXT('Questionnaires '!A579),IF('Questionnaires '!J579&gt;0,1,0),0)</f>
        <v>0</v>
      </c>
      <c r="E577" s="73" t="str">
        <f>IF(ISNUMBER('Questionnaires '!$G579),'Questionnaires '!T579+'Questionnaires '!G579,"")</f>
        <v/>
      </c>
      <c r="F577" s="73" t="str">
        <f>IF(ISNUMBER('Questionnaires '!$G579),SUM(G577:H577),"")</f>
        <v/>
      </c>
      <c r="G577" s="73" t="str">
        <f>IF(ISNUMBER('Questionnaires '!$G579),'Questionnaires '!R579-'Questionnaires '!P579,"")</f>
        <v/>
      </c>
      <c r="H577" s="73" t="str">
        <f>IF(ISNUMBER('Questionnaires '!$G579),'Questionnaires '!P579,"")</f>
        <v/>
      </c>
      <c r="I577" s="73" t="str">
        <f>IF(ISNUMBER('Questionnaires '!$G579),'Questionnaires '!$G579,"")</f>
        <v/>
      </c>
      <c r="J577" s="73" t="str">
        <f>IF(ISNUMBER('Questionnaires '!$G579),'Questionnaires '!$G579,"")</f>
        <v/>
      </c>
      <c r="K577" s="73" t="str">
        <f>IF(ISNUMBER('Questionnaires '!$R579),'Questionnaires '!$R579,"")</f>
        <v/>
      </c>
      <c r="L577" s="73" t="str">
        <f>IF(ISNUMBER('Questionnaires '!$P579),'Questionnaires '!$P579,"")</f>
        <v/>
      </c>
      <c r="M577" s="73" t="str">
        <f>IF(ISNUMBER('Questionnaires '!$O579),'Questionnaires '!$O579,"")</f>
        <v/>
      </c>
      <c r="N577" s="73" t="str">
        <f>IF(ISNUMBER('Questionnaires '!$N579),'Questionnaires '!$N579,"")</f>
        <v/>
      </c>
      <c r="O577" s="73" t="str">
        <f>IF(ISNUMBER('Questionnaires '!$T579),'Questionnaires '!$T579,"")</f>
        <v/>
      </c>
      <c r="P577" s="73" t="str">
        <f>IF(ISTEXT('Questionnaires '!A579),'Questionnaires '!G579,"")</f>
        <v/>
      </c>
      <c r="Q577">
        <f>IF(ISTEXT('Questionnaires '!A579),IF('Questionnaires '!S579="Yes",1,""),0)</f>
        <v>0</v>
      </c>
    </row>
    <row r="578" spans="1:17" x14ac:dyDescent="0.3">
      <c r="A578" s="73">
        <f>IF(ISTEXT('Questionnaires '!A580),IF('Questionnaires '!G580&lt;270,1,0),0)</f>
        <v>0</v>
      </c>
      <c r="B578">
        <f>IF(ISTEXT('Questionnaires '!A580),IF('Questionnaires '!E580="Yes",1,0),0)</f>
        <v>0</v>
      </c>
      <c r="C578">
        <f>IF(ISTEXT('Questionnaires '!A580),IF('Questionnaires '!F580="Yes",1,0),0)</f>
        <v>0</v>
      </c>
      <c r="D578">
        <f>IF(ISTEXT('Questionnaires '!A580),IF('Questionnaires '!J580&gt;0,1,0),0)</f>
        <v>0</v>
      </c>
      <c r="E578" s="73" t="str">
        <f>IF(ISNUMBER('Questionnaires '!$G580),'Questionnaires '!T580+'Questionnaires '!G580,"")</f>
        <v/>
      </c>
      <c r="F578" s="73" t="str">
        <f>IF(ISNUMBER('Questionnaires '!$G580),SUM(G578:H578),"")</f>
        <v/>
      </c>
      <c r="G578" s="73" t="str">
        <f>IF(ISNUMBER('Questionnaires '!$G580),'Questionnaires '!R580-'Questionnaires '!P580,"")</f>
        <v/>
      </c>
      <c r="H578" s="73" t="str">
        <f>IF(ISNUMBER('Questionnaires '!$G580),'Questionnaires '!P580,"")</f>
        <v/>
      </c>
      <c r="I578" s="73" t="str">
        <f>IF(ISNUMBER('Questionnaires '!$G580),'Questionnaires '!$G580,"")</f>
        <v/>
      </c>
      <c r="J578" s="73" t="str">
        <f>IF(ISNUMBER('Questionnaires '!$G580),'Questionnaires '!$G580,"")</f>
        <v/>
      </c>
      <c r="K578" s="73" t="str">
        <f>IF(ISNUMBER('Questionnaires '!$R580),'Questionnaires '!$R580,"")</f>
        <v/>
      </c>
      <c r="L578" s="73" t="str">
        <f>IF(ISNUMBER('Questionnaires '!$P580),'Questionnaires '!$P580,"")</f>
        <v/>
      </c>
      <c r="M578" s="73" t="str">
        <f>IF(ISNUMBER('Questionnaires '!$O580),'Questionnaires '!$O580,"")</f>
        <v/>
      </c>
      <c r="N578" s="73" t="str">
        <f>IF(ISNUMBER('Questionnaires '!$N580),'Questionnaires '!$N580,"")</f>
        <v/>
      </c>
      <c r="O578" s="73" t="str">
        <f>IF(ISNUMBER('Questionnaires '!$T580),'Questionnaires '!$T580,"")</f>
        <v/>
      </c>
      <c r="P578" s="73" t="str">
        <f>IF(ISTEXT('Questionnaires '!A580),'Questionnaires '!G580,"")</f>
        <v/>
      </c>
      <c r="Q578">
        <f>IF(ISTEXT('Questionnaires '!A580),IF('Questionnaires '!S580="Yes",1,""),0)</f>
        <v>0</v>
      </c>
    </row>
    <row r="579" spans="1:17" x14ac:dyDescent="0.3">
      <c r="A579" s="73">
        <f>IF(ISTEXT('Questionnaires '!A581),IF('Questionnaires '!G581&lt;270,1,0),0)</f>
        <v>0</v>
      </c>
      <c r="B579">
        <f>IF(ISTEXT('Questionnaires '!A581),IF('Questionnaires '!E581="Yes",1,0),0)</f>
        <v>0</v>
      </c>
      <c r="C579">
        <f>IF(ISTEXT('Questionnaires '!A581),IF('Questionnaires '!F581="Yes",1,0),0)</f>
        <v>0</v>
      </c>
      <c r="D579">
        <f>IF(ISTEXT('Questionnaires '!A581),IF('Questionnaires '!J581&gt;0,1,0),0)</f>
        <v>0</v>
      </c>
      <c r="E579" s="73" t="str">
        <f>IF(ISNUMBER('Questionnaires '!$G581),'Questionnaires '!T581+'Questionnaires '!G581,"")</f>
        <v/>
      </c>
      <c r="F579" s="73" t="str">
        <f>IF(ISNUMBER('Questionnaires '!$G581),SUM(G579:H579),"")</f>
        <v/>
      </c>
      <c r="G579" s="73" t="str">
        <f>IF(ISNUMBER('Questionnaires '!$G581),'Questionnaires '!R581-'Questionnaires '!P581,"")</f>
        <v/>
      </c>
      <c r="H579" s="73" t="str">
        <f>IF(ISNUMBER('Questionnaires '!$G581),'Questionnaires '!P581,"")</f>
        <v/>
      </c>
      <c r="I579" s="73" t="str">
        <f>IF(ISNUMBER('Questionnaires '!$G581),'Questionnaires '!$G581,"")</f>
        <v/>
      </c>
      <c r="J579" s="73" t="str">
        <f>IF(ISNUMBER('Questionnaires '!$G581),'Questionnaires '!$G581,"")</f>
        <v/>
      </c>
      <c r="K579" s="73" t="str">
        <f>IF(ISNUMBER('Questionnaires '!$R581),'Questionnaires '!$R581,"")</f>
        <v/>
      </c>
      <c r="L579" s="73" t="str">
        <f>IF(ISNUMBER('Questionnaires '!$P581),'Questionnaires '!$P581,"")</f>
        <v/>
      </c>
      <c r="M579" s="73" t="str">
        <f>IF(ISNUMBER('Questionnaires '!$O581),'Questionnaires '!$O581,"")</f>
        <v/>
      </c>
      <c r="N579" s="73" t="str">
        <f>IF(ISNUMBER('Questionnaires '!$N581),'Questionnaires '!$N581,"")</f>
        <v/>
      </c>
      <c r="O579" s="73" t="str">
        <f>IF(ISNUMBER('Questionnaires '!$T581),'Questionnaires '!$T581,"")</f>
        <v/>
      </c>
      <c r="P579" s="73" t="str">
        <f>IF(ISTEXT('Questionnaires '!A581),'Questionnaires '!G581,"")</f>
        <v/>
      </c>
      <c r="Q579">
        <f>IF(ISTEXT('Questionnaires '!A581),IF('Questionnaires '!S581="Yes",1,""),0)</f>
        <v>0</v>
      </c>
    </row>
    <row r="580" spans="1:17" x14ac:dyDescent="0.3">
      <c r="A580" s="73">
        <f>IF(ISTEXT('Questionnaires '!A582),IF('Questionnaires '!G582&lt;270,1,0),0)</f>
        <v>0</v>
      </c>
      <c r="B580">
        <f>IF(ISTEXT('Questionnaires '!A582),IF('Questionnaires '!E582="Yes",1,0),0)</f>
        <v>0</v>
      </c>
      <c r="C580">
        <f>IF(ISTEXT('Questionnaires '!A582),IF('Questionnaires '!F582="Yes",1,0),0)</f>
        <v>0</v>
      </c>
      <c r="D580">
        <f>IF(ISTEXT('Questionnaires '!A582),IF('Questionnaires '!J582&gt;0,1,0),0)</f>
        <v>0</v>
      </c>
      <c r="E580" s="73" t="str">
        <f>IF(ISNUMBER('Questionnaires '!$G582),'Questionnaires '!T582+'Questionnaires '!G582,"")</f>
        <v/>
      </c>
      <c r="F580" s="73" t="str">
        <f>IF(ISNUMBER('Questionnaires '!$G582),SUM(G580:H580),"")</f>
        <v/>
      </c>
      <c r="G580" s="73" t="str">
        <f>IF(ISNUMBER('Questionnaires '!$G582),'Questionnaires '!R582-'Questionnaires '!P582,"")</f>
        <v/>
      </c>
      <c r="H580" s="73" t="str">
        <f>IF(ISNUMBER('Questionnaires '!$G582),'Questionnaires '!P582,"")</f>
        <v/>
      </c>
      <c r="I580" s="73" t="str">
        <f>IF(ISNUMBER('Questionnaires '!$G582),'Questionnaires '!$G582,"")</f>
        <v/>
      </c>
      <c r="J580" s="73" t="str">
        <f>IF(ISNUMBER('Questionnaires '!$G582),'Questionnaires '!$G582,"")</f>
        <v/>
      </c>
      <c r="K580" s="73" t="str">
        <f>IF(ISNUMBER('Questionnaires '!$R582),'Questionnaires '!$R582,"")</f>
        <v/>
      </c>
      <c r="L580" s="73" t="str">
        <f>IF(ISNUMBER('Questionnaires '!$P582),'Questionnaires '!$P582,"")</f>
        <v/>
      </c>
      <c r="M580" s="73" t="str">
        <f>IF(ISNUMBER('Questionnaires '!$O582),'Questionnaires '!$O582,"")</f>
        <v/>
      </c>
      <c r="N580" s="73" t="str">
        <f>IF(ISNUMBER('Questionnaires '!$N582),'Questionnaires '!$N582,"")</f>
        <v/>
      </c>
      <c r="O580" s="73" t="str">
        <f>IF(ISNUMBER('Questionnaires '!$T582),'Questionnaires '!$T582,"")</f>
        <v/>
      </c>
      <c r="P580" s="73" t="str">
        <f>IF(ISTEXT('Questionnaires '!A582),'Questionnaires '!G582,"")</f>
        <v/>
      </c>
      <c r="Q580">
        <f>IF(ISTEXT('Questionnaires '!A582),IF('Questionnaires '!S582="Yes",1,""),0)</f>
        <v>0</v>
      </c>
    </row>
    <row r="581" spans="1:17" x14ac:dyDescent="0.3">
      <c r="A581" s="73">
        <f>IF(ISTEXT('Questionnaires '!A583),IF('Questionnaires '!G583&lt;270,1,0),0)</f>
        <v>0</v>
      </c>
      <c r="B581">
        <f>IF(ISTEXT('Questionnaires '!A583),IF('Questionnaires '!E583="Yes",1,0),0)</f>
        <v>0</v>
      </c>
      <c r="C581">
        <f>IF(ISTEXT('Questionnaires '!A583),IF('Questionnaires '!F583="Yes",1,0),0)</f>
        <v>0</v>
      </c>
      <c r="D581">
        <f>IF(ISTEXT('Questionnaires '!A583),IF('Questionnaires '!J583&gt;0,1,0),0)</f>
        <v>0</v>
      </c>
      <c r="E581" s="73" t="str">
        <f>IF(ISNUMBER('Questionnaires '!$G583),'Questionnaires '!T583+'Questionnaires '!G583,"")</f>
        <v/>
      </c>
      <c r="F581" s="73" t="str">
        <f>IF(ISNUMBER('Questionnaires '!$G583),SUM(G581:H581),"")</f>
        <v/>
      </c>
      <c r="G581" s="73" t="str">
        <f>IF(ISNUMBER('Questionnaires '!$G583),'Questionnaires '!R583-'Questionnaires '!P583,"")</f>
        <v/>
      </c>
      <c r="H581" s="73" t="str">
        <f>IF(ISNUMBER('Questionnaires '!$G583),'Questionnaires '!P583,"")</f>
        <v/>
      </c>
      <c r="I581" s="73" t="str">
        <f>IF(ISNUMBER('Questionnaires '!$G583),'Questionnaires '!$G583,"")</f>
        <v/>
      </c>
      <c r="J581" s="73" t="str">
        <f>IF(ISNUMBER('Questionnaires '!$G583),'Questionnaires '!$G583,"")</f>
        <v/>
      </c>
      <c r="K581" s="73" t="str">
        <f>IF(ISNUMBER('Questionnaires '!$R583),'Questionnaires '!$R583,"")</f>
        <v/>
      </c>
      <c r="L581" s="73" t="str">
        <f>IF(ISNUMBER('Questionnaires '!$P583),'Questionnaires '!$P583,"")</f>
        <v/>
      </c>
      <c r="M581" s="73" t="str">
        <f>IF(ISNUMBER('Questionnaires '!$O583),'Questionnaires '!$O583,"")</f>
        <v/>
      </c>
      <c r="N581" s="73" t="str">
        <f>IF(ISNUMBER('Questionnaires '!$N583),'Questionnaires '!$N583,"")</f>
        <v/>
      </c>
      <c r="O581" s="73" t="str">
        <f>IF(ISNUMBER('Questionnaires '!$T583),'Questionnaires '!$T583,"")</f>
        <v/>
      </c>
      <c r="P581" s="73" t="str">
        <f>IF(ISTEXT('Questionnaires '!A583),'Questionnaires '!G583,"")</f>
        <v/>
      </c>
      <c r="Q581">
        <f>IF(ISTEXT('Questionnaires '!A583),IF('Questionnaires '!S583="Yes",1,""),0)</f>
        <v>0</v>
      </c>
    </row>
    <row r="582" spans="1:17" x14ac:dyDescent="0.3">
      <c r="A582" s="73">
        <f>IF(ISTEXT('Questionnaires '!A584),IF('Questionnaires '!G584&lt;270,1,0),0)</f>
        <v>0</v>
      </c>
      <c r="B582">
        <f>IF(ISTEXT('Questionnaires '!A584),IF('Questionnaires '!E584="Yes",1,0),0)</f>
        <v>0</v>
      </c>
      <c r="C582">
        <f>IF(ISTEXT('Questionnaires '!A584),IF('Questionnaires '!F584="Yes",1,0),0)</f>
        <v>0</v>
      </c>
      <c r="D582">
        <f>IF(ISTEXT('Questionnaires '!A584),IF('Questionnaires '!J584&gt;0,1,0),0)</f>
        <v>0</v>
      </c>
      <c r="E582" s="73" t="str">
        <f>IF(ISNUMBER('Questionnaires '!$G584),'Questionnaires '!T584+'Questionnaires '!G584,"")</f>
        <v/>
      </c>
      <c r="F582" s="73" t="str">
        <f>IF(ISNUMBER('Questionnaires '!$G584),SUM(G582:H582),"")</f>
        <v/>
      </c>
      <c r="G582" s="73" t="str">
        <f>IF(ISNUMBER('Questionnaires '!$G584),'Questionnaires '!R584-'Questionnaires '!P584,"")</f>
        <v/>
      </c>
      <c r="H582" s="73" t="str">
        <f>IF(ISNUMBER('Questionnaires '!$G584),'Questionnaires '!P584,"")</f>
        <v/>
      </c>
      <c r="I582" s="73" t="str">
        <f>IF(ISNUMBER('Questionnaires '!$G584),'Questionnaires '!$G584,"")</f>
        <v/>
      </c>
      <c r="J582" s="73" t="str">
        <f>IF(ISNUMBER('Questionnaires '!$G584),'Questionnaires '!$G584,"")</f>
        <v/>
      </c>
      <c r="K582" s="73" t="str">
        <f>IF(ISNUMBER('Questionnaires '!$R584),'Questionnaires '!$R584,"")</f>
        <v/>
      </c>
      <c r="L582" s="73" t="str">
        <f>IF(ISNUMBER('Questionnaires '!$P584),'Questionnaires '!$P584,"")</f>
        <v/>
      </c>
      <c r="M582" s="73" t="str">
        <f>IF(ISNUMBER('Questionnaires '!$O584),'Questionnaires '!$O584,"")</f>
        <v/>
      </c>
      <c r="N582" s="73" t="str">
        <f>IF(ISNUMBER('Questionnaires '!$N584),'Questionnaires '!$N584,"")</f>
        <v/>
      </c>
      <c r="O582" s="73" t="str">
        <f>IF(ISNUMBER('Questionnaires '!$T584),'Questionnaires '!$T584,"")</f>
        <v/>
      </c>
      <c r="P582" s="73" t="str">
        <f>IF(ISTEXT('Questionnaires '!A584),'Questionnaires '!G584,"")</f>
        <v/>
      </c>
      <c r="Q582">
        <f>IF(ISTEXT('Questionnaires '!A584),IF('Questionnaires '!S584="Yes",1,""),0)</f>
        <v>0</v>
      </c>
    </row>
    <row r="583" spans="1:17" x14ac:dyDescent="0.3">
      <c r="A583" s="73">
        <f>IF(ISTEXT('Questionnaires '!A585),IF('Questionnaires '!G585&lt;270,1,0),0)</f>
        <v>0</v>
      </c>
      <c r="B583">
        <f>IF(ISTEXT('Questionnaires '!A585),IF('Questionnaires '!E585="Yes",1,0),0)</f>
        <v>0</v>
      </c>
      <c r="C583">
        <f>IF(ISTEXT('Questionnaires '!A585),IF('Questionnaires '!F585="Yes",1,0),0)</f>
        <v>0</v>
      </c>
      <c r="D583">
        <f>IF(ISTEXT('Questionnaires '!A585),IF('Questionnaires '!J585&gt;0,1,0),0)</f>
        <v>0</v>
      </c>
      <c r="E583" s="73" t="str">
        <f>IF(ISNUMBER('Questionnaires '!$G585),'Questionnaires '!T585+'Questionnaires '!G585,"")</f>
        <v/>
      </c>
      <c r="F583" s="73" t="str">
        <f>IF(ISNUMBER('Questionnaires '!$G585),SUM(G583:H583),"")</f>
        <v/>
      </c>
      <c r="G583" s="73" t="str">
        <f>IF(ISNUMBER('Questionnaires '!$G585),'Questionnaires '!R585-'Questionnaires '!P585,"")</f>
        <v/>
      </c>
      <c r="H583" s="73" t="str">
        <f>IF(ISNUMBER('Questionnaires '!$G585),'Questionnaires '!P585,"")</f>
        <v/>
      </c>
      <c r="I583" s="73" t="str">
        <f>IF(ISNUMBER('Questionnaires '!$G585),'Questionnaires '!$G585,"")</f>
        <v/>
      </c>
      <c r="J583" s="73" t="str">
        <f>IF(ISNUMBER('Questionnaires '!$G585),'Questionnaires '!$G585,"")</f>
        <v/>
      </c>
      <c r="K583" s="73" t="str">
        <f>IF(ISNUMBER('Questionnaires '!$R585),'Questionnaires '!$R585,"")</f>
        <v/>
      </c>
      <c r="L583" s="73" t="str">
        <f>IF(ISNUMBER('Questionnaires '!$P585),'Questionnaires '!$P585,"")</f>
        <v/>
      </c>
      <c r="M583" s="73" t="str">
        <f>IF(ISNUMBER('Questionnaires '!$O585),'Questionnaires '!$O585,"")</f>
        <v/>
      </c>
      <c r="N583" s="73" t="str">
        <f>IF(ISNUMBER('Questionnaires '!$N585),'Questionnaires '!$N585,"")</f>
        <v/>
      </c>
      <c r="O583" s="73" t="str">
        <f>IF(ISNUMBER('Questionnaires '!$T585),'Questionnaires '!$T585,"")</f>
        <v/>
      </c>
      <c r="P583" s="73" t="str">
        <f>IF(ISTEXT('Questionnaires '!A585),'Questionnaires '!G585,"")</f>
        <v/>
      </c>
      <c r="Q583">
        <f>IF(ISTEXT('Questionnaires '!A585),IF('Questionnaires '!S585="Yes",1,""),0)</f>
        <v>0</v>
      </c>
    </row>
    <row r="584" spans="1:17" x14ac:dyDescent="0.3">
      <c r="A584" s="73">
        <f>IF(ISTEXT('Questionnaires '!A586),IF('Questionnaires '!G586&lt;270,1,0),0)</f>
        <v>0</v>
      </c>
      <c r="B584">
        <f>IF(ISTEXT('Questionnaires '!A586),IF('Questionnaires '!E586="Yes",1,0),0)</f>
        <v>0</v>
      </c>
      <c r="C584">
        <f>IF(ISTEXT('Questionnaires '!A586),IF('Questionnaires '!F586="Yes",1,0),0)</f>
        <v>0</v>
      </c>
      <c r="D584">
        <f>IF(ISTEXT('Questionnaires '!A586),IF('Questionnaires '!J586&gt;0,1,0),0)</f>
        <v>0</v>
      </c>
      <c r="E584" s="73" t="str">
        <f>IF(ISNUMBER('Questionnaires '!$G586),'Questionnaires '!T586+'Questionnaires '!G586,"")</f>
        <v/>
      </c>
      <c r="F584" s="73" t="str">
        <f>IF(ISNUMBER('Questionnaires '!$G586),SUM(G584:H584),"")</f>
        <v/>
      </c>
      <c r="G584" s="73" t="str">
        <f>IF(ISNUMBER('Questionnaires '!$G586),'Questionnaires '!R586-'Questionnaires '!P586,"")</f>
        <v/>
      </c>
      <c r="H584" s="73" t="str">
        <f>IF(ISNUMBER('Questionnaires '!$G586),'Questionnaires '!P586,"")</f>
        <v/>
      </c>
      <c r="I584" s="73" t="str">
        <f>IF(ISNUMBER('Questionnaires '!$G586),'Questionnaires '!$G586,"")</f>
        <v/>
      </c>
      <c r="J584" s="73" t="str">
        <f>IF(ISNUMBER('Questionnaires '!$G586),'Questionnaires '!$G586,"")</f>
        <v/>
      </c>
      <c r="K584" s="73" t="str">
        <f>IF(ISNUMBER('Questionnaires '!$R586),'Questionnaires '!$R586,"")</f>
        <v/>
      </c>
      <c r="L584" s="73" t="str">
        <f>IF(ISNUMBER('Questionnaires '!$P586),'Questionnaires '!$P586,"")</f>
        <v/>
      </c>
      <c r="M584" s="73" t="str">
        <f>IF(ISNUMBER('Questionnaires '!$O586),'Questionnaires '!$O586,"")</f>
        <v/>
      </c>
      <c r="N584" s="73" t="str">
        <f>IF(ISNUMBER('Questionnaires '!$N586),'Questionnaires '!$N586,"")</f>
        <v/>
      </c>
      <c r="O584" s="73" t="str">
        <f>IF(ISNUMBER('Questionnaires '!$T586),'Questionnaires '!$T586,"")</f>
        <v/>
      </c>
      <c r="P584" s="73" t="str">
        <f>IF(ISTEXT('Questionnaires '!A586),'Questionnaires '!G586,"")</f>
        <v/>
      </c>
      <c r="Q584">
        <f>IF(ISTEXT('Questionnaires '!A586),IF('Questionnaires '!S586="Yes",1,""),0)</f>
        <v>0</v>
      </c>
    </row>
    <row r="585" spans="1:17" x14ac:dyDescent="0.3">
      <c r="A585" s="73">
        <f>IF(ISTEXT('Questionnaires '!A587),IF('Questionnaires '!G587&lt;270,1,0),0)</f>
        <v>0</v>
      </c>
      <c r="B585">
        <f>IF(ISTEXT('Questionnaires '!A587),IF('Questionnaires '!E587="Yes",1,0),0)</f>
        <v>0</v>
      </c>
      <c r="C585">
        <f>IF(ISTEXT('Questionnaires '!A587),IF('Questionnaires '!F587="Yes",1,0),0)</f>
        <v>0</v>
      </c>
      <c r="D585">
        <f>IF(ISTEXT('Questionnaires '!A587),IF('Questionnaires '!J587&gt;0,1,0),0)</f>
        <v>0</v>
      </c>
      <c r="E585" s="73" t="str">
        <f>IF(ISNUMBER('Questionnaires '!$G587),'Questionnaires '!T587+'Questionnaires '!G587,"")</f>
        <v/>
      </c>
      <c r="F585" s="73" t="str">
        <f>IF(ISNUMBER('Questionnaires '!$G587),SUM(G585:H585),"")</f>
        <v/>
      </c>
      <c r="G585" s="73" t="str">
        <f>IF(ISNUMBER('Questionnaires '!$G587),'Questionnaires '!R587-'Questionnaires '!P587,"")</f>
        <v/>
      </c>
      <c r="H585" s="73" t="str">
        <f>IF(ISNUMBER('Questionnaires '!$G587),'Questionnaires '!P587,"")</f>
        <v/>
      </c>
      <c r="I585" s="73" t="str">
        <f>IF(ISNUMBER('Questionnaires '!$G587),'Questionnaires '!$G587,"")</f>
        <v/>
      </c>
      <c r="J585" s="73" t="str">
        <f>IF(ISNUMBER('Questionnaires '!$G587),'Questionnaires '!$G587,"")</f>
        <v/>
      </c>
      <c r="K585" s="73" t="str">
        <f>IF(ISNUMBER('Questionnaires '!$R587),'Questionnaires '!$R587,"")</f>
        <v/>
      </c>
      <c r="L585" s="73" t="str">
        <f>IF(ISNUMBER('Questionnaires '!$P587),'Questionnaires '!$P587,"")</f>
        <v/>
      </c>
      <c r="M585" s="73" t="str">
        <f>IF(ISNUMBER('Questionnaires '!$O587),'Questionnaires '!$O587,"")</f>
        <v/>
      </c>
      <c r="N585" s="73" t="str">
        <f>IF(ISNUMBER('Questionnaires '!$N587),'Questionnaires '!$N587,"")</f>
        <v/>
      </c>
      <c r="O585" s="73" t="str">
        <f>IF(ISNUMBER('Questionnaires '!$T587),'Questionnaires '!$T587,"")</f>
        <v/>
      </c>
      <c r="P585" s="73" t="str">
        <f>IF(ISTEXT('Questionnaires '!A587),'Questionnaires '!G587,"")</f>
        <v/>
      </c>
      <c r="Q585">
        <f>IF(ISTEXT('Questionnaires '!A587),IF('Questionnaires '!S587="Yes",1,""),0)</f>
        <v>0</v>
      </c>
    </row>
    <row r="586" spans="1:17" x14ac:dyDescent="0.3">
      <c r="A586" s="73">
        <f>IF(ISTEXT('Questionnaires '!A588),IF('Questionnaires '!G588&lt;270,1,0),0)</f>
        <v>0</v>
      </c>
      <c r="B586">
        <f>IF(ISTEXT('Questionnaires '!A588),IF('Questionnaires '!E588="Yes",1,0),0)</f>
        <v>0</v>
      </c>
      <c r="C586">
        <f>IF(ISTEXT('Questionnaires '!A588),IF('Questionnaires '!F588="Yes",1,0),0)</f>
        <v>0</v>
      </c>
      <c r="D586">
        <f>IF(ISTEXT('Questionnaires '!A588),IF('Questionnaires '!J588&gt;0,1,0),0)</f>
        <v>0</v>
      </c>
      <c r="E586" s="73" t="str">
        <f>IF(ISNUMBER('Questionnaires '!$G588),'Questionnaires '!T588+'Questionnaires '!G588,"")</f>
        <v/>
      </c>
      <c r="F586" s="73" t="str">
        <f>IF(ISNUMBER('Questionnaires '!$G588),SUM(G586:H586),"")</f>
        <v/>
      </c>
      <c r="G586" s="73" t="str">
        <f>IF(ISNUMBER('Questionnaires '!$G588),'Questionnaires '!R588-'Questionnaires '!P588,"")</f>
        <v/>
      </c>
      <c r="H586" s="73" t="str">
        <f>IF(ISNUMBER('Questionnaires '!$G588),'Questionnaires '!P588,"")</f>
        <v/>
      </c>
      <c r="I586" s="73" t="str">
        <f>IF(ISNUMBER('Questionnaires '!$G588),'Questionnaires '!$G588,"")</f>
        <v/>
      </c>
      <c r="J586" s="73" t="str">
        <f>IF(ISNUMBER('Questionnaires '!$G588),'Questionnaires '!$G588,"")</f>
        <v/>
      </c>
      <c r="K586" s="73" t="str">
        <f>IF(ISNUMBER('Questionnaires '!$R588),'Questionnaires '!$R588,"")</f>
        <v/>
      </c>
      <c r="L586" s="73" t="str">
        <f>IF(ISNUMBER('Questionnaires '!$P588),'Questionnaires '!$P588,"")</f>
        <v/>
      </c>
      <c r="M586" s="73" t="str">
        <f>IF(ISNUMBER('Questionnaires '!$O588),'Questionnaires '!$O588,"")</f>
        <v/>
      </c>
      <c r="N586" s="73" t="str">
        <f>IF(ISNUMBER('Questionnaires '!$N588),'Questionnaires '!$N588,"")</f>
        <v/>
      </c>
      <c r="O586" s="73" t="str">
        <f>IF(ISNUMBER('Questionnaires '!$T588),'Questionnaires '!$T588,"")</f>
        <v/>
      </c>
      <c r="P586" s="73" t="str">
        <f>IF(ISTEXT('Questionnaires '!A588),'Questionnaires '!G588,"")</f>
        <v/>
      </c>
      <c r="Q586">
        <f>IF(ISTEXT('Questionnaires '!A588),IF('Questionnaires '!S588="Yes",1,""),0)</f>
        <v>0</v>
      </c>
    </row>
    <row r="587" spans="1:17" x14ac:dyDescent="0.3">
      <c r="A587" s="73">
        <f>IF(ISTEXT('Questionnaires '!A589),IF('Questionnaires '!G589&lt;270,1,0),0)</f>
        <v>0</v>
      </c>
      <c r="B587">
        <f>IF(ISTEXT('Questionnaires '!A589),IF('Questionnaires '!E589="Yes",1,0),0)</f>
        <v>0</v>
      </c>
      <c r="C587">
        <f>IF(ISTEXT('Questionnaires '!A589),IF('Questionnaires '!F589="Yes",1,0),0)</f>
        <v>0</v>
      </c>
      <c r="D587">
        <f>IF(ISTEXT('Questionnaires '!A589),IF('Questionnaires '!J589&gt;0,1,0),0)</f>
        <v>0</v>
      </c>
      <c r="E587" s="73" t="str">
        <f>IF(ISNUMBER('Questionnaires '!$G589),'Questionnaires '!T589+'Questionnaires '!G589,"")</f>
        <v/>
      </c>
      <c r="F587" s="73" t="str">
        <f>IF(ISNUMBER('Questionnaires '!$G589),SUM(G587:H587),"")</f>
        <v/>
      </c>
      <c r="G587" s="73" t="str">
        <f>IF(ISNUMBER('Questionnaires '!$G589),'Questionnaires '!R589-'Questionnaires '!P589,"")</f>
        <v/>
      </c>
      <c r="H587" s="73" t="str">
        <f>IF(ISNUMBER('Questionnaires '!$G589),'Questionnaires '!P589,"")</f>
        <v/>
      </c>
      <c r="I587" s="73" t="str">
        <f>IF(ISNUMBER('Questionnaires '!$G589),'Questionnaires '!$G589,"")</f>
        <v/>
      </c>
      <c r="J587" s="73" t="str">
        <f>IF(ISNUMBER('Questionnaires '!$G589),'Questionnaires '!$G589,"")</f>
        <v/>
      </c>
      <c r="K587" s="73" t="str">
        <f>IF(ISNUMBER('Questionnaires '!$R589),'Questionnaires '!$R589,"")</f>
        <v/>
      </c>
      <c r="L587" s="73" t="str">
        <f>IF(ISNUMBER('Questionnaires '!$P589),'Questionnaires '!$P589,"")</f>
        <v/>
      </c>
      <c r="M587" s="73" t="str">
        <f>IF(ISNUMBER('Questionnaires '!$O589),'Questionnaires '!$O589,"")</f>
        <v/>
      </c>
      <c r="N587" s="73" t="str">
        <f>IF(ISNUMBER('Questionnaires '!$N589),'Questionnaires '!$N589,"")</f>
        <v/>
      </c>
      <c r="O587" s="73" t="str">
        <f>IF(ISNUMBER('Questionnaires '!$T589),'Questionnaires '!$T589,"")</f>
        <v/>
      </c>
      <c r="P587" s="73" t="str">
        <f>IF(ISTEXT('Questionnaires '!A589),'Questionnaires '!G589,"")</f>
        <v/>
      </c>
      <c r="Q587">
        <f>IF(ISTEXT('Questionnaires '!A589),IF('Questionnaires '!S589="Yes",1,""),0)</f>
        <v>0</v>
      </c>
    </row>
    <row r="588" spans="1:17" x14ac:dyDescent="0.3">
      <c r="A588" s="73">
        <f>IF(ISTEXT('Questionnaires '!A590),IF('Questionnaires '!G590&lt;270,1,0),0)</f>
        <v>0</v>
      </c>
      <c r="B588">
        <f>IF(ISTEXT('Questionnaires '!A590),IF('Questionnaires '!E590="Yes",1,0),0)</f>
        <v>0</v>
      </c>
      <c r="C588">
        <f>IF(ISTEXT('Questionnaires '!A590),IF('Questionnaires '!F590="Yes",1,0),0)</f>
        <v>0</v>
      </c>
      <c r="D588">
        <f>IF(ISTEXT('Questionnaires '!A590),IF('Questionnaires '!J590&gt;0,1,0),0)</f>
        <v>0</v>
      </c>
      <c r="E588" s="73" t="str">
        <f>IF(ISNUMBER('Questionnaires '!$G590),'Questionnaires '!T590+'Questionnaires '!G590,"")</f>
        <v/>
      </c>
      <c r="F588" s="73" t="str">
        <f>IF(ISNUMBER('Questionnaires '!$G590),SUM(G588:H588),"")</f>
        <v/>
      </c>
      <c r="G588" s="73" t="str">
        <f>IF(ISNUMBER('Questionnaires '!$G590),'Questionnaires '!R590-'Questionnaires '!P590,"")</f>
        <v/>
      </c>
      <c r="H588" s="73" t="str">
        <f>IF(ISNUMBER('Questionnaires '!$G590),'Questionnaires '!P590,"")</f>
        <v/>
      </c>
      <c r="I588" s="73" t="str">
        <f>IF(ISNUMBER('Questionnaires '!$G590),'Questionnaires '!$G590,"")</f>
        <v/>
      </c>
      <c r="J588" s="73" t="str">
        <f>IF(ISNUMBER('Questionnaires '!$G590),'Questionnaires '!$G590,"")</f>
        <v/>
      </c>
      <c r="K588" s="73" t="str">
        <f>IF(ISNUMBER('Questionnaires '!$R590),'Questionnaires '!$R590,"")</f>
        <v/>
      </c>
      <c r="L588" s="73" t="str">
        <f>IF(ISNUMBER('Questionnaires '!$P590),'Questionnaires '!$P590,"")</f>
        <v/>
      </c>
      <c r="M588" s="73" t="str">
        <f>IF(ISNUMBER('Questionnaires '!$O590),'Questionnaires '!$O590,"")</f>
        <v/>
      </c>
      <c r="N588" s="73" t="str">
        <f>IF(ISNUMBER('Questionnaires '!$N590),'Questionnaires '!$N590,"")</f>
        <v/>
      </c>
      <c r="O588" s="73" t="str">
        <f>IF(ISNUMBER('Questionnaires '!$T590),'Questionnaires '!$T590,"")</f>
        <v/>
      </c>
      <c r="P588" s="73" t="str">
        <f>IF(ISTEXT('Questionnaires '!A590),'Questionnaires '!G590,"")</f>
        <v/>
      </c>
      <c r="Q588">
        <f>IF(ISTEXT('Questionnaires '!A590),IF('Questionnaires '!S590="Yes",1,""),0)</f>
        <v>0</v>
      </c>
    </row>
    <row r="589" spans="1:17" x14ac:dyDescent="0.3">
      <c r="A589" s="73">
        <f>IF(ISTEXT('Questionnaires '!A591),IF('Questionnaires '!G591&lt;270,1,0),0)</f>
        <v>0</v>
      </c>
      <c r="B589">
        <f>IF(ISTEXT('Questionnaires '!A591),IF('Questionnaires '!E591="Yes",1,0),0)</f>
        <v>0</v>
      </c>
      <c r="C589">
        <f>IF(ISTEXT('Questionnaires '!A591),IF('Questionnaires '!F591="Yes",1,0),0)</f>
        <v>0</v>
      </c>
      <c r="D589">
        <f>IF(ISTEXT('Questionnaires '!A591),IF('Questionnaires '!J591&gt;0,1,0),0)</f>
        <v>0</v>
      </c>
      <c r="E589" s="73" t="str">
        <f>IF(ISNUMBER('Questionnaires '!$G591),'Questionnaires '!T591+'Questionnaires '!G591,"")</f>
        <v/>
      </c>
      <c r="F589" s="73" t="str">
        <f>IF(ISNUMBER('Questionnaires '!$G591),SUM(G589:H589),"")</f>
        <v/>
      </c>
      <c r="G589" s="73" t="str">
        <f>IF(ISNUMBER('Questionnaires '!$G591),'Questionnaires '!R591-'Questionnaires '!P591,"")</f>
        <v/>
      </c>
      <c r="H589" s="73" t="str">
        <f>IF(ISNUMBER('Questionnaires '!$G591),'Questionnaires '!P591,"")</f>
        <v/>
      </c>
      <c r="I589" s="73" t="str">
        <f>IF(ISNUMBER('Questionnaires '!$G591),'Questionnaires '!$G591,"")</f>
        <v/>
      </c>
      <c r="J589" s="73" t="str">
        <f>IF(ISNUMBER('Questionnaires '!$G591),'Questionnaires '!$G591,"")</f>
        <v/>
      </c>
      <c r="K589" s="73" t="str">
        <f>IF(ISNUMBER('Questionnaires '!$R591),'Questionnaires '!$R591,"")</f>
        <v/>
      </c>
      <c r="L589" s="73" t="str">
        <f>IF(ISNUMBER('Questionnaires '!$P591),'Questionnaires '!$P591,"")</f>
        <v/>
      </c>
      <c r="M589" s="73" t="str">
        <f>IF(ISNUMBER('Questionnaires '!$O591),'Questionnaires '!$O591,"")</f>
        <v/>
      </c>
      <c r="N589" s="73" t="str">
        <f>IF(ISNUMBER('Questionnaires '!$N591),'Questionnaires '!$N591,"")</f>
        <v/>
      </c>
      <c r="O589" s="73" t="str">
        <f>IF(ISNUMBER('Questionnaires '!$T591),'Questionnaires '!$T591,"")</f>
        <v/>
      </c>
      <c r="P589" s="73" t="str">
        <f>IF(ISTEXT('Questionnaires '!A591),'Questionnaires '!G591,"")</f>
        <v/>
      </c>
      <c r="Q589">
        <f>IF(ISTEXT('Questionnaires '!A591),IF('Questionnaires '!S591="Yes",1,""),0)</f>
        <v>0</v>
      </c>
    </row>
    <row r="590" spans="1:17" x14ac:dyDescent="0.3">
      <c r="A590" s="73">
        <f>IF(ISTEXT('Questionnaires '!A592),IF('Questionnaires '!G592&lt;270,1,0),0)</f>
        <v>0</v>
      </c>
      <c r="B590">
        <f>IF(ISTEXT('Questionnaires '!A592),IF('Questionnaires '!E592="Yes",1,0),0)</f>
        <v>0</v>
      </c>
      <c r="C590">
        <f>IF(ISTEXT('Questionnaires '!A592),IF('Questionnaires '!F592="Yes",1,0),0)</f>
        <v>0</v>
      </c>
      <c r="D590">
        <f>IF(ISTEXT('Questionnaires '!A592),IF('Questionnaires '!J592&gt;0,1,0),0)</f>
        <v>0</v>
      </c>
      <c r="E590" s="73" t="str">
        <f>IF(ISNUMBER('Questionnaires '!$G592),'Questionnaires '!T592+'Questionnaires '!G592,"")</f>
        <v/>
      </c>
      <c r="F590" s="73" t="str">
        <f>IF(ISNUMBER('Questionnaires '!$G592),SUM(G590:H590),"")</f>
        <v/>
      </c>
      <c r="G590" s="73" t="str">
        <f>IF(ISNUMBER('Questionnaires '!$G592),'Questionnaires '!R592-'Questionnaires '!P592,"")</f>
        <v/>
      </c>
      <c r="H590" s="73" t="str">
        <f>IF(ISNUMBER('Questionnaires '!$G592),'Questionnaires '!P592,"")</f>
        <v/>
      </c>
      <c r="I590" s="73" t="str">
        <f>IF(ISNUMBER('Questionnaires '!$G592),'Questionnaires '!$G592,"")</f>
        <v/>
      </c>
      <c r="J590" s="73" t="str">
        <f>IF(ISNUMBER('Questionnaires '!$G592),'Questionnaires '!$G592,"")</f>
        <v/>
      </c>
      <c r="K590" s="73" t="str">
        <f>IF(ISNUMBER('Questionnaires '!$R592),'Questionnaires '!$R592,"")</f>
        <v/>
      </c>
      <c r="L590" s="73" t="str">
        <f>IF(ISNUMBER('Questionnaires '!$P592),'Questionnaires '!$P592,"")</f>
        <v/>
      </c>
      <c r="M590" s="73" t="str">
        <f>IF(ISNUMBER('Questionnaires '!$O592),'Questionnaires '!$O592,"")</f>
        <v/>
      </c>
      <c r="N590" s="73" t="str">
        <f>IF(ISNUMBER('Questionnaires '!$N592),'Questionnaires '!$N592,"")</f>
        <v/>
      </c>
      <c r="O590" s="73" t="str">
        <f>IF(ISNUMBER('Questionnaires '!$T592),'Questionnaires '!$T592,"")</f>
        <v/>
      </c>
      <c r="P590" s="73" t="str">
        <f>IF(ISTEXT('Questionnaires '!A592),'Questionnaires '!G592,"")</f>
        <v/>
      </c>
      <c r="Q590">
        <f>IF(ISTEXT('Questionnaires '!A592),IF('Questionnaires '!S592="Yes",1,""),0)</f>
        <v>0</v>
      </c>
    </row>
    <row r="591" spans="1:17" x14ac:dyDescent="0.3">
      <c r="A591" s="73">
        <f>IF(ISTEXT('Questionnaires '!A593),IF('Questionnaires '!G593&lt;270,1,0),0)</f>
        <v>0</v>
      </c>
      <c r="B591">
        <f>IF(ISTEXT('Questionnaires '!A593),IF('Questionnaires '!E593="Yes",1,0),0)</f>
        <v>0</v>
      </c>
      <c r="C591">
        <f>IF(ISTEXT('Questionnaires '!A593),IF('Questionnaires '!F593="Yes",1,0),0)</f>
        <v>0</v>
      </c>
      <c r="D591">
        <f>IF(ISTEXT('Questionnaires '!A593),IF('Questionnaires '!J593&gt;0,1,0),0)</f>
        <v>0</v>
      </c>
      <c r="E591" s="73" t="str">
        <f>IF(ISNUMBER('Questionnaires '!$G593),'Questionnaires '!T593+'Questionnaires '!G593,"")</f>
        <v/>
      </c>
      <c r="F591" s="73" t="str">
        <f>IF(ISNUMBER('Questionnaires '!$G593),SUM(G591:H591),"")</f>
        <v/>
      </c>
      <c r="G591" s="73" t="str">
        <f>IF(ISNUMBER('Questionnaires '!$G593),'Questionnaires '!R593-'Questionnaires '!P593,"")</f>
        <v/>
      </c>
      <c r="H591" s="73" t="str">
        <f>IF(ISNUMBER('Questionnaires '!$G593),'Questionnaires '!P593,"")</f>
        <v/>
      </c>
      <c r="I591" s="73" t="str">
        <f>IF(ISNUMBER('Questionnaires '!$G593),'Questionnaires '!$G593,"")</f>
        <v/>
      </c>
      <c r="J591" s="73" t="str">
        <f>IF(ISNUMBER('Questionnaires '!$G593),'Questionnaires '!$G593,"")</f>
        <v/>
      </c>
      <c r="K591" s="73" t="str">
        <f>IF(ISNUMBER('Questionnaires '!$R593),'Questionnaires '!$R593,"")</f>
        <v/>
      </c>
      <c r="L591" s="73" t="str">
        <f>IF(ISNUMBER('Questionnaires '!$P593),'Questionnaires '!$P593,"")</f>
        <v/>
      </c>
      <c r="M591" s="73" t="str">
        <f>IF(ISNUMBER('Questionnaires '!$O593),'Questionnaires '!$O593,"")</f>
        <v/>
      </c>
      <c r="N591" s="73" t="str">
        <f>IF(ISNUMBER('Questionnaires '!$N593),'Questionnaires '!$N593,"")</f>
        <v/>
      </c>
      <c r="O591" s="73" t="str">
        <f>IF(ISNUMBER('Questionnaires '!$T593),'Questionnaires '!$T593,"")</f>
        <v/>
      </c>
      <c r="P591" s="73" t="str">
        <f>IF(ISTEXT('Questionnaires '!A593),'Questionnaires '!G593,"")</f>
        <v/>
      </c>
      <c r="Q591">
        <f>IF(ISTEXT('Questionnaires '!A593),IF('Questionnaires '!S593="Yes",1,""),0)</f>
        <v>0</v>
      </c>
    </row>
    <row r="592" spans="1:17" x14ac:dyDescent="0.3">
      <c r="A592" s="73">
        <f>IF(ISTEXT('Questionnaires '!A594),IF('Questionnaires '!G594&lt;270,1,0),0)</f>
        <v>0</v>
      </c>
      <c r="B592">
        <f>IF(ISTEXT('Questionnaires '!A594),IF('Questionnaires '!E594="Yes",1,0),0)</f>
        <v>0</v>
      </c>
      <c r="C592">
        <f>IF(ISTEXT('Questionnaires '!A594),IF('Questionnaires '!F594="Yes",1,0),0)</f>
        <v>0</v>
      </c>
      <c r="D592">
        <f>IF(ISTEXT('Questionnaires '!A594),IF('Questionnaires '!J594&gt;0,1,0),0)</f>
        <v>0</v>
      </c>
      <c r="E592" s="73" t="str">
        <f>IF(ISNUMBER('Questionnaires '!$G594),'Questionnaires '!T594+'Questionnaires '!G594,"")</f>
        <v/>
      </c>
      <c r="F592" s="73" t="str">
        <f>IF(ISNUMBER('Questionnaires '!$G594),SUM(G592:H592),"")</f>
        <v/>
      </c>
      <c r="G592" s="73" t="str">
        <f>IF(ISNUMBER('Questionnaires '!$G594),'Questionnaires '!R594-'Questionnaires '!P594,"")</f>
        <v/>
      </c>
      <c r="H592" s="73" t="str">
        <f>IF(ISNUMBER('Questionnaires '!$G594),'Questionnaires '!P594,"")</f>
        <v/>
      </c>
      <c r="I592" s="73" t="str">
        <f>IF(ISNUMBER('Questionnaires '!$G594),'Questionnaires '!$G594,"")</f>
        <v/>
      </c>
      <c r="J592" s="73" t="str">
        <f>IF(ISNUMBER('Questionnaires '!$G594),'Questionnaires '!$G594,"")</f>
        <v/>
      </c>
      <c r="K592" s="73" t="str">
        <f>IF(ISNUMBER('Questionnaires '!$R594),'Questionnaires '!$R594,"")</f>
        <v/>
      </c>
      <c r="L592" s="73" t="str">
        <f>IF(ISNUMBER('Questionnaires '!$P594),'Questionnaires '!$P594,"")</f>
        <v/>
      </c>
      <c r="M592" s="73" t="str">
        <f>IF(ISNUMBER('Questionnaires '!$O594),'Questionnaires '!$O594,"")</f>
        <v/>
      </c>
      <c r="N592" s="73" t="str">
        <f>IF(ISNUMBER('Questionnaires '!$N594),'Questionnaires '!$N594,"")</f>
        <v/>
      </c>
      <c r="O592" s="73" t="str">
        <f>IF(ISNUMBER('Questionnaires '!$T594),'Questionnaires '!$T594,"")</f>
        <v/>
      </c>
      <c r="P592" s="73" t="str">
        <f>IF(ISTEXT('Questionnaires '!A594),'Questionnaires '!G594,"")</f>
        <v/>
      </c>
      <c r="Q592">
        <f>IF(ISTEXT('Questionnaires '!A594),IF('Questionnaires '!S594="Yes",1,""),0)</f>
        <v>0</v>
      </c>
    </row>
    <row r="593" spans="1:17" x14ac:dyDescent="0.3">
      <c r="A593" s="73">
        <f>IF(ISTEXT('Questionnaires '!A595),IF('Questionnaires '!G595&lt;270,1,0),0)</f>
        <v>0</v>
      </c>
      <c r="B593">
        <f>IF(ISTEXT('Questionnaires '!A595),IF('Questionnaires '!E595="Yes",1,0),0)</f>
        <v>0</v>
      </c>
      <c r="C593">
        <f>IF(ISTEXT('Questionnaires '!A595),IF('Questionnaires '!F595="Yes",1,0),0)</f>
        <v>0</v>
      </c>
      <c r="D593">
        <f>IF(ISTEXT('Questionnaires '!A595),IF('Questionnaires '!J595&gt;0,1,0),0)</f>
        <v>0</v>
      </c>
      <c r="E593" s="73" t="str">
        <f>IF(ISNUMBER('Questionnaires '!$G595),'Questionnaires '!T595+'Questionnaires '!G595,"")</f>
        <v/>
      </c>
      <c r="F593" s="73" t="str">
        <f>IF(ISNUMBER('Questionnaires '!$G595),SUM(G593:H593),"")</f>
        <v/>
      </c>
      <c r="G593" s="73" t="str">
        <f>IF(ISNUMBER('Questionnaires '!$G595),'Questionnaires '!R595-'Questionnaires '!P595,"")</f>
        <v/>
      </c>
      <c r="H593" s="73" t="str">
        <f>IF(ISNUMBER('Questionnaires '!$G595),'Questionnaires '!P595,"")</f>
        <v/>
      </c>
      <c r="I593" s="73" t="str">
        <f>IF(ISNUMBER('Questionnaires '!$G595),'Questionnaires '!$G595,"")</f>
        <v/>
      </c>
      <c r="J593" s="73" t="str">
        <f>IF(ISNUMBER('Questionnaires '!$G595),'Questionnaires '!$G595,"")</f>
        <v/>
      </c>
      <c r="K593" s="73" t="str">
        <f>IF(ISNUMBER('Questionnaires '!$R595),'Questionnaires '!$R595,"")</f>
        <v/>
      </c>
      <c r="L593" s="73" t="str">
        <f>IF(ISNUMBER('Questionnaires '!$P595),'Questionnaires '!$P595,"")</f>
        <v/>
      </c>
      <c r="M593" s="73" t="str">
        <f>IF(ISNUMBER('Questionnaires '!$O595),'Questionnaires '!$O595,"")</f>
        <v/>
      </c>
      <c r="N593" s="73" t="str">
        <f>IF(ISNUMBER('Questionnaires '!$N595),'Questionnaires '!$N595,"")</f>
        <v/>
      </c>
      <c r="O593" s="73" t="str">
        <f>IF(ISNUMBER('Questionnaires '!$T595),'Questionnaires '!$T595,"")</f>
        <v/>
      </c>
      <c r="P593" s="73" t="str">
        <f>IF(ISTEXT('Questionnaires '!A595),'Questionnaires '!G595,"")</f>
        <v/>
      </c>
      <c r="Q593">
        <f>IF(ISTEXT('Questionnaires '!A595),IF('Questionnaires '!S595="Yes",1,""),0)</f>
        <v>0</v>
      </c>
    </row>
    <row r="594" spans="1:17" x14ac:dyDescent="0.3">
      <c r="A594" s="73">
        <f>IF(ISTEXT('Questionnaires '!A596),IF('Questionnaires '!G596&lt;270,1,0),0)</f>
        <v>0</v>
      </c>
      <c r="B594">
        <f>IF(ISTEXT('Questionnaires '!A596),IF('Questionnaires '!E596="Yes",1,0),0)</f>
        <v>0</v>
      </c>
      <c r="C594">
        <f>IF(ISTEXT('Questionnaires '!A596),IF('Questionnaires '!F596="Yes",1,0),0)</f>
        <v>0</v>
      </c>
      <c r="D594">
        <f>IF(ISTEXT('Questionnaires '!A596),IF('Questionnaires '!J596&gt;0,1,0),0)</f>
        <v>0</v>
      </c>
      <c r="E594" s="73" t="str">
        <f>IF(ISNUMBER('Questionnaires '!$G596),'Questionnaires '!T596+'Questionnaires '!G596,"")</f>
        <v/>
      </c>
      <c r="F594" s="73" t="str">
        <f>IF(ISNUMBER('Questionnaires '!$G596),SUM(G594:H594),"")</f>
        <v/>
      </c>
      <c r="G594" s="73" t="str">
        <f>IF(ISNUMBER('Questionnaires '!$G596),'Questionnaires '!R596-'Questionnaires '!P596,"")</f>
        <v/>
      </c>
      <c r="H594" s="73" t="str">
        <f>IF(ISNUMBER('Questionnaires '!$G596),'Questionnaires '!P596,"")</f>
        <v/>
      </c>
      <c r="I594" s="73" t="str">
        <f>IF(ISNUMBER('Questionnaires '!$G596),'Questionnaires '!$G596,"")</f>
        <v/>
      </c>
      <c r="J594" s="73" t="str">
        <f>IF(ISNUMBER('Questionnaires '!$G596),'Questionnaires '!$G596,"")</f>
        <v/>
      </c>
      <c r="K594" s="73" t="str">
        <f>IF(ISNUMBER('Questionnaires '!$R596),'Questionnaires '!$R596,"")</f>
        <v/>
      </c>
      <c r="L594" s="73" t="str">
        <f>IF(ISNUMBER('Questionnaires '!$P596),'Questionnaires '!$P596,"")</f>
        <v/>
      </c>
      <c r="M594" s="73" t="str">
        <f>IF(ISNUMBER('Questionnaires '!$O596),'Questionnaires '!$O596,"")</f>
        <v/>
      </c>
      <c r="N594" s="73" t="str">
        <f>IF(ISNUMBER('Questionnaires '!$N596),'Questionnaires '!$N596,"")</f>
        <v/>
      </c>
      <c r="O594" s="73" t="str">
        <f>IF(ISNUMBER('Questionnaires '!$T596),'Questionnaires '!$T596,"")</f>
        <v/>
      </c>
      <c r="P594" s="73" t="str">
        <f>IF(ISTEXT('Questionnaires '!A596),'Questionnaires '!G596,"")</f>
        <v/>
      </c>
      <c r="Q594">
        <f>IF(ISTEXT('Questionnaires '!A596),IF('Questionnaires '!S596="Yes",1,""),0)</f>
        <v>0</v>
      </c>
    </row>
    <row r="595" spans="1:17" x14ac:dyDescent="0.3">
      <c r="A595" s="73">
        <f>IF(ISTEXT('Questionnaires '!A597),IF('Questionnaires '!G597&lt;270,1,0),0)</f>
        <v>0</v>
      </c>
      <c r="B595">
        <f>IF(ISTEXT('Questionnaires '!A597),IF('Questionnaires '!E597="Yes",1,0),0)</f>
        <v>0</v>
      </c>
      <c r="C595">
        <f>IF(ISTEXT('Questionnaires '!A597),IF('Questionnaires '!F597="Yes",1,0),0)</f>
        <v>0</v>
      </c>
      <c r="D595">
        <f>IF(ISTEXT('Questionnaires '!A597),IF('Questionnaires '!J597&gt;0,1,0),0)</f>
        <v>0</v>
      </c>
      <c r="E595" s="73" t="str">
        <f>IF(ISNUMBER('Questionnaires '!$G597),'Questionnaires '!T597+'Questionnaires '!G597,"")</f>
        <v/>
      </c>
      <c r="F595" s="73" t="str">
        <f>IF(ISNUMBER('Questionnaires '!$G597),SUM(G595:H595),"")</f>
        <v/>
      </c>
      <c r="G595" s="73" t="str">
        <f>IF(ISNUMBER('Questionnaires '!$G597),'Questionnaires '!R597-'Questionnaires '!P597,"")</f>
        <v/>
      </c>
      <c r="H595" s="73" t="str">
        <f>IF(ISNUMBER('Questionnaires '!$G597),'Questionnaires '!P597,"")</f>
        <v/>
      </c>
      <c r="I595" s="73" t="str">
        <f>IF(ISNUMBER('Questionnaires '!$G597),'Questionnaires '!$G597,"")</f>
        <v/>
      </c>
      <c r="J595" s="73" t="str">
        <f>IF(ISNUMBER('Questionnaires '!$G597),'Questionnaires '!$G597,"")</f>
        <v/>
      </c>
      <c r="K595" s="73" t="str">
        <f>IF(ISNUMBER('Questionnaires '!$R597),'Questionnaires '!$R597,"")</f>
        <v/>
      </c>
      <c r="L595" s="73" t="str">
        <f>IF(ISNUMBER('Questionnaires '!$P597),'Questionnaires '!$P597,"")</f>
        <v/>
      </c>
      <c r="M595" s="73" t="str">
        <f>IF(ISNUMBER('Questionnaires '!$O597),'Questionnaires '!$O597,"")</f>
        <v/>
      </c>
      <c r="N595" s="73" t="str">
        <f>IF(ISNUMBER('Questionnaires '!$N597),'Questionnaires '!$N597,"")</f>
        <v/>
      </c>
      <c r="O595" s="73" t="str">
        <f>IF(ISNUMBER('Questionnaires '!$T597),'Questionnaires '!$T597,"")</f>
        <v/>
      </c>
      <c r="P595" s="73" t="str">
        <f>IF(ISTEXT('Questionnaires '!A597),'Questionnaires '!G597,"")</f>
        <v/>
      </c>
      <c r="Q595">
        <f>IF(ISTEXT('Questionnaires '!A597),IF('Questionnaires '!S597="Yes",1,""),0)</f>
        <v>0</v>
      </c>
    </row>
    <row r="596" spans="1:17" x14ac:dyDescent="0.3">
      <c r="A596" s="73">
        <f>IF(ISTEXT('Questionnaires '!A598),IF('Questionnaires '!G598&lt;270,1,0),0)</f>
        <v>0</v>
      </c>
      <c r="B596">
        <f>IF(ISTEXT('Questionnaires '!A598),IF('Questionnaires '!E598="Yes",1,0),0)</f>
        <v>0</v>
      </c>
      <c r="C596">
        <f>IF(ISTEXT('Questionnaires '!A598),IF('Questionnaires '!F598="Yes",1,0),0)</f>
        <v>0</v>
      </c>
      <c r="D596">
        <f>IF(ISTEXT('Questionnaires '!A598),IF('Questionnaires '!J598&gt;0,1,0),0)</f>
        <v>0</v>
      </c>
      <c r="E596" s="73" t="str">
        <f>IF(ISNUMBER('Questionnaires '!$G598),'Questionnaires '!T598+'Questionnaires '!G598,"")</f>
        <v/>
      </c>
      <c r="F596" s="73" t="str">
        <f>IF(ISNUMBER('Questionnaires '!$G598),SUM(G596:H596),"")</f>
        <v/>
      </c>
      <c r="G596" s="73" t="str">
        <f>IF(ISNUMBER('Questionnaires '!$G598),'Questionnaires '!R598-'Questionnaires '!P598,"")</f>
        <v/>
      </c>
      <c r="H596" s="73" t="str">
        <f>IF(ISNUMBER('Questionnaires '!$G598),'Questionnaires '!P598,"")</f>
        <v/>
      </c>
      <c r="I596" s="73" t="str">
        <f>IF(ISNUMBER('Questionnaires '!$G598),'Questionnaires '!$G598,"")</f>
        <v/>
      </c>
      <c r="J596" s="73" t="str">
        <f>IF(ISNUMBER('Questionnaires '!$G598),'Questionnaires '!$G598,"")</f>
        <v/>
      </c>
      <c r="K596" s="73" t="str">
        <f>IF(ISNUMBER('Questionnaires '!$R598),'Questionnaires '!$R598,"")</f>
        <v/>
      </c>
      <c r="L596" s="73" t="str">
        <f>IF(ISNUMBER('Questionnaires '!$P598),'Questionnaires '!$P598,"")</f>
        <v/>
      </c>
      <c r="M596" s="73" t="str">
        <f>IF(ISNUMBER('Questionnaires '!$O598),'Questionnaires '!$O598,"")</f>
        <v/>
      </c>
      <c r="N596" s="73" t="str">
        <f>IF(ISNUMBER('Questionnaires '!$N598),'Questionnaires '!$N598,"")</f>
        <v/>
      </c>
      <c r="O596" s="73" t="str">
        <f>IF(ISNUMBER('Questionnaires '!$T598),'Questionnaires '!$T598,"")</f>
        <v/>
      </c>
      <c r="P596" s="73" t="str">
        <f>IF(ISTEXT('Questionnaires '!A598),'Questionnaires '!G598,"")</f>
        <v/>
      </c>
      <c r="Q596">
        <f>IF(ISTEXT('Questionnaires '!A598),IF('Questionnaires '!S598="Yes",1,""),0)</f>
        <v>0</v>
      </c>
    </row>
    <row r="597" spans="1:17" x14ac:dyDescent="0.3">
      <c r="A597" s="73">
        <f>IF(ISTEXT('Questionnaires '!A599),IF('Questionnaires '!G599&lt;270,1,0),0)</f>
        <v>0</v>
      </c>
      <c r="B597">
        <f>IF(ISTEXT('Questionnaires '!A599),IF('Questionnaires '!E599="Yes",1,0),0)</f>
        <v>0</v>
      </c>
      <c r="C597">
        <f>IF(ISTEXT('Questionnaires '!A599),IF('Questionnaires '!F599="Yes",1,0),0)</f>
        <v>0</v>
      </c>
      <c r="D597">
        <f>IF(ISTEXT('Questionnaires '!A599),IF('Questionnaires '!J599&gt;0,1,0),0)</f>
        <v>0</v>
      </c>
      <c r="E597" s="73" t="str">
        <f>IF(ISNUMBER('Questionnaires '!$G599),'Questionnaires '!T599+'Questionnaires '!G599,"")</f>
        <v/>
      </c>
      <c r="F597" s="73" t="str">
        <f>IF(ISNUMBER('Questionnaires '!$G599),SUM(G597:H597),"")</f>
        <v/>
      </c>
      <c r="G597" s="73" t="str">
        <f>IF(ISNUMBER('Questionnaires '!$G599),'Questionnaires '!R599-'Questionnaires '!P599,"")</f>
        <v/>
      </c>
      <c r="H597" s="73" t="str">
        <f>IF(ISNUMBER('Questionnaires '!$G599),'Questionnaires '!P599,"")</f>
        <v/>
      </c>
      <c r="I597" s="73" t="str">
        <f>IF(ISNUMBER('Questionnaires '!$G599),'Questionnaires '!$G599,"")</f>
        <v/>
      </c>
      <c r="J597" s="73" t="str">
        <f>IF(ISNUMBER('Questionnaires '!$G599),'Questionnaires '!$G599,"")</f>
        <v/>
      </c>
      <c r="K597" s="73" t="str">
        <f>IF(ISNUMBER('Questionnaires '!$R599),'Questionnaires '!$R599,"")</f>
        <v/>
      </c>
      <c r="L597" s="73" t="str">
        <f>IF(ISNUMBER('Questionnaires '!$P599),'Questionnaires '!$P599,"")</f>
        <v/>
      </c>
      <c r="M597" s="73" t="str">
        <f>IF(ISNUMBER('Questionnaires '!$O599),'Questionnaires '!$O599,"")</f>
        <v/>
      </c>
      <c r="N597" s="73" t="str">
        <f>IF(ISNUMBER('Questionnaires '!$N599),'Questionnaires '!$N599,"")</f>
        <v/>
      </c>
      <c r="O597" s="73" t="str">
        <f>IF(ISNUMBER('Questionnaires '!$T599),'Questionnaires '!$T599,"")</f>
        <v/>
      </c>
      <c r="P597" s="73" t="str">
        <f>IF(ISTEXT('Questionnaires '!A599),'Questionnaires '!G599,"")</f>
        <v/>
      </c>
      <c r="Q597">
        <f>IF(ISTEXT('Questionnaires '!A599),IF('Questionnaires '!S599="Yes",1,""),0)</f>
        <v>0</v>
      </c>
    </row>
    <row r="598" spans="1:17" x14ac:dyDescent="0.3">
      <c r="A598" s="73">
        <f>IF(ISTEXT('Questionnaires '!A600),IF('Questionnaires '!G600&lt;270,1,0),0)</f>
        <v>0</v>
      </c>
      <c r="B598">
        <f>IF(ISTEXT('Questionnaires '!A600),IF('Questionnaires '!E600="Yes",1,0),0)</f>
        <v>0</v>
      </c>
      <c r="C598">
        <f>IF(ISTEXT('Questionnaires '!A600),IF('Questionnaires '!F600="Yes",1,0),0)</f>
        <v>0</v>
      </c>
      <c r="D598">
        <f>IF(ISTEXT('Questionnaires '!A600),IF('Questionnaires '!J600&gt;0,1,0),0)</f>
        <v>0</v>
      </c>
      <c r="E598" s="73" t="str">
        <f>IF(ISNUMBER('Questionnaires '!$G600),'Questionnaires '!T600+'Questionnaires '!G600,"")</f>
        <v/>
      </c>
      <c r="F598" s="73" t="str">
        <f>IF(ISNUMBER('Questionnaires '!$G600),SUM(G598:H598),"")</f>
        <v/>
      </c>
      <c r="G598" s="73" t="str">
        <f>IF(ISNUMBER('Questionnaires '!$G600),'Questionnaires '!R600-'Questionnaires '!P600,"")</f>
        <v/>
      </c>
      <c r="H598" s="73" t="str">
        <f>IF(ISNUMBER('Questionnaires '!$G600),'Questionnaires '!P600,"")</f>
        <v/>
      </c>
      <c r="I598" s="73" t="str">
        <f>IF(ISNUMBER('Questionnaires '!$G600),'Questionnaires '!$G600,"")</f>
        <v/>
      </c>
      <c r="J598" s="73" t="str">
        <f>IF(ISNUMBER('Questionnaires '!$G600),'Questionnaires '!$G600,"")</f>
        <v/>
      </c>
      <c r="K598" s="73" t="str">
        <f>IF(ISNUMBER('Questionnaires '!$R600),'Questionnaires '!$R600,"")</f>
        <v/>
      </c>
      <c r="L598" s="73" t="str">
        <f>IF(ISNUMBER('Questionnaires '!$P600),'Questionnaires '!$P600,"")</f>
        <v/>
      </c>
      <c r="M598" s="73" t="str">
        <f>IF(ISNUMBER('Questionnaires '!$O600),'Questionnaires '!$O600,"")</f>
        <v/>
      </c>
      <c r="N598" s="73" t="str">
        <f>IF(ISNUMBER('Questionnaires '!$N600),'Questionnaires '!$N600,"")</f>
        <v/>
      </c>
      <c r="O598" s="73" t="str">
        <f>IF(ISNUMBER('Questionnaires '!$T600),'Questionnaires '!$T600,"")</f>
        <v/>
      </c>
      <c r="P598" s="73" t="str">
        <f>IF(ISTEXT('Questionnaires '!A600),'Questionnaires '!G600,"")</f>
        <v/>
      </c>
      <c r="Q598">
        <f>IF(ISTEXT('Questionnaires '!A600),IF('Questionnaires '!S600="Yes",1,""),0)</f>
        <v>0</v>
      </c>
    </row>
    <row r="599" spans="1:17" x14ac:dyDescent="0.3">
      <c r="A599" s="73">
        <f>IF(ISTEXT('Questionnaires '!A601),IF('Questionnaires '!G601&lt;270,1,0),0)</f>
        <v>0</v>
      </c>
      <c r="B599">
        <f>IF(ISTEXT('Questionnaires '!A601),IF('Questionnaires '!E601="Yes",1,0),0)</f>
        <v>0</v>
      </c>
      <c r="C599">
        <f>IF(ISTEXT('Questionnaires '!A601),IF('Questionnaires '!F601="Yes",1,0),0)</f>
        <v>0</v>
      </c>
      <c r="D599">
        <f>IF(ISTEXT('Questionnaires '!A601),IF('Questionnaires '!J601&gt;0,1,0),0)</f>
        <v>0</v>
      </c>
      <c r="E599" s="73" t="str">
        <f>IF(ISNUMBER('Questionnaires '!$G601),'Questionnaires '!T601+'Questionnaires '!G601,"")</f>
        <v/>
      </c>
      <c r="F599" s="73" t="str">
        <f>IF(ISNUMBER('Questionnaires '!$G601),SUM(G599:H599),"")</f>
        <v/>
      </c>
      <c r="G599" s="73" t="str">
        <f>IF(ISNUMBER('Questionnaires '!$G601),'Questionnaires '!R601-'Questionnaires '!P601,"")</f>
        <v/>
      </c>
      <c r="H599" s="73" t="str">
        <f>IF(ISNUMBER('Questionnaires '!$G601),'Questionnaires '!P601,"")</f>
        <v/>
      </c>
      <c r="I599" s="73" t="str">
        <f>IF(ISNUMBER('Questionnaires '!$G601),'Questionnaires '!$G601,"")</f>
        <v/>
      </c>
      <c r="J599" s="73" t="str">
        <f>IF(ISNUMBER('Questionnaires '!$G601),'Questionnaires '!$G601,"")</f>
        <v/>
      </c>
      <c r="K599" s="73" t="str">
        <f>IF(ISNUMBER('Questionnaires '!$R601),'Questionnaires '!$R601,"")</f>
        <v/>
      </c>
      <c r="L599" s="73" t="str">
        <f>IF(ISNUMBER('Questionnaires '!$P601),'Questionnaires '!$P601,"")</f>
        <v/>
      </c>
      <c r="M599" s="73" t="str">
        <f>IF(ISNUMBER('Questionnaires '!$O601),'Questionnaires '!$O601,"")</f>
        <v/>
      </c>
      <c r="N599" s="73" t="str">
        <f>IF(ISNUMBER('Questionnaires '!$N601),'Questionnaires '!$N601,"")</f>
        <v/>
      </c>
      <c r="O599" s="73" t="str">
        <f>IF(ISNUMBER('Questionnaires '!$T601),'Questionnaires '!$T601,"")</f>
        <v/>
      </c>
      <c r="P599" s="73" t="str">
        <f>IF(ISTEXT('Questionnaires '!A601),'Questionnaires '!G601,"")</f>
        <v/>
      </c>
      <c r="Q599">
        <f>IF(ISTEXT('Questionnaires '!A601),IF('Questionnaires '!S601="Yes",1,""),0)</f>
        <v>0</v>
      </c>
    </row>
    <row r="600" spans="1:17" x14ac:dyDescent="0.3">
      <c r="A600" s="73">
        <f>IF(ISTEXT('Questionnaires '!A602),IF('Questionnaires '!G602&lt;270,1,0),0)</f>
        <v>0</v>
      </c>
      <c r="B600">
        <f>IF(ISTEXT('Questionnaires '!A602),IF('Questionnaires '!E602="Yes",1,0),0)</f>
        <v>0</v>
      </c>
      <c r="C600">
        <f>IF(ISTEXT('Questionnaires '!A602),IF('Questionnaires '!F602="Yes",1,0),0)</f>
        <v>0</v>
      </c>
      <c r="D600">
        <f>IF(ISTEXT('Questionnaires '!A602),IF('Questionnaires '!J602&gt;0,1,0),0)</f>
        <v>0</v>
      </c>
      <c r="E600" s="73" t="str">
        <f>IF(ISNUMBER('Questionnaires '!$G602),'Questionnaires '!T602+'Questionnaires '!G602,"")</f>
        <v/>
      </c>
      <c r="F600" s="73" t="str">
        <f>IF(ISNUMBER('Questionnaires '!$G602),SUM(G600:H600),"")</f>
        <v/>
      </c>
      <c r="G600" s="73" t="str">
        <f>IF(ISNUMBER('Questionnaires '!$G602),'Questionnaires '!R602-'Questionnaires '!P602,"")</f>
        <v/>
      </c>
      <c r="H600" s="73" t="str">
        <f>IF(ISNUMBER('Questionnaires '!$G602),'Questionnaires '!P602,"")</f>
        <v/>
      </c>
      <c r="I600" s="73" t="str">
        <f>IF(ISNUMBER('Questionnaires '!$G602),'Questionnaires '!$G602,"")</f>
        <v/>
      </c>
      <c r="J600" s="73" t="str">
        <f>IF(ISNUMBER('Questionnaires '!$G602),'Questionnaires '!$G602,"")</f>
        <v/>
      </c>
      <c r="K600" s="73" t="str">
        <f>IF(ISNUMBER('Questionnaires '!$R602),'Questionnaires '!$R602,"")</f>
        <v/>
      </c>
      <c r="L600" s="73" t="str">
        <f>IF(ISNUMBER('Questionnaires '!$P602),'Questionnaires '!$P602,"")</f>
        <v/>
      </c>
      <c r="M600" s="73" t="str">
        <f>IF(ISNUMBER('Questionnaires '!$O602),'Questionnaires '!$O602,"")</f>
        <v/>
      </c>
      <c r="N600" s="73" t="str">
        <f>IF(ISNUMBER('Questionnaires '!$N602),'Questionnaires '!$N602,"")</f>
        <v/>
      </c>
      <c r="O600" s="73" t="str">
        <f>IF(ISNUMBER('Questionnaires '!$T602),'Questionnaires '!$T602,"")</f>
        <v/>
      </c>
      <c r="P600" s="73" t="str">
        <f>IF(ISTEXT('Questionnaires '!A602),'Questionnaires '!G602,"")</f>
        <v/>
      </c>
      <c r="Q600">
        <f>IF(ISTEXT('Questionnaires '!A602),IF('Questionnaires '!S602="Yes",1,""),0)</f>
        <v>0</v>
      </c>
    </row>
    <row r="601" spans="1:17" x14ac:dyDescent="0.3">
      <c r="A601" s="73">
        <f>IF(ISTEXT('Questionnaires '!A603),IF('Questionnaires '!G603&lt;270,1,0),0)</f>
        <v>0</v>
      </c>
      <c r="B601">
        <f>IF(ISTEXT('Questionnaires '!A603),IF('Questionnaires '!E603="Yes",1,0),0)</f>
        <v>0</v>
      </c>
      <c r="C601">
        <f>IF(ISTEXT('Questionnaires '!A603),IF('Questionnaires '!F603="Yes",1,0),0)</f>
        <v>0</v>
      </c>
      <c r="D601">
        <f>IF(ISTEXT('Questionnaires '!A603),IF('Questionnaires '!J603&gt;0,1,0),0)</f>
        <v>0</v>
      </c>
      <c r="E601" s="73" t="str">
        <f>IF(ISNUMBER('Questionnaires '!$G603),'Questionnaires '!T603+'Questionnaires '!G603,"")</f>
        <v/>
      </c>
      <c r="F601" s="73" t="str">
        <f>IF(ISNUMBER('Questionnaires '!$G603),SUM(G601:H601),"")</f>
        <v/>
      </c>
      <c r="G601" s="73" t="str">
        <f>IF(ISNUMBER('Questionnaires '!$G603),'Questionnaires '!R603-'Questionnaires '!P603,"")</f>
        <v/>
      </c>
      <c r="H601" s="73" t="str">
        <f>IF(ISNUMBER('Questionnaires '!$G603),'Questionnaires '!P603,"")</f>
        <v/>
      </c>
      <c r="I601" s="73" t="str">
        <f>IF(ISNUMBER('Questionnaires '!$G603),'Questionnaires '!$G603,"")</f>
        <v/>
      </c>
      <c r="J601" s="73" t="str">
        <f>IF(ISNUMBER('Questionnaires '!$G603),'Questionnaires '!$G603,"")</f>
        <v/>
      </c>
      <c r="K601" s="73" t="str">
        <f>IF(ISNUMBER('Questionnaires '!$R603),'Questionnaires '!$R603,"")</f>
        <v/>
      </c>
      <c r="L601" s="73" t="str">
        <f>IF(ISNUMBER('Questionnaires '!$P603),'Questionnaires '!$P603,"")</f>
        <v/>
      </c>
      <c r="M601" s="73" t="str">
        <f>IF(ISNUMBER('Questionnaires '!$O603),'Questionnaires '!$O603,"")</f>
        <v/>
      </c>
      <c r="N601" s="73" t="str">
        <f>IF(ISNUMBER('Questionnaires '!$N603),'Questionnaires '!$N603,"")</f>
        <v/>
      </c>
      <c r="O601" s="73" t="str">
        <f>IF(ISNUMBER('Questionnaires '!$T603),'Questionnaires '!$T603,"")</f>
        <v/>
      </c>
      <c r="P601" s="73" t="str">
        <f>IF(ISTEXT('Questionnaires '!A603),'Questionnaires '!G603,"")</f>
        <v/>
      </c>
      <c r="Q601">
        <f>IF(ISTEXT('Questionnaires '!A603),IF('Questionnaires '!S603="Yes",1,""),0)</f>
        <v>0</v>
      </c>
    </row>
    <row r="602" spans="1:17" x14ac:dyDescent="0.3">
      <c r="A602" s="73">
        <f>IF(ISTEXT('Questionnaires '!A604),IF('Questionnaires '!G604&lt;270,1,0),0)</f>
        <v>0</v>
      </c>
      <c r="B602">
        <f>IF(ISTEXT('Questionnaires '!A604),IF('Questionnaires '!E604="Yes",1,0),0)</f>
        <v>0</v>
      </c>
      <c r="C602">
        <f>IF(ISTEXT('Questionnaires '!A604),IF('Questionnaires '!F604="Yes",1,0),0)</f>
        <v>0</v>
      </c>
      <c r="D602">
        <f>IF(ISTEXT('Questionnaires '!A604),IF('Questionnaires '!J604&gt;0,1,0),0)</f>
        <v>0</v>
      </c>
      <c r="E602" s="73" t="str">
        <f>IF(ISNUMBER('Questionnaires '!$G604),'Questionnaires '!T604+'Questionnaires '!G604,"")</f>
        <v/>
      </c>
      <c r="F602" s="73" t="str">
        <f>IF(ISNUMBER('Questionnaires '!$G604),SUM(G602:H602),"")</f>
        <v/>
      </c>
      <c r="G602" s="73" t="str">
        <f>IF(ISNUMBER('Questionnaires '!$G604),'Questionnaires '!R604-'Questionnaires '!P604,"")</f>
        <v/>
      </c>
      <c r="H602" s="73" t="str">
        <f>IF(ISNUMBER('Questionnaires '!$G604),'Questionnaires '!P604,"")</f>
        <v/>
      </c>
      <c r="I602" s="73" t="str">
        <f>IF(ISNUMBER('Questionnaires '!$G604),'Questionnaires '!$G604,"")</f>
        <v/>
      </c>
      <c r="J602" s="73" t="str">
        <f>IF(ISNUMBER('Questionnaires '!$G604),'Questionnaires '!$G604,"")</f>
        <v/>
      </c>
      <c r="K602" s="73" t="str">
        <f>IF(ISNUMBER('Questionnaires '!$R604),'Questionnaires '!$R604,"")</f>
        <v/>
      </c>
      <c r="L602" s="73" t="str">
        <f>IF(ISNUMBER('Questionnaires '!$P604),'Questionnaires '!$P604,"")</f>
        <v/>
      </c>
      <c r="M602" s="73" t="str">
        <f>IF(ISNUMBER('Questionnaires '!$O604),'Questionnaires '!$O604,"")</f>
        <v/>
      </c>
      <c r="N602" s="73" t="str">
        <f>IF(ISNUMBER('Questionnaires '!$N604),'Questionnaires '!$N604,"")</f>
        <v/>
      </c>
      <c r="O602" s="73" t="str">
        <f>IF(ISNUMBER('Questionnaires '!$T604),'Questionnaires '!$T604,"")</f>
        <v/>
      </c>
      <c r="P602" s="73" t="str">
        <f>IF(ISTEXT('Questionnaires '!A604),'Questionnaires '!G604,"")</f>
        <v/>
      </c>
      <c r="Q602">
        <f>IF(ISTEXT('Questionnaires '!A604),IF('Questionnaires '!S604="Yes",1,""),0)</f>
        <v>0</v>
      </c>
    </row>
    <row r="603" spans="1:17" x14ac:dyDescent="0.3">
      <c r="A603" s="73">
        <f>IF(ISTEXT('Questionnaires '!A605),IF('Questionnaires '!G605&lt;270,1,0),0)</f>
        <v>0</v>
      </c>
      <c r="B603">
        <f>IF(ISTEXT('Questionnaires '!A605),IF('Questionnaires '!E605="Yes",1,0),0)</f>
        <v>0</v>
      </c>
      <c r="C603">
        <f>IF(ISTEXT('Questionnaires '!A605),IF('Questionnaires '!F605="Yes",1,0),0)</f>
        <v>0</v>
      </c>
      <c r="D603">
        <f>IF(ISTEXT('Questionnaires '!A605),IF('Questionnaires '!J605&gt;0,1,0),0)</f>
        <v>0</v>
      </c>
      <c r="E603" s="73" t="str">
        <f>IF(ISNUMBER('Questionnaires '!$G605),'Questionnaires '!T605+'Questionnaires '!G605,"")</f>
        <v/>
      </c>
      <c r="F603" s="73" t="str">
        <f>IF(ISNUMBER('Questionnaires '!$G605),SUM(G603:H603),"")</f>
        <v/>
      </c>
      <c r="G603" s="73" t="str">
        <f>IF(ISNUMBER('Questionnaires '!$G605),'Questionnaires '!R605-'Questionnaires '!P605,"")</f>
        <v/>
      </c>
      <c r="H603" s="73" t="str">
        <f>IF(ISNUMBER('Questionnaires '!$G605),'Questionnaires '!P605,"")</f>
        <v/>
      </c>
      <c r="I603" s="73" t="str">
        <f>IF(ISNUMBER('Questionnaires '!$G605),'Questionnaires '!$G605,"")</f>
        <v/>
      </c>
      <c r="J603" s="73" t="str">
        <f>IF(ISNUMBER('Questionnaires '!$G605),'Questionnaires '!$G605,"")</f>
        <v/>
      </c>
      <c r="K603" s="73" t="str">
        <f>IF(ISNUMBER('Questionnaires '!$R605),'Questionnaires '!$R605,"")</f>
        <v/>
      </c>
      <c r="L603" s="73" t="str">
        <f>IF(ISNUMBER('Questionnaires '!$P605),'Questionnaires '!$P605,"")</f>
        <v/>
      </c>
      <c r="M603" s="73" t="str">
        <f>IF(ISNUMBER('Questionnaires '!$O605),'Questionnaires '!$O605,"")</f>
        <v/>
      </c>
      <c r="N603" s="73" t="str">
        <f>IF(ISNUMBER('Questionnaires '!$N605),'Questionnaires '!$N605,"")</f>
        <v/>
      </c>
      <c r="O603" s="73" t="str">
        <f>IF(ISNUMBER('Questionnaires '!$T605),'Questionnaires '!$T605,"")</f>
        <v/>
      </c>
      <c r="P603" s="73" t="str">
        <f>IF(ISTEXT('Questionnaires '!A605),'Questionnaires '!G605,"")</f>
        <v/>
      </c>
      <c r="Q603">
        <f>IF(ISTEXT('Questionnaires '!A605),IF('Questionnaires '!S605="Yes",1,""),0)</f>
        <v>0</v>
      </c>
    </row>
    <row r="604" spans="1:17" x14ac:dyDescent="0.3">
      <c r="A604" s="73">
        <f>IF(ISTEXT('Questionnaires '!A606),IF('Questionnaires '!G606&lt;270,1,0),0)</f>
        <v>0</v>
      </c>
      <c r="B604">
        <f>IF(ISTEXT('Questionnaires '!A606),IF('Questionnaires '!E606="Yes",1,0),0)</f>
        <v>0</v>
      </c>
      <c r="C604">
        <f>IF(ISTEXT('Questionnaires '!A606),IF('Questionnaires '!F606="Yes",1,0),0)</f>
        <v>0</v>
      </c>
      <c r="D604">
        <f>IF(ISTEXT('Questionnaires '!A606),IF('Questionnaires '!J606&gt;0,1,0),0)</f>
        <v>0</v>
      </c>
      <c r="E604" s="73" t="str">
        <f>IF(ISNUMBER('Questionnaires '!$G606),'Questionnaires '!T606+'Questionnaires '!G606,"")</f>
        <v/>
      </c>
      <c r="F604" s="73" t="str">
        <f>IF(ISNUMBER('Questionnaires '!$G606),SUM(G604:H604),"")</f>
        <v/>
      </c>
      <c r="G604" s="73" t="str">
        <f>IF(ISNUMBER('Questionnaires '!$G606),'Questionnaires '!R606-'Questionnaires '!P606,"")</f>
        <v/>
      </c>
      <c r="H604" s="73" t="str">
        <f>IF(ISNUMBER('Questionnaires '!$G606),'Questionnaires '!P606,"")</f>
        <v/>
      </c>
      <c r="I604" s="73" t="str">
        <f>IF(ISNUMBER('Questionnaires '!$G606),'Questionnaires '!$G606,"")</f>
        <v/>
      </c>
      <c r="J604" s="73" t="str">
        <f>IF(ISNUMBER('Questionnaires '!$G606),'Questionnaires '!$G606,"")</f>
        <v/>
      </c>
      <c r="K604" s="73" t="str">
        <f>IF(ISNUMBER('Questionnaires '!$R606),'Questionnaires '!$R606,"")</f>
        <v/>
      </c>
      <c r="L604" s="73" t="str">
        <f>IF(ISNUMBER('Questionnaires '!$P606),'Questionnaires '!$P606,"")</f>
        <v/>
      </c>
      <c r="M604" s="73" t="str">
        <f>IF(ISNUMBER('Questionnaires '!$O606),'Questionnaires '!$O606,"")</f>
        <v/>
      </c>
      <c r="N604" s="73" t="str">
        <f>IF(ISNUMBER('Questionnaires '!$N606),'Questionnaires '!$N606,"")</f>
        <v/>
      </c>
      <c r="O604" s="73" t="str">
        <f>IF(ISNUMBER('Questionnaires '!$T606),'Questionnaires '!$T606,"")</f>
        <v/>
      </c>
      <c r="P604" s="73" t="str">
        <f>IF(ISTEXT('Questionnaires '!A606),'Questionnaires '!G606,"")</f>
        <v/>
      </c>
      <c r="Q604">
        <f>IF(ISTEXT('Questionnaires '!A606),IF('Questionnaires '!S606="Yes",1,""),0)</f>
        <v>0</v>
      </c>
    </row>
    <row r="605" spans="1:17" x14ac:dyDescent="0.3">
      <c r="A605" s="73">
        <f>IF(ISTEXT('Questionnaires '!A607),IF('Questionnaires '!G607&lt;270,1,0),0)</f>
        <v>0</v>
      </c>
      <c r="B605">
        <f>IF(ISTEXT('Questionnaires '!A607),IF('Questionnaires '!E607="Yes",1,0),0)</f>
        <v>0</v>
      </c>
      <c r="C605">
        <f>IF(ISTEXT('Questionnaires '!A607),IF('Questionnaires '!F607="Yes",1,0),0)</f>
        <v>0</v>
      </c>
      <c r="D605">
        <f>IF(ISTEXT('Questionnaires '!A607),IF('Questionnaires '!J607&gt;0,1,0),0)</f>
        <v>0</v>
      </c>
      <c r="E605" s="73" t="str">
        <f>IF(ISNUMBER('Questionnaires '!$G607),'Questionnaires '!T607+'Questionnaires '!G607,"")</f>
        <v/>
      </c>
      <c r="F605" s="73" t="str">
        <f>IF(ISNUMBER('Questionnaires '!$G607),SUM(G605:H605),"")</f>
        <v/>
      </c>
      <c r="G605" s="73" t="str">
        <f>IF(ISNUMBER('Questionnaires '!$G607),'Questionnaires '!R607-'Questionnaires '!P607,"")</f>
        <v/>
      </c>
      <c r="H605" s="73" t="str">
        <f>IF(ISNUMBER('Questionnaires '!$G607),'Questionnaires '!P607,"")</f>
        <v/>
      </c>
      <c r="I605" s="73" t="str">
        <f>IF(ISNUMBER('Questionnaires '!$G607),'Questionnaires '!$G607,"")</f>
        <v/>
      </c>
      <c r="J605" s="73" t="str">
        <f>IF(ISNUMBER('Questionnaires '!$G607),'Questionnaires '!$G607,"")</f>
        <v/>
      </c>
      <c r="K605" s="73" t="str">
        <f>IF(ISNUMBER('Questionnaires '!$R607),'Questionnaires '!$R607,"")</f>
        <v/>
      </c>
      <c r="L605" s="73" t="str">
        <f>IF(ISNUMBER('Questionnaires '!$P607),'Questionnaires '!$P607,"")</f>
        <v/>
      </c>
      <c r="M605" s="73" t="str">
        <f>IF(ISNUMBER('Questionnaires '!$O607),'Questionnaires '!$O607,"")</f>
        <v/>
      </c>
      <c r="N605" s="73" t="str">
        <f>IF(ISNUMBER('Questionnaires '!$N607),'Questionnaires '!$N607,"")</f>
        <v/>
      </c>
      <c r="O605" s="73" t="str">
        <f>IF(ISNUMBER('Questionnaires '!$T607),'Questionnaires '!$T607,"")</f>
        <v/>
      </c>
      <c r="P605" s="73" t="str">
        <f>IF(ISTEXT('Questionnaires '!A607),'Questionnaires '!G607,"")</f>
        <v/>
      </c>
      <c r="Q605">
        <f>IF(ISTEXT('Questionnaires '!A607),IF('Questionnaires '!S607="Yes",1,""),0)</f>
        <v>0</v>
      </c>
    </row>
    <row r="606" spans="1:17" x14ac:dyDescent="0.3">
      <c r="A606" s="73">
        <f>IF(ISTEXT('Questionnaires '!A608),IF('Questionnaires '!G608&lt;270,1,0),0)</f>
        <v>0</v>
      </c>
      <c r="B606">
        <f>IF(ISTEXT('Questionnaires '!A608),IF('Questionnaires '!E608="Yes",1,0),0)</f>
        <v>0</v>
      </c>
      <c r="C606">
        <f>IF(ISTEXT('Questionnaires '!A608),IF('Questionnaires '!F608="Yes",1,0),0)</f>
        <v>0</v>
      </c>
      <c r="D606">
        <f>IF(ISTEXT('Questionnaires '!A608),IF('Questionnaires '!J608&gt;0,1,0),0)</f>
        <v>0</v>
      </c>
      <c r="E606" s="73" t="str">
        <f>IF(ISNUMBER('Questionnaires '!$G608),'Questionnaires '!T608+'Questionnaires '!G608,"")</f>
        <v/>
      </c>
      <c r="F606" s="73" t="str">
        <f>IF(ISNUMBER('Questionnaires '!$G608),SUM(G606:H606),"")</f>
        <v/>
      </c>
      <c r="G606" s="73" t="str">
        <f>IF(ISNUMBER('Questionnaires '!$G608),'Questionnaires '!R608-'Questionnaires '!P608,"")</f>
        <v/>
      </c>
      <c r="H606" s="73" t="str">
        <f>IF(ISNUMBER('Questionnaires '!$G608),'Questionnaires '!P608,"")</f>
        <v/>
      </c>
      <c r="I606" s="73" t="str">
        <f>IF(ISNUMBER('Questionnaires '!$G608),'Questionnaires '!$G608,"")</f>
        <v/>
      </c>
      <c r="J606" s="73" t="str">
        <f>IF(ISNUMBER('Questionnaires '!$G608),'Questionnaires '!$G608,"")</f>
        <v/>
      </c>
      <c r="K606" s="73" t="str">
        <f>IF(ISNUMBER('Questionnaires '!$R608),'Questionnaires '!$R608,"")</f>
        <v/>
      </c>
      <c r="L606" s="73" t="str">
        <f>IF(ISNUMBER('Questionnaires '!$P608),'Questionnaires '!$P608,"")</f>
        <v/>
      </c>
      <c r="M606" s="73" t="str">
        <f>IF(ISNUMBER('Questionnaires '!$O608),'Questionnaires '!$O608,"")</f>
        <v/>
      </c>
      <c r="N606" s="73" t="str">
        <f>IF(ISNUMBER('Questionnaires '!$N608),'Questionnaires '!$N608,"")</f>
        <v/>
      </c>
      <c r="O606" s="73" t="str">
        <f>IF(ISNUMBER('Questionnaires '!$T608),'Questionnaires '!$T608,"")</f>
        <v/>
      </c>
      <c r="P606" s="73" t="str">
        <f>IF(ISTEXT('Questionnaires '!A608),'Questionnaires '!G608,"")</f>
        <v/>
      </c>
      <c r="Q606">
        <f>IF(ISTEXT('Questionnaires '!A608),IF('Questionnaires '!S608="Yes",1,""),0)</f>
        <v>0</v>
      </c>
    </row>
    <row r="607" spans="1:17" x14ac:dyDescent="0.3">
      <c r="A607" s="73">
        <f>IF(ISTEXT('Questionnaires '!A609),IF('Questionnaires '!G609&lt;270,1,0),0)</f>
        <v>0</v>
      </c>
      <c r="B607">
        <f>IF(ISTEXT('Questionnaires '!A609),IF('Questionnaires '!E609="Yes",1,0),0)</f>
        <v>0</v>
      </c>
      <c r="C607">
        <f>IF(ISTEXT('Questionnaires '!A609),IF('Questionnaires '!F609="Yes",1,0),0)</f>
        <v>0</v>
      </c>
      <c r="D607">
        <f>IF(ISTEXT('Questionnaires '!A609),IF('Questionnaires '!J609&gt;0,1,0),0)</f>
        <v>0</v>
      </c>
      <c r="E607" s="73" t="str">
        <f>IF(ISNUMBER('Questionnaires '!$G609),'Questionnaires '!T609+'Questionnaires '!G609,"")</f>
        <v/>
      </c>
      <c r="F607" s="73" t="str">
        <f>IF(ISNUMBER('Questionnaires '!$G609),SUM(G607:H607),"")</f>
        <v/>
      </c>
      <c r="G607" s="73" t="str">
        <f>IF(ISNUMBER('Questionnaires '!$G609),'Questionnaires '!R609-'Questionnaires '!P609,"")</f>
        <v/>
      </c>
      <c r="H607" s="73" t="str">
        <f>IF(ISNUMBER('Questionnaires '!$G609),'Questionnaires '!P609,"")</f>
        <v/>
      </c>
      <c r="I607" s="73" t="str">
        <f>IF(ISNUMBER('Questionnaires '!$G609),'Questionnaires '!$G609,"")</f>
        <v/>
      </c>
      <c r="J607" s="73" t="str">
        <f>IF(ISNUMBER('Questionnaires '!$G609),'Questionnaires '!$G609,"")</f>
        <v/>
      </c>
      <c r="K607" s="73" t="str">
        <f>IF(ISNUMBER('Questionnaires '!$R609),'Questionnaires '!$R609,"")</f>
        <v/>
      </c>
      <c r="L607" s="73" t="str">
        <f>IF(ISNUMBER('Questionnaires '!$P609),'Questionnaires '!$P609,"")</f>
        <v/>
      </c>
      <c r="M607" s="73" t="str">
        <f>IF(ISNUMBER('Questionnaires '!$O609),'Questionnaires '!$O609,"")</f>
        <v/>
      </c>
      <c r="N607" s="73" t="str">
        <f>IF(ISNUMBER('Questionnaires '!$N609),'Questionnaires '!$N609,"")</f>
        <v/>
      </c>
      <c r="O607" s="73" t="str">
        <f>IF(ISNUMBER('Questionnaires '!$T609),'Questionnaires '!$T609,"")</f>
        <v/>
      </c>
      <c r="P607" s="73" t="str">
        <f>IF(ISTEXT('Questionnaires '!A609),'Questionnaires '!G609,"")</f>
        <v/>
      </c>
      <c r="Q607">
        <f>IF(ISTEXT('Questionnaires '!A609),IF('Questionnaires '!S609="Yes",1,""),0)</f>
        <v>0</v>
      </c>
    </row>
    <row r="608" spans="1:17" x14ac:dyDescent="0.3">
      <c r="A608" s="73">
        <f>IF(ISTEXT('Questionnaires '!A610),IF('Questionnaires '!G610&lt;270,1,0),0)</f>
        <v>0</v>
      </c>
      <c r="B608">
        <f>IF(ISTEXT('Questionnaires '!A610),IF('Questionnaires '!E610="Yes",1,0),0)</f>
        <v>0</v>
      </c>
      <c r="C608">
        <f>IF(ISTEXT('Questionnaires '!A610),IF('Questionnaires '!F610="Yes",1,0),0)</f>
        <v>0</v>
      </c>
      <c r="D608">
        <f>IF(ISTEXT('Questionnaires '!A610),IF('Questionnaires '!J610&gt;0,1,0),0)</f>
        <v>0</v>
      </c>
      <c r="E608" s="73" t="str">
        <f>IF(ISNUMBER('Questionnaires '!$G610),'Questionnaires '!T610+'Questionnaires '!G610,"")</f>
        <v/>
      </c>
      <c r="F608" s="73" t="str">
        <f>IF(ISNUMBER('Questionnaires '!$G610),SUM(G608:H608),"")</f>
        <v/>
      </c>
      <c r="G608" s="73" t="str">
        <f>IF(ISNUMBER('Questionnaires '!$G610),'Questionnaires '!R610-'Questionnaires '!P610,"")</f>
        <v/>
      </c>
      <c r="H608" s="73" t="str">
        <f>IF(ISNUMBER('Questionnaires '!$G610),'Questionnaires '!P610,"")</f>
        <v/>
      </c>
      <c r="I608" s="73" t="str">
        <f>IF(ISNUMBER('Questionnaires '!$G610),'Questionnaires '!$G610,"")</f>
        <v/>
      </c>
      <c r="J608" s="73" t="str">
        <f>IF(ISNUMBER('Questionnaires '!$G610),'Questionnaires '!$G610,"")</f>
        <v/>
      </c>
      <c r="K608" s="73" t="str">
        <f>IF(ISNUMBER('Questionnaires '!$R610),'Questionnaires '!$R610,"")</f>
        <v/>
      </c>
      <c r="L608" s="73" t="str">
        <f>IF(ISNUMBER('Questionnaires '!$P610),'Questionnaires '!$P610,"")</f>
        <v/>
      </c>
      <c r="M608" s="73" t="str">
        <f>IF(ISNUMBER('Questionnaires '!$O610),'Questionnaires '!$O610,"")</f>
        <v/>
      </c>
      <c r="N608" s="73" t="str">
        <f>IF(ISNUMBER('Questionnaires '!$N610),'Questionnaires '!$N610,"")</f>
        <v/>
      </c>
      <c r="O608" s="73" t="str">
        <f>IF(ISNUMBER('Questionnaires '!$T610),'Questionnaires '!$T610,"")</f>
        <v/>
      </c>
      <c r="P608" s="73" t="str">
        <f>IF(ISTEXT('Questionnaires '!A610),'Questionnaires '!G610,"")</f>
        <v/>
      </c>
      <c r="Q608">
        <f>IF(ISTEXT('Questionnaires '!A610),IF('Questionnaires '!S610="Yes",1,""),0)</f>
        <v>0</v>
      </c>
    </row>
    <row r="609" spans="1:17" x14ac:dyDescent="0.3">
      <c r="A609" s="73">
        <f>IF(ISTEXT('Questionnaires '!A611),IF('Questionnaires '!G611&lt;270,1,0),0)</f>
        <v>0</v>
      </c>
      <c r="B609">
        <f>IF(ISTEXT('Questionnaires '!A611),IF('Questionnaires '!E611="Yes",1,0),0)</f>
        <v>0</v>
      </c>
      <c r="C609">
        <f>IF(ISTEXT('Questionnaires '!A611),IF('Questionnaires '!F611="Yes",1,0),0)</f>
        <v>0</v>
      </c>
      <c r="D609">
        <f>IF(ISTEXT('Questionnaires '!A611),IF('Questionnaires '!J611&gt;0,1,0),0)</f>
        <v>0</v>
      </c>
      <c r="E609" s="73" t="str">
        <f>IF(ISNUMBER('Questionnaires '!$G611),'Questionnaires '!T611+'Questionnaires '!G611,"")</f>
        <v/>
      </c>
      <c r="F609" s="73" t="str">
        <f>IF(ISNUMBER('Questionnaires '!$G611),SUM(G609:H609),"")</f>
        <v/>
      </c>
      <c r="G609" s="73" t="str">
        <f>IF(ISNUMBER('Questionnaires '!$G611),'Questionnaires '!R611-'Questionnaires '!P611,"")</f>
        <v/>
      </c>
      <c r="H609" s="73" t="str">
        <f>IF(ISNUMBER('Questionnaires '!$G611),'Questionnaires '!P611,"")</f>
        <v/>
      </c>
      <c r="I609" s="73" t="str">
        <f>IF(ISNUMBER('Questionnaires '!$G611),'Questionnaires '!$G611,"")</f>
        <v/>
      </c>
      <c r="J609" s="73" t="str">
        <f>IF(ISNUMBER('Questionnaires '!$G611),'Questionnaires '!$G611,"")</f>
        <v/>
      </c>
      <c r="K609" s="73" t="str">
        <f>IF(ISNUMBER('Questionnaires '!$R611),'Questionnaires '!$R611,"")</f>
        <v/>
      </c>
      <c r="L609" s="73" t="str">
        <f>IF(ISNUMBER('Questionnaires '!$P611),'Questionnaires '!$P611,"")</f>
        <v/>
      </c>
      <c r="M609" s="73" t="str">
        <f>IF(ISNUMBER('Questionnaires '!$O611),'Questionnaires '!$O611,"")</f>
        <v/>
      </c>
      <c r="N609" s="73" t="str">
        <f>IF(ISNUMBER('Questionnaires '!$N611),'Questionnaires '!$N611,"")</f>
        <v/>
      </c>
      <c r="O609" s="73" t="str">
        <f>IF(ISNUMBER('Questionnaires '!$T611),'Questionnaires '!$T611,"")</f>
        <v/>
      </c>
      <c r="P609" s="73" t="str">
        <f>IF(ISTEXT('Questionnaires '!A611),'Questionnaires '!G611,"")</f>
        <v/>
      </c>
      <c r="Q609">
        <f>IF(ISTEXT('Questionnaires '!A611),IF('Questionnaires '!S611="Yes",1,""),0)</f>
        <v>0</v>
      </c>
    </row>
    <row r="610" spans="1:17" x14ac:dyDescent="0.3">
      <c r="A610" s="73">
        <f>IF(ISTEXT('Questionnaires '!A612),IF('Questionnaires '!G612&lt;270,1,0),0)</f>
        <v>0</v>
      </c>
      <c r="B610">
        <f>IF(ISTEXT('Questionnaires '!A612),IF('Questionnaires '!E612="Yes",1,0),0)</f>
        <v>0</v>
      </c>
      <c r="C610">
        <f>IF(ISTEXT('Questionnaires '!A612),IF('Questionnaires '!F612="Yes",1,0),0)</f>
        <v>0</v>
      </c>
      <c r="D610">
        <f>IF(ISTEXT('Questionnaires '!A612),IF('Questionnaires '!J612&gt;0,1,0),0)</f>
        <v>0</v>
      </c>
      <c r="E610" s="73" t="str">
        <f>IF(ISNUMBER('Questionnaires '!$G612),'Questionnaires '!T612+'Questionnaires '!G612,"")</f>
        <v/>
      </c>
      <c r="F610" s="73" t="str">
        <f>IF(ISNUMBER('Questionnaires '!$G612),SUM(G610:H610),"")</f>
        <v/>
      </c>
      <c r="G610" s="73" t="str">
        <f>IF(ISNUMBER('Questionnaires '!$G612),'Questionnaires '!R612-'Questionnaires '!P612,"")</f>
        <v/>
      </c>
      <c r="H610" s="73" t="str">
        <f>IF(ISNUMBER('Questionnaires '!$G612),'Questionnaires '!P612,"")</f>
        <v/>
      </c>
      <c r="I610" s="73" t="str">
        <f>IF(ISNUMBER('Questionnaires '!$G612),'Questionnaires '!$G612,"")</f>
        <v/>
      </c>
      <c r="J610" s="73" t="str">
        <f>IF(ISNUMBER('Questionnaires '!$G612),'Questionnaires '!$G612,"")</f>
        <v/>
      </c>
      <c r="K610" s="73" t="str">
        <f>IF(ISNUMBER('Questionnaires '!$R612),'Questionnaires '!$R612,"")</f>
        <v/>
      </c>
      <c r="L610" s="73" t="str">
        <f>IF(ISNUMBER('Questionnaires '!$P612),'Questionnaires '!$P612,"")</f>
        <v/>
      </c>
      <c r="M610" s="73" t="str">
        <f>IF(ISNUMBER('Questionnaires '!$O612),'Questionnaires '!$O612,"")</f>
        <v/>
      </c>
      <c r="N610" s="73" t="str">
        <f>IF(ISNUMBER('Questionnaires '!$N612),'Questionnaires '!$N612,"")</f>
        <v/>
      </c>
      <c r="O610" s="73" t="str">
        <f>IF(ISNUMBER('Questionnaires '!$T612),'Questionnaires '!$T612,"")</f>
        <v/>
      </c>
      <c r="P610" s="73" t="str">
        <f>IF(ISTEXT('Questionnaires '!A612),'Questionnaires '!G612,"")</f>
        <v/>
      </c>
      <c r="Q610">
        <f>IF(ISTEXT('Questionnaires '!A612),IF('Questionnaires '!S612="Yes",1,""),0)</f>
        <v>0</v>
      </c>
    </row>
    <row r="611" spans="1:17" x14ac:dyDescent="0.3">
      <c r="A611" s="73">
        <f>IF(ISTEXT('Questionnaires '!A613),IF('Questionnaires '!G613&lt;270,1,0),0)</f>
        <v>0</v>
      </c>
      <c r="B611">
        <f>IF(ISTEXT('Questionnaires '!A613),IF('Questionnaires '!E613="Yes",1,0),0)</f>
        <v>0</v>
      </c>
      <c r="C611">
        <f>IF(ISTEXT('Questionnaires '!A613),IF('Questionnaires '!F613="Yes",1,0),0)</f>
        <v>0</v>
      </c>
      <c r="D611">
        <f>IF(ISTEXT('Questionnaires '!A613),IF('Questionnaires '!J613&gt;0,1,0),0)</f>
        <v>0</v>
      </c>
      <c r="E611" s="73" t="str">
        <f>IF(ISNUMBER('Questionnaires '!$G613),'Questionnaires '!T613+'Questionnaires '!G613,"")</f>
        <v/>
      </c>
      <c r="F611" s="73" t="str">
        <f>IF(ISNUMBER('Questionnaires '!$G613),SUM(G611:H611),"")</f>
        <v/>
      </c>
      <c r="G611" s="73" t="str">
        <f>IF(ISNUMBER('Questionnaires '!$G613),'Questionnaires '!R613-'Questionnaires '!P613,"")</f>
        <v/>
      </c>
      <c r="H611" s="73" t="str">
        <f>IF(ISNUMBER('Questionnaires '!$G613),'Questionnaires '!P613,"")</f>
        <v/>
      </c>
      <c r="I611" s="73" t="str">
        <f>IF(ISNUMBER('Questionnaires '!$G613),'Questionnaires '!$G613,"")</f>
        <v/>
      </c>
      <c r="J611" s="73" t="str">
        <f>IF(ISNUMBER('Questionnaires '!$G613),'Questionnaires '!$G613,"")</f>
        <v/>
      </c>
      <c r="K611" s="73" t="str">
        <f>IF(ISNUMBER('Questionnaires '!$R613),'Questionnaires '!$R613,"")</f>
        <v/>
      </c>
      <c r="L611" s="73" t="str">
        <f>IF(ISNUMBER('Questionnaires '!$P613),'Questionnaires '!$P613,"")</f>
        <v/>
      </c>
      <c r="M611" s="73" t="str">
        <f>IF(ISNUMBER('Questionnaires '!$O613),'Questionnaires '!$O613,"")</f>
        <v/>
      </c>
      <c r="N611" s="73" t="str">
        <f>IF(ISNUMBER('Questionnaires '!$N613),'Questionnaires '!$N613,"")</f>
        <v/>
      </c>
      <c r="O611" s="73" t="str">
        <f>IF(ISNUMBER('Questionnaires '!$T613),'Questionnaires '!$T613,"")</f>
        <v/>
      </c>
      <c r="P611" s="73" t="str">
        <f>IF(ISTEXT('Questionnaires '!A613),'Questionnaires '!G613,"")</f>
        <v/>
      </c>
      <c r="Q611">
        <f>IF(ISTEXT('Questionnaires '!A613),IF('Questionnaires '!S613="Yes",1,""),0)</f>
        <v>0</v>
      </c>
    </row>
    <row r="612" spans="1:17" x14ac:dyDescent="0.3">
      <c r="A612" s="73">
        <f>IF(ISTEXT('Questionnaires '!A614),IF('Questionnaires '!G614&lt;270,1,0),0)</f>
        <v>0</v>
      </c>
      <c r="B612">
        <f>IF(ISTEXT('Questionnaires '!A614),IF('Questionnaires '!E614="Yes",1,0),0)</f>
        <v>0</v>
      </c>
      <c r="C612">
        <f>IF(ISTEXT('Questionnaires '!A614),IF('Questionnaires '!F614="Yes",1,0),0)</f>
        <v>0</v>
      </c>
      <c r="D612">
        <f>IF(ISTEXT('Questionnaires '!A614),IF('Questionnaires '!J614&gt;0,1,0),0)</f>
        <v>0</v>
      </c>
      <c r="E612" s="73" t="str">
        <f>IF(ISNUMBER('Questionnaires '!$G614),'Questionnaires '!T614+'Questionnaires '!G614,"")</f>
        <v/>
      </c>
      <c r="F612" s="73" t="str">
        <f>IF(ISNUMBER('Questionnaires '!$G614),SUM(G612:H612),"")</f>
        <v/>
      </c>
      <c r="G612" s="73" t="str">
        <f>IF(ISNUMBER('Questionnaires '!$G614),'Questionnaires '!R614-'Questionnaires '!P614,"")</f>
        <v/>
      </c>
      <c r="H612" s="73" t="str">
        <f>IF(ISNUMBER('Questionnaires '!$G614),'Questionnaires '!P614,"")</f>
        <v/>
      </c>
      <c r="I612" s="73" t="str">
        <f>IF(ISNUMBER('Questionnaires '!$G614),'Questionnaires '!$G614,"")</f>
        <v/>
      </c>
      <c r="J612" s="73" t="str">
        <f>IF(ISNUMBER('Questionnaires '!$G614),'Questionnaires '!$G614,"")</f>
        <v/>
      </c>
      <c r="K612" s="73" t="str">
        <f>IF(ISNUMBER('Questionnaires '!$R614),'Questionnaires '!$R614,"")</f>
        <v/>
      </c>
      <c r="L612" s="73" t="str">
        <f>IF(ISNUMBER('Questionnaires '!$P614),'Questionnaires '!$P614,"")</f>
        <v/>
      </c>
      <c r="M612" s="73" t="str">
        <f>IF(ISNUMBER('Questionnaires '!$O614),'Questionnaires '!$O614,"")</f>
        <v/>
      </c>
      <c r="N612" s="73" t="str">
        <f>IF(ISNUMBER('Questionnaires '!$N614),'Questionnaires '!$N614,"")</f>
        <v/>
      </c>
      <c r="O612" s="73" t="str">
        <f>IF(ISNUMBER('Questionnaires '!$T614),'Questionnaires '!$T614,"")</f>
        <v/>
      </c>
      <c r="P612" s="73" t="str">
        <f>IF(ISTEXT('Questionnaires '!A614),'Questionnaires '!G614,"")</f>
        <v/>
      </c>
      <c r="Q612">
        <f>IF(ISTEXT('Questionnaires '!A614),IF('Questionnaires '!S614="Yes",1,""),0)</f>
        <v>0</v>
      </c>
    </row>
    <row r="613" spans="1:17" x14ac:dyDescent="0.3">
      <c r="A613" s="73">
        <f>IF(ISTEXT('Questionnaires '!A615),IF('Questionnaires '!G615&lt;270,1,0),0)</f>
        <v>0</v>
      </c>
      <c r="B613">
        <f>IF(ISTEXT('Questionnaires '!A615),IF('Questionnaires '!E615="Yes",1,0),0)</f>
        <v>0</v>
      </c>
      <c r="C613">
        <f>IF(ISTEXT('Questionnaires '!A615),IF('Questionnaires '!F615="Yes",1,0),0)</f>
        <v>0</v>
      </c>
      <c r="D613">
        <f>IF(ISTEXT('Questionnaires '!A615),IF('Questionnaires '!J615&gt;0,1,0),0)</f>
        <v>0</v>
      </c>
      <c r="E613" s="73" t="str">
        <f>IF(ISNUMBER('Questionnaires '!$G615),'Questionnaires '!T615+'Questionnaires '!G615,"")</f>
        <v/>
      </c>
      <c r="F613" s="73" t="str">
        <f>IF(ISNUMBER('Questionnaires '!$G615),SUM(G613:H613),"")</f>
        <v/>
      </c>
      <c r="G613" s="73" t="str">
        <f>IF(ISNUMBER('Questionnaires '!$G615),'Questionnaires '!R615-'Questionnaires '!P615,"")</f>
        <v/>
      </c>
      <c r="H613" s="73" t="str">
        <f>IF(ISNUMBER('Questionnaires '!$G615),'Questionnaires '!P615,"")</f>
        <v/>
      </c>
      <c r="I613" s="73" t="str">
        <f>IF(ISNUMBER('Questionnaires '!$G615),'Questionnaires '!$G615,"")</f>
        <v/>
      </c>
      <c r="J613" s="73" t="str">
        <f>IF(ISNUMBER('Questionnaires '!$G615),'Questionnaires '!$G615,"")</f>
        <v/>
      </c>
      <c r="K613" s="73" t="str">
        <f>IF(ISNUMBER('Questionnaires '!$R615),'Questionnaires '!$R615,"")</f>
        <v/>
      </c>
      <c r="L613" s="73" t="str">
        <f>IF(ISNUMBER('Questionnaires '!$P615),'Questionnaires '!$P615,"")</f>
        <v/>
      </c>
      <c r="M613" s="73" t="str">
        <f>IF(ISNUMBER('Questionnaires '!$O615),'Questionnaires '!$O615,"")</f>
        <v/>
      </c>
      <c r="N613" s="73" t="str">
        <f>IF(ISNUMBER('Questionnaires '!$N615),'Questionnaires '!$N615,"")</f>
        <v/>
      </c>
      <c r="O613" s="73" t="str">
        <f>IF(ISNUMBER('Questionnaires '!$T615),'Questionnaires '!$T615,"")</f>
        <v/>
      </c>
      <c r="P613" s="73" t="str">
        <f>IF(ISTEXT('Questionnaires '!A615),'Questionnaires '!G615,"")</f>
        <v/>
      </c>
      <c r="Q613">
        <f>IF(ISTEXT('Questionnaires '!A615),IF('Questionnaires '!S615="Yes",1,""),0)</f>
        <v>0</v>
      </c>
    </row>
    <row r="614" spans="1:17" x14ac:dyDescent="0.3">
      <c r="A614" s="73">
        <f>IF(ISTEXT('Questionnaires '!A616),IF('Questionnaires '!G616&lt;270,1,0),0)</f>
        <v>0</v>
      </c>
      <c r="B614">
        <f>IF(ISTEXT('Questionnaires '!A616),IF('Questionnaires '!E616="Yes",1,0),0)</f>
        <v>0</v>
      </c>
      <c r="C614">
        <f>IF(ISTEXT('Questionnaires '!A616),IF('Questionnaires '!F616="Yes",1,0),0)</f>
        <v>0</v>
      </c>
      <c r="D614">
        <f>IF(ISTEXT('Questionnaires '!A616),IF('Questionnaires '!J616&gt;0,1,0),0)</f>
        <v>0</v>
      </c>
      <c r="E614" s="73" t="str">
        <f>IF(ISNUMBER('Questionnaires '!$G616),'Questionnaires '!T616+'Questionnaires '!G616,"")</f>
        <v/>
      </c>
      <c r="F614" s="73" t="str">
        <f>IF(ISNUMBER('Questionnaires '!$G616),SUM(G614:H614),"")</f>
        <v/>
      </c>
      <c r="G614" s="73" t="str">
        <f>IF(ISNUMBER('Questionnaires '!$G616),'Questionnaires '!R616-'Questionnaires '!P616,"")</f>
        <v/>
      </c>
      <c r="H614" s="73" t="str">
        <f>IF(ISNUMBER('Questionnaires '!$G616),'Questionnaires '!P616,"")</f>
        <v/>
      </c>
      <c r="I614" s="73" t="str">
        <f>IF(ISNUMBER('Questionnaires '!$G616),'Questionnaires '!$G616,"")</f>
        <v/>
      </c>
      <c r="J614" s="73" t="str">
        <f>IF(ISNUMBER('Questionnaires '!$G616),'Questionnaires '!$G616,"")</f>
        <v/>
      </c>
      <c r="K614" s="73" t="str">
        <f>IF(ISNUMBER('Questionnaires '!$R616),'Questionnaires '!$R616,"")</f>
        <v/>
      </c>
      <c r="L614" s="73" t="str">
        <f>IF(ISNUMBER('Questionnaires '!$P616),'Questionnaires '!$P616,"")</f>
        <v/>
      </c>
      <c r="M614" s="73" t="str">
        <f>IF(ISNUMBER('Questionnaires '!$O616),'Questionnaires '!$O616,"")</f>
        <v/>
      </c>
      <c r="N614" s="73" t="str">
        <f>IF(ISNUMBER('Questionnaires '!$N616),'Questionnaires '!$N616,"")</f>
        <v/>
      </c>
      <c r="O614" s="73" t="str">
        <f>IF(ISNUMBER('Questionnaires '!$T616),'Questionnaires '!$T616,"")</f>
        <v/>
      </c>
      <c r="P614" s="73" t="str">
        <f>IF(ISTEXT('Questionnaires '!A616),'Questionnaires '!G616,"")</f>
        <v/>
      </c>
      <c r="Q614">
        <f>IF(ISTEXT('Questionnaires '!A616),IF('Questionnaires '!S616="Yes",1,""),0)</f>
        <v>0</v>
      </c>
    </row>
    <row r="615" spans="1:17" x14ac:dyDescent="0.3">
      <c r="A615" s="73">
        <f>IF(ISTEXT('Questionnaires '!A617),IF('Questionnaires '!G617&lt;270,1,0),0)</f>
        <v>0</v>
      </c>
      <c r="B615">
        <f>IF(ISTEXT('Questionnaires '!A617),IF('Questionnaires '!E617="Yes",1,0),0)</f>
        <v>0</v>
      </c>
      <c r="C615">
        <f>IF(ISTEXT('Questionnaires '!A617),IF('Questionnaires '!F617="Yes",1,0),0)</f>
        <v>0</v>
      </c>
      <c r="D615">
        <f>IF(ISTEXT('Questionnaires '!A617),IF('Questionnaires '!J617&gt;0,1,0),0)</f>
        <v>0</v>
      </c>
      <c r="E615" s="73" t="str">
        <f>IF(ISNUMBER('Questionnaires '!$G617),'Questionnaires '!T617+'Questionnaires '!G617,"")</f>
        <v/>
      </c>
      <c r="F615" s="73" t="str">
        <f>IF(ISNUMBER('Questionnaires '!$G617),SUM(G615:H615),"")</f>
        <v/>
      </c>
      <c r="G615" s="73" t="str">
        <f>IF(ISNUMBER('Questionnaires '!$G617),'Questionnaires '!R617-'Questionnaires '!P617,"")</f>
        <v/>
      </c>
      <c r="H615" s="73" t="str">
        <f>IF(ISNUMBER('Questionnaires '!$G617),'Questionnaires '!P617,"")</f>
        <v/>
      </c>
      <c r="I615" s="73" t="str">
        <f>IF(ISNUMBER('Questionnaires '!$G617),'Questionnaires '!$G617,"")</f>
        <v/>
      </c>
      <c r="J615" s="73" t="str">
        <f>IF(ISNUMBER('Questionnaires '!$G617),'Questionnaires '!$G617,"")</f>
        <v/>
      </c>
      <c r="K615" s="73" t="str">
        <f>IF(ISNUMBER('Questionnaires '!$R617),'Questionnaires '!$R617,"")</f>
        <v/>
      </c>
      <c r="L615" s="73" t="str">
        <f>IF(ISNUMBER('Questionnaires '!$P617),'Questionnaires '!$P617,"")</f>
        <v/>
      </c>
      <c r="M615" s="73" t="str">
        <f>IF(ISNUMBER('Questionnaires '!$O617),'Questionnaires '!$O617,"")</f>
        <v/>
      </c>
      <c r="N615" s="73" t="str">
        <f>IF(ISNUMBER('Questionnaires '!$N617),'Questionnaires '!$N617,"")</f>
        <v/>
      </c>
      <c r="O615" s="73" t="str">
        <f>IF(ISNUMBER('Questionnaires '!$T617),'Questionnaires '!$T617,"")</f>
        <v/>
      </c>
      <c r="P615" s="73" t="str">
        <f>IF(ISTEXT('Questionnaires '!A617),'Questionnaires '!G617,"")</f>
        <v/>
      </c>
      <c r="Q615">
        <f>IF(ISTEXT('Questionnaires '!A617),IF('Questionnaires '!S617="Yes",1,""),0)</f>
        <v>0</v>
      </c>
    </row>
    <row r="616" spans="1:17" x14ac:dyDescent="0.3">
      <c r="A616" s="73">
        <f>IF(ISTEXT('Questionnaires '!A618),IF('Questionnaires '!G618&lt;270,1,0),0)</f>
        <v>0</v>
      </c>
      <c r="B616">
        <f>IF(ISTEXT('Questionnaires '!A618),IF('Questionnaires '!E618="Yes",1,0),0)</f>
        <v>0</v>
      </c>
      <c r="C616">
        <f>IF(ISTEXT('Questionnaires '!A618),IF('Questionnaires '!F618="Yes",1,0),0)</f>
        <v>0</v>
      </c>
      <c r="D616">
        <f>IF(ISTEXT('Questionnaires '!A618),IF('Questionnaires '!J618&gt;0,1,0),0)</f>
        <v>0</v>
      </c>
      <c r="E616" s="73" t="str">
        <f>IF(ISNUMBER('Questionnaires '!$G618),'Questionnaires '!T618+'Questionnaires '!G618,"")</f>
        <v/>
      </c>
      <c r="F616" s="73" t="str">
        <f>IF(ISNUMBER('Questionnaires '!$G618),SUM(G616:H616),"")</f>
        <v/>
      </c>
      <c r="G616" s="73" t="str">
        <f>IF(ISNUMBER('Questionnaires '!$G618),'Questionnaires '!R618-'Questionnaires '!P618,"")</f>
        <v/>
      </c>
      <c r="H616" s="73" t="str">
        <f>IF(ISNUMBER('Questionnaires '!$G618),'Questionnaires '!P618,"")</f>
        <v/>
      </c>
      <c r="I616" s="73" t="str">
        <f>IF(ISNUMBER('Questionnaires '!$G618),'Questionnaires '!$G618,"")</f>
        <v/>
      </c>
      <c r="J616" s="73" t="str">
        <f>IF(ISNUMBER('Questionnaires '!$G618),'Questionnaires '!$G618,"")</f>
        <v/>
      </c>
      <c r="K616" s="73" t="str">
        <f>IF(ISNUMBER('Questionnaires '!$R618),'Questionnaires '!$R618,"")</f>
        <v/>
      </c>
      <c r="L616" s="73" t="str">
        <f>IF(ISNUMBER('Questionnaires '!$P618),'Questionnaires '!$P618,"")</f>
        <v/>
      </c>
      <c r="M616" s="73" t="str">
        <f>IF(ISNUMBER('Questionnaires '!$O618),'Questionnaires '!$O618,"")</f>
        <v/>
      </c>
      <c r="N616" s="73" t="str">
        <f>IF(ISNUMBER('Questionnaires '!$N618),'Questionnaires '!$N618,"")</f>
        <v/>
      </c>
      <c r="O616" s="73" t="str">
        <f>IF(ISNUMBER('Questionnaires '!$T618),'Questionnaires '!$T618,"")</f>
        <v/>
      </c>
      <c r="P616" s="73" t="str">
        <f>IF(ISTEXT('Questionnaires '!A618),'Questionnaires '!G618,"")</f>
        <v/>
      </c>
      <c r="Q616">
        <f>IF(ISTEXT('Questionnaires '!A618),IF('Questionnaires '!S618="Yes",1,""),0)</f>
        <v>0</v>
      </c>
    </row>
    <row r="617" spans="1:17" x14ac:dyDescent="0.3">
      <c r="A617" s="73">
        <f>IF(ISTEXT('Questionnaires '!A619),IF('Questionnaires '!G619&lt;270,1,0),0)</f>
        <v>0</v>
      </c>
      <c r="B617">
        <f>IF(ISTEXT('Questionnaires '!A619),IF('Questionnaires '!E619="Yes",1,0),0)</f>
        <v>0</v>
      </c>
      <c r="C617">
        <f>IF(ISTEXT('Questionnaires '!A619),IF('Questionnaires '!F619="Yes",1,0),0)</f>
        <v>0</v>
      </c>
      <c r="D617">
        <f>IF(ISTEXT('Questionnaires '!A619),IF('Questionnaires '!J619&gt;0,1,0),0)</f>
        <v>0</v>
      </c>
      <c r="E617" s="73" t="str">
        <f>IF(ISNUMBER('Questionnaires '!$G619),'Questionnaires '!T619+'Questionnaires '!G619,"")</f>
        <v/>
      </c>
      <c r="F617" s="73" t="str">
        <f>IF(ISNUMBER('Questionnaires '!$G619),SUM(G617:H617),"")</f>
        <v/>
      </c>
      <c r="G617" s="73" t="str">
        <f>IF(ISNUMBER('Questionnaires '!$G619),'Questionnaires '!R619-'Questionnaires '!P619,"")</f>
        <v/>
      </c>
      <c r="H617" s="73" t="str">
        <f>IF(ISNUMBER('Questionnaires '!$G619),'Questionnaires '!P619,"")</f>
        <v/>
      </c>
      <c r="I617" s="73" t="str">
        <f>IF(ISNUMBER('Questionnaires '!$G619),'Questionnaires '!$G619,"")</f>
        <v/>
      </c>
      <c r="J617" s="73" t="str">
        <f>IF(ISNUMBER('Questionnaires '!$G619),'Questionnaires '!$G619,"")</f>
        <v/>
      </c>
      <c r="K617" s="73" t="str">
        <f>IF(ISNUMBER('Questionnaires '!$R619),'Questionnaires '!$R619,"")</f>
        <v/>
      </c>
      <c r="L617" s="73" t="str">
        <f>IF(ISNUMBER('Questionnaires '!$P619),'Questionnaires '!$P619,"")</f>
        <v/>
      </c>
      <c r="M617" s="73" t="str">
        <f>IF(ISNUMBER('Questionnaires '!$O619),'Questionnaires '!$O619,"")</f>
        <v/>
      </c>
      <c r="N617" s="73" t="str">
        <f>IF(ISNUMBER('Questionnaires '!$N619),'Questionnaires '!$N619,"")</f>
        <v/>
      </c>
      <c r="O617" s="73" t="str">
        <f>IF(ISNUMBER('Questionnaires '!$T619),'Questionnaires '!$T619,"")</f>
        <v/>
      </c>
      <c r="P617" s="73" t="str">
        <f>IF(ISTEXT('Questionnaires '!A619),'Questionnaires '!G619,"")</f>
        <v/>
      </c>
      <c r="Q617">
        <f>IF(ISTEXT('Questionnaires '!A619),IF('Questionnaires '!S619="Yes",1,""),0)</f>
        <v>0</v>
      </c>
    </row>
    <row r="618" spans="1:17" x14ac:dyDescent="0.3">
      <c r="A618" s="73">
        <f>IF(ISTEXT('Questionnaires '!A620),IF('Questionnaires '!G620&lt;270,1,0),0)</f>
        <v>0</v>
      </c>
      <c r="B618">
        <f>IF(ISTEXT('Questionnaires '!A620),IF('Questionnaires '!E620="Yes",1,0),0)</f>
        <v>0</v>
      </c>
      <c r="C618">
        <f>IF(ISTEXT('Questionnaires '!A620),IF('Questionnaires '!F620="Yes",1,0),0)</f>
        <v>0</v>
      </c>
      <c r="D618">
        <f>IF(ISTEXT('Questionnaires '!A620),IF('Questionnaires '!J620&gt;0,1,0),0)</f>
        <v>0</v>
      </c>
      <c r="E618" s="73" t="str">
        <f>IF(ISNUMBER('Questionnaires '!$G620),'Questionnaires '!T620+'Questionnaires '!G620,"")</f>
        <v/>
      </c>
      <c r="F618" s="73" t="str">
        <f>IF(ISNUMBER('Questionnaires '!$G620),SUM(G618:H618),"")</f>
        <v/>
      </c>
      <c r="G618" s="73" t="str">
        <f>IF(ISNUMBER('Questionnaires '!$G620),'Questionnaires '!R620-'Questionnaires '!P620,"")</f>
        <v/>
      </c>
      <c r="H618" s="73" t="str">
        <f>IF(ISNUMBER('Questionnaires '!$G620),'Questionnaires '!P620,"")</f>
        <v/>
      </c>
      <c r="I618" s="73" t="str">
        <f>IF(ISNUMBER('Questionnaires '!$G620),'Questionnaires '!$G620,"")</f>
        <v/>
      </c>
      <c r="J618" s="73" t="str">
        <f>IF(ISNUMBER('Questionnaires '!$G620),'Questionnaires '!$G620,"")</f>
        <v/>
      </c>
      <c r="K618" s="73" t="str">
        <f>IF(ISNUMBER('Questionnaires '!$R620),'Questionnaires '!$R620,"")</f>
        <v/>
      </c>
      <c r="L618" s="73" t="str">
        <f>IF(ISNUMBER('Questionnaires '!$P620),'Questionnaires '!$P620,"")</f>
        <v/>
      </c>
      <c r="M618" s="73" t="str">
        <f>IF(ISNUMBER('Questionnaires '!$O620),'Questionnaires '!$O620,"")</f>
        <v/>
      </c>
      <c r="N618" s="73" t="str">
        <f>IF(ISNUMBER('Questionnaires '!$N620),'Questionnaires '!$N620,"")</f>
        <v/>
      </c>
      <c r="O618" s="73" t="str">
        <f>IF(ISNUMBER('Questionnaires '!$T620),'Questionnaires '!$T620,"")</f>
        <v/>
      </c>
      <c r="P618" s="73" t="str">
        <f>IF(ISTEXT('Questionnaires '!A620),'Questionnaires '!G620,"")</f>
        <v/>
      </c>
      <c r="Q618">
        <f>IF(ISTEXT('Questionnaires '!A620),IF('Questionnaires '!S620="Yes",1,""),0)</f>
        <v>0</v>
      </c>
    </row>
    <row r="619" spans="1:17" x14ac:dyDescent="0.3">
      <c r="A619" s="73">
        <f>IF(ISTEXT('Questionnaires '!A621),IF('Questionnaires '!G621&lt;270,1,0),0)</f>
        <v>0</v>
      </c>
      <c r="B619">
        <f>IF(ISTEXT('Questionnaires '!A621),IF('Questionnaires '!E621="Yes",1,0),0)</f>
        <v>0</v>
      </c>
      <c r="C619">
        <f>IF(ISTEXT('Questionnaires '!A621),IF('Questionnaires '!F621="Yes",1,0),0)</f>
        <v>0</v>
      </c>
      <c r="D619">
        <f>IF(ISTEXT('Questionnaires '!A621),IF('Questionnaires '!J621&gt;0,1,0),0)</f>
        <v>0</v>
      </c>
      <c r="E619" s="73" t="str">
        <f>IF(ISNUMBER('Questionnaires '!$G621),'Questionnaires '!T621+'Questionnaires '!G621,"")</f>
        <v/>
      </c>
      <c r="F619" s="73" t="str">
        <f>IF(ISNUMBER('Questionnaires '!$G621),SUM(G619:H619),"")</f>
        <v/>
      </c>
      <c r="G619" s="73" t="str">
        <f>IF(ISNUMBER('Questionnaires '!$G621),'Questionnaires '!R621-'Questionnaires '!P621,"")</f>
        <v/>
      </c>
      <c r="H619" s="73" t="str">
        <f>IF(ISNUMBER('Questionnaires '!$G621),'Questionnaires '!P621,"")</f>
        <v/>
      </c>
      <c r="I619" s="73" t="str">
        <f>IF(ISNUMBER('Questionnaires '!$G621),'Questionnaires '!$G621,"")</f>
        <v/>
      </c>
      <c r="J619" s="73" t="str">
        <f>IF(ISNUMBER('Questionnaires '!$G621),'Questionnaires '!$G621,"")</f>
        <v/>
      </c>
      <c r="K619" s="73" t="str">
        <f>IF(ISNUMBER('Questionnaires '!$R621),'Questionnaires '!$R621,"")</f>
        <v/>
      </c>
      <c r="L619" s="73" t="str">
        <f>IF(ISNUMBER('Questionnaires '!$P621),'Questionnaires '!$P621,"")</f>
        <v/>
      </c>
      <c r="M619" s="73" t="str">
        <f>IF(ISNUMBER('Questionnaires '!$O621),'Questionnaires '!$O621,"")</f>
        <v/>
      </c>
      <c r="N619" s="73" t="str">
        <f>IF(ISNUMBER('Questionnaires '!$N621),'Questionnaires '!$N621,"")</f>
        <v/>
      </c>
      <c r="O619" s="73" t="str">
        <f>IF(ISNUMBER('Questionnaires '!$T621),'Questionnaires '!$T621,"")</f>
        <v/>
      </c>
      <c r="P619" s="73" t="str">
        <f>IF(ISTEXT('Questionnaires '!A621),'Questionnaires '!G621,"")</f>
        <v/>
      </c>
      <c r="Q619">
        <f>IF(ISTEXT('Questionnaires '!A621),IF('Questionnaires '!S621="Yes",1,""),0)</f>
        <v>0</v>
      </c>
    </row>
    <row r="620" spans="1:17" x14ac:dyDescent="0.3">
      <c r="A620" s="73">
        <f>IF(ISTEXT('Questionnaires '!A622),IF('Questionnaires '!G622&lt;270,1,0),0)</f>
        <v>0</v>
      </c>
      <c r="B620">
        <f>IF(ISTEXT('Questionnaires '!A622),IF('Questionnaires '!E622="Yes",1,0),0)</f>
        <v>0</v>
      </c>
      <c r="C620">
        <f>IF(ISTEXT('Questionnaires '!A622),IF('Questionnaires '!F622="Yes",1,0),0)</f>
        <v>0</v>
      </c>
      <c r="D620">
        <f>IF(ISTEXT('Questionnaires '!A622),IF('Questionnaires '!J622&gt;0,1,0),0)</f>
        <v>0</v>
      </c>
      <c r="E620" s="73" t="str">
        <f>IF(ISNUMBER('Questionnaires '!$G622),'Questionnaires '!T622+'Questionnaires '!G622,"")</f>
        <v/>
      </c>
      <c r="F620" s="73" t="str">
        <f>IF(ISNUMBER('Questionnaires '!$G622),SUM(G620:H620),"")</f>
        <v/>
      </c>
      <c r="G620" s="73" t="str">
        <f>IF(ISNUMBER('Questionnaires '!$G622),'Questionnaires '!R622-'Questionnaires '!P622,"")</f>
        <v/>
      </c>
      <c r="H620" s="73" t="str">
        <f>IF(ISNUMBER('Questionnaires '!$G622),'Questionnaires '!P622,"")</f>
        <v/>
      </c>
      <c r="I620" s="73" t="str">
        <f>IF(ISNUMBER('Questionnaires '!$G622),'Questionnaires '!$G622,"")</f>
        <v/>
      </c>
      <c r="J620" s="73" t="str">
        <f>IF(ISNUMBER('Questionnaires '!$G622),'Questionnaires '!$G622,"")</f>
        <v/>
      </c>
      <c r="K620" s="73" t="str">
        <f>IF(ISNUMBER('Questionnaires '!$R622),'Questionnaires '!$R622,"")</f>
        <v/>
      </c>
      <c r="L620" s="73" t="str">
        <f>IF(ISNUMBER('Questionnaires '!$P622),'Questionnaires '!$P622,"")</f>
        <v/>
      </c>
      <c r="M620" s="73" t="str">
        <f>IF(ISNUMBER('Questionnaires '!$O622),'Questionnaires '!$O622,"")</f>
        <v/>
      </c>
      <c r="N620" s="73" t="str">
        <f>IF(ISNUMBER('Questionnaires '!$N622),'Questionnaires '!$N622,"")</f>
        <v/>
      </c>
      <c r="O620" s="73" t="str">
        <f>IF(ISNUMBER('Questionnaires '!$T622),'Questionnaires '!$T622,"")</f>
        <v/>
      </c>
      <c r="P620" s="73" t="str">
        <f>IF(ISTEXT('Questionnaires '!A622),'Questionnaires '!G622,"")</f>
        <v/>
      </c>
      <c r="Q620">
        <f>IF(ISTEXT('Questionnaires '!A622),IF('Questionnaires '!S622="Yes",1,""),0)</f>
        <v>0</v>
      </c>
    </row>
    <row r="621" spans="1:17" x14ac:dyDescent="0.3">
      <c r="A621" s="73">
        <f>IF(ISTEXT('Questionnaires '!A623),IF('Questionnaires '!G623&lt;270,1,0),0)</f>
        <v>0</v>
      </c>
      <c r="B621">
        <f>IF(ISTEXT('Questionnaires '!A623),IF('Questionnaires '!E623="Yes",1,0),0)</f>
        <v>0</v>
      </c>
      <c r="C621">
        <f>IF(ISTEXT('Questionnaires '!A623),IF('Questionnaires '!F623="Yes",1,0),0)</f>
        <v>0</v>
      </c>
      <c r="D621">
        <f>IF(ISTEXT('Questionnaires '!A623),IF('Questionnaires '!J623&gt;0,1,0),0)</f>
        <v>0</v>
      </c>
      <c r="E621" s="73" t="str">
        <f>IF(ISNUMBER('Questionnaires '!$G623),'Questionnaires '!T623+'Questionnaires '!G623,"")</f>
        <v/>
      </c>
      <c r="F621" s="73" t="str">
        <f>IF(ISNUMBER('Questionnaires '!$G623),SUM(G621:H621),"")</f>
        <v/>
      </c>
      <c r="G621" s="73" t="str">
        <f>IF(ISNUMBER('Questionnaires '!$G623),'Questionnaires '!R623-'Questionnaires '!P623,"")</f>
        <v/>
      </c>
      <c r="H621" s="73" t="str">
        <f>IF(ISNUMBER('Questionnaires '!$G623),'Questionnaires '!P623,"")</f>
        <v/>
      </c>
      <c r="I621" s="73" t="str">
        <f>IF(ISNUMBER('Questionnaires '!$G623),'Questionnaires '!$G623,"")</f>
        <v/>
      </c>
      <c r="J621" s="73" t="str">
        <f>IF(ISNUMBER('Questionnaires '!$G623),'Questionnaires '!$G623,"")</f>
        <v/>
      </c>
      <c r="K621" s="73" t="str">
        <f>IF(ISNUMBER('Questionnaires '!$R623),'Questionnaires '!$R623,"")</f>
        <v/>
      </c>
      <c r="L621" s="73" t="str">
        <f>IF(ISNUMBER('Questionnaires '!$P623),'Questionnaires '!$P623,"")</f>
        <v/>
      </c>
      <c r="M621" s="73" t="str">
        <f>IF(ISNUMBER('Questionnaires '!$O623),'Questionnaires '!$O623,"")</f>
        <v/>
      </c>
      <c r="N621" s="73" t="str">
        <f>IF(ISNUMBER('Questionnaires '!$N623),'Questionnaires '!$N623,"")</f>
        <v/>
      </c>
      <c r="O621" s="73" t="str">
        <f>IF(ISNUMBER('Questionnaires '!$T623),'Questionnaires '!$T623,"")</f>
        <v/>
      </c>
      <c r="P621" s="73" t="str">
        <f>IF(ISTEXT('Questionnaires '!A623),'Questionnaires '!G623,"")</f>
        <v/>
      </c>
      <c r="Q621">
        <f>IF(ISTEXT('Questionnaires '!A623),IF('Questionnaires '!S623="Yes",1,""),0)</f>
        <v>0</v>
      </c>
    </row>
    <row r="622" spans="1:17" x14ac:dyDescent="0.3">
      <c r="A622" s="73">
        <f>IF(ISTEXT('Questionnaires '!A624),IF('Questionnaires '!G624&lt;270,1,0),0)</f>
        <v>0</v>
      </c>
      <c r="B622">
        <f>IF(ISTEXT('Questionnaires '!A624),IF('Questionnaires '!E624="Yes",1,0),0)</f>
        <v>0</v>
      </c>
      <c r="C622">
        <f>IF(ISTEXT('Questionnaires '!A624),IF('Questionnaires '!F624="Yes",1,0),0)</f>
        <v>0</v>
      </c>
      <c r="D622">
        <f>IF(ISTEXT('Questionnaires '!A624),IF('Questionnaires '!J624&gt;0,1,0),0)</f>
        <v>0</v>
      </c>
      <c r="E622" s="73" t="str">
        <f>IF(ISNUMBER('Questionnaires '!$G624),'Questionnaires '!T624+'Questionnaires '!G624,"")</f>
        <v/>
      </c>
      <c r="F622" s="73" t="str">
        <f>IF(ISNUMBER('Questionnaires '!$G624),SUM(G622:H622),"")</f>
        <v/>
      </c>
      <c r="G622" s="73" t="str">
        <f>IF(ISNUMBER('Questionnaires '!$G624),'Questionnaires '!R624-'Questionnaires '!P624,"")</f>
        <v/>
      </c>
      <c r="H622" s="73" t="str">
        <f>IF(ISNUMBER('Questionnaires '!$G624),'Questionnaires '!P624,"")</f>
        <v/>
      </c>
      <c r="I622" s="73" t="str">
        <f>IF(ISNUMBER('Questionnaires '!$G624),'Questionnaires '!$G624,"")</f>
        <v/>
      </c>
      <c r="J622" s="73" t="str">
        <f>IF(ISNUMBER('Questionnaires '!$G624),'Questionnaires '!$G624,"")</f>
        <v/>
      </c>
      <c r="K622" s="73" t="str">
        <f>IF(ISNUMBER('Questionnaires '!$R624),'Questionnaires '!$R624,"")</f>
        <v/>
      </c>
      <c r="L622" s="73" t="str">
        <f>IF(ISNUMBER('Questionnaires '!$P624),'Questionnaires '!$P624,"")</f>
        <v/>
      </c>
      <c r="M622" s="73" t="str">
        <f>IF(ISNUMBER('Questionnaires '!$O624),'Questionnaires '!$O624,"")</f>
        <v/>
      </c>
      <c r="N622" s="73" t="str">
        <f>IF(ISNUMBER('Questionnaires '!$N624),'Questionnaires '!$N624,"")</f>
        <v/>
      </c>
      <c r="O622" s="73" t="str">
        <f>IF(ISNUMBER('Questionnaires '!$T624),'Questionnaires '!$T624,"")</f>
        <v/>
      </c>
      <c r="P622" s="73" t="str">
        <f>IF(ISTEXT('Questionnaires '!A624),'Questionnaires '!G624,"")</f>
        <v/>
      </c>
      <c r="Q622">
        <f>IF(ISTEXT('Questionnaires '!A624),IF('Questionnaires '!S624="Yes",1,""),0)</f>
        <v>0</v>
      </c>
    </row>
    <row r="623" spans="1:17" x14ac:dyDescent="0.3">
      <c r="A623" s="73">
        <f>IF(ISTEXT('Questionnaires '!A625),IF('Questionnaires '!G625&lt;270,1,0),0)</f>
        <v>0</v>
      </c>
      <c r="B623">
        <f>IF(ISTEXT('Questionnaires '!A625),IF('Questionnaires '!E625="Yes",1,0),0)</f>
        <v>0</v>
      </c>
      <c r="C623">
        <f>IF(ISTEXT('Questionnaires '!A625),IF('Questionnaires '!F625="Yes",1,0),0)</f>
        <v>0</v>
      </c>
      <c r="D623">
        <f>IF(ISTEXT('Questionnaires '!A625),IF('Questionnaires '!J625&gt;0,1,0),0)</f>
        <v>0</v>
      </c>
      <c r="E623" s="73" t="str">
        <f>IF(ISNUMBER('Questionnaires '!$G625),'Questionnaires '!T625+'Questionnaires '!G625,"")</f>
        <v/>
      </c>
      <c r="F623" s="73" t="str">
        <f>IF(ISNUMBER('Questionnaires '!$G625),SUM(G623:H623),"")</f>
        <v/>
      </c>
      <c r="G623" s="73" t="str">
        <f>IF(ISNUMBER('Questionnaires '!$G625),'Questionnaires '!R625-'Questionnaires '!P625,"")</f>
        <v/>
      </c>
      <c r="H623" s="73" t="str">
        <f>IF(ISNUMBER('Questionnaires '!$G625),'Questionnaires '!P625,"")</f>
        <v/>
      </c>
      <c r="I623" s="73" t="str">
        <f>IF(ISNUMBER('Questionnaires '!$G625),'Questionnaires '!$G625,"")</f>
        <v/>
      </c>
      <c r="J623" s="73" t="str">
        <f>IF(ISNUMBER('Questionnaires '!$G625),'Questionnaires '!$G625,"")</f>
        <v/>
      </c>
      <c r="K623" s="73" t="str">
        <f>IF(ISNUMBER('Questionnaires '!$R625),'Questionnaires '!$R625,"")</f>
        <v/>
      </c>
      <c r="L623" s="73" t="str">
        <f>IF(ISNUMBER('Questionnaires '!$P625),'Questionnaires '!$P625,"")</f>
        <v/>
      </c>
      <c r="M623" s="73" t="str">
        <f>IF(ISNUMBER('Questionnaires '!$O625),'Questionnaires '!$O625,"")</f>
        <v/>
      </c>
      <c r="N623" s="73" t="str">
        <f>IF(ISNUMBER('Questionnaires '!$N625),'Questionnaires '!$N625,"")</f>
        <v/>
      </c>
      <c r="O623" s="73" t="str">
        <f>IF(ISNUMBER('Questionnaires '!$T625),'Questionnaires '!$T625,"")</f>
        <v/>
      </c>
      <c r="P623" s="73" t="str">
        <f>IF(ISTEXT('Questionnaires '!A625),'Questionnaires '!G625,"")</f>
        <v/>
      </c>
      <c r="Q623">
        <f>IF(ISTEXT('Questionnaires '!A625),IF('Questionnaires '!S625="Yes",1,""),0)</f>
        <v>0</v>
      </c>
    </row>
    <row r="624" spans="1:17" x14ac:dyDescent="0.3">
      <c r="A624" s="73">
        <f>IF(ISTEXT('Questionnaires '!A626),IF('Questionnaires '!G626&lt;270,1,0),0)</f>
        <v>0</v>
      </c>
      <c r="B624">
        <f>IF(ISTEXT('Questionnaires '!A626),IF('Questionnaires '!E626="Yes",1,0),0)</f>
        <v>0</v>
      </c>
      <c r="C624">
        <f>IF(ISTEXT('Questionnaires '!A626),IF('Questionnaires '!F626="Yes",1,0),0)</f>
        <v>0</v>
      </c>
      <c r="D624">
        <f>IF(ISTEXT('Questionnaires '!A626),IF('Questionnaires '!J626&gt;0,1,0),0)</f>
        <v>0</v>
      </c>
      <c r="E624" s="73" t="str">
        <f>IF(ISNUMBER('Questionnaires '!$G626),'Questionnaires '!T626+'Questionnaires '!G626,"")</f>
        <v/>
      </c>
      <c r="F624" s="73" t="str">
        <f>IF(ISNUMBER('Questionnaires '!$G626),SUM(G624:H624),"")</f>
        <v/>
      </c>
      <c r="G624" s="73" t="str">
        <f>IF(ISNUMBER('Questionnaires '!$G626),'Questionnaires '!R626-'Questionnaires '!P626,"")</f>
        <v/>
      </c>
      <c r="H624" s="73" t="str">
        <f>IF(ISNUMBER('Questionnaires '!$G626),'Questionnaires '!P626,"")</f>
        <v/>
      </c>
      <c r="I624" s="73" t="str">
        <f>IF(ISNUMBER('Questionnaires '!$G626),'Questionnaires '!$G626,"")</f>
        <v/>
      </c>
      <c r="J624" s="73" t="str">
        <f>IF(ISNUMBER('Questionnaires '!$G626),'Questionnaires '!$G626,"")</f>
        <v/>
      </c>
      <c r="K624" s="73" t="str">
        <f>IF(ISNUMBER('Questionnaires '!$R626),'Questionnaires '!$R626,"")</f>
        <v/>
      </c>
      <c r="L624" s="73" t="str">
        <f>IF(ISNUMBER('Questionnaires '!$P626),'Questionnaires '!$P626,"")</f>
        <v/>
      </c>
      <c r="M624" s="73" t="str">
        <f>IF(ISNUMBER('Questionnaires '!$O626),'Questionnaires '!$O626,"")</f>
        <v/>
      </c>
      <c r="N624" s="73" t="str">
        <f>IF(ISNUMBER('Questionnaires '!$N626),'Questionnaires '!$N626,"")</f>
        <v/>
      </c>
      <c r="O624" s="73" t="str">
        <f>IF(ISNUMBER('Questionnaires '!$T626),'Questionnaires '!$T626,"")</f>
        <v/>
      </c>
      <c r="P624" s="73" t="str">
        <f>IF(ISTEXT('Questionnaires '!A626),'Questionnaires '!G626,"")</f>
        <v/>
      </c>
      <c r="Q624">
        <f>IF(ISTEXT('Questionnaires '!A626),IF('Questionnaires '!S626="Yes",1,""),0)</f>
        <v>0</v>
      </c>
    </row>
    <row r="625" spans="1:17" x14ac:dyDescent="0.3">
      <c r="A625" s="73">
        <f>IF(ISTEXT('Questionnaires '!A627),IF('Questionnaires '!G627&lt;270,1,0),0)</f>
        <v>0</v>
      </c>
      <c r="B625">
        <f>IF(ISTEXT('Questionnaires '!A627),IF('Questionnaires '!E627="Yes",1,0),0)</f>
        <v>0</v>
      </c>
      <c r="C625">
        <f>IF(ISTEXT('Questionnaires '!A627),IF('Questionnaires '!F627="Yes",1,0),0)</f>
        <v>0</v>
      </c>
      <c r="D625">
        <f>IF(ISTEXT('Questionnaires '!A627),IF('Questionnaires '!J627&gt;0,1,0),0)</f>
        <v>0</v>
      </c>
      <c r="E625" s="73" t="str">
        <f>IF(ISNUMBER('Questionnaires '!$G627),'Questionnaires '!T627+'Questionnaires '!G627,"")</f>
        <v/>
      </c>
      <c r="F625" s="73" t="str">
        <f>IF(ISNUMBER('Questionnaires '!$G627),SUM(G625:H625),"")</f>
        <v/>
      </c>
      <c r="G625" s="73" t="str">
        <f>IF(ISNUMBER('Questionnaires '!$G627),'Questionnaires '!R627-'Questionnaires '!P627,"")</f>
        <v/>
      </c>
      <c r="H625" s="73" t="str">
        <f>IF(ISNUMBER('Questionnaires '!$G627),'Questionnaires '!P627,"")</f>
        <v/>
      </c>
      <c r="I625" s="73" t="str">
        <f>IF(ISNUMBER('Questionnaires '!$G627),'Questionnaires '!$G627,"")</f>
        <v/>
      </c>
      <c r="J625" s="73" t="str">
        <f>IF(ISNUMBER('Questionnaires '!$G627),'Questionnaires '!$G627,"")</f>
        <v/>
      </c>
      <c r="K625" s="73" t="str">
        <f>IF(ISNUMBER('Questionnaires '!$R627),'Questionnaires '!$R627,"")</f>
        <v/>
      </c>
      <c r="L625" s="73" t="str">
        <f>IF(ISNUMBER('Questionnaires '!$P627),'Questionnaires '!$P627,"")</f>
        <v/>
      </c>
      <c r="M625" s="73" t="str">
        <f>IF(ISNUMBER('Questionnaires '!$O627),'Questionnaires '!$O627,"")</f>
        <v/>
      </c>
      <c r="N625" s="73" t="str">
        <f>IF(ISNUMBER('Questionnaires '!$N627),'Questionnaires '!$N627,"")</f>
        <v/>
      </c>
      <c r="O625" s="73" t="str">
        <f>IF(ISNUMBER('Questionnaires '!$T627),'Questionnaires '!$T627,"")</f>
        <v/>
      </c>
      <c r="P625" s="73" t="str">
        <f>IF(ISTEXT('Questionnaires '!A627),'Questionnaires '!G627,"")</f>
        <v/>
      </c>
      <c r="Q625">
        <f>IF(ISTEXT('Questionnaires '!A627),IF('Questionnaires '!S627="Yes",1,""),0)</f>
        <v>0</v>
      </c>
    </row>
    <row r="626" spans="1:17" x14ac:dyDescent="0.3">
      <c r="A626" s="73">
        <f>IF(ISTEXT('Questionnaires '!A628),IF('Questionnaires '!G628&lt;270,1,0),0)</f>
        <v>0</v>
      </c>
      <c r="B626">
        <f>IF(ISTEXT('Questionnaires '!A628),IF('Questionnaires '!E628="Yes",1,0),0)</f>
        <v>0</v>
      </c>
      <c r="C626">
        <f>IF(ISTEXT('Questionnaires '!A628),IF('Questionnaires '!F628="Yes",1,0),0)</f>
        <v>0</v>
      </c>
      <c r="D626">
        <f>IF(ISTEXT('Questionnaires '!A628),IF('Questionnaires '!J628&gt;0,1,0),0)</f>
        <v>0</v>
      </c>
      <c r="E626" s="73" t="str">
        <f>IF(ISNUMBER('Questionnaires '!$G628),'Questionnaires '!T628+'Questionnaires '!G628,"")</f>
        <v/>
      </c>
      <c r="F626" s="73" t="str">
        <f>IF(ISNUMBER('Questionnaires '!$G628),SUM(G626:H626),"")</f>
        <v/>
      </c>
      <c r="G626" s="73" t="str">
        <f>IF(ISNUMBER('Questionnaires '!$G628),'Questionnaires '!R628-'Questionnaires '!P628,"")</f>
        <v/>
      </c>
      <c r="H626" s="73" t="str">
        <f>IF(ISNUMBER('Questionnaires '!$G628),'Questionnaires '!P628,"")</f>
        <v/>
      </c>
      <c r="I626" s="73" t="str">
        <f>IF(ISNUMBER('Questionnaires '!$G628),'Questionnaires '!$G628,"")</f>
        <v/>
      </c>
      <c r="J626" s="73" t="str">
        <f>IF(ISNUMBER('Questionnaires '!$G628),'Questionnaires '!$G628,"")</f>
        <v/>
      </c>
      <c r="K626" s="73" t="str">
        <f>IF(ISNUMBER('Questionnaires '!$R628),'Questionnaires '!$R628,"")</f>
        <v/>
      </c>
      <c r="L626" s="73" t="str">
        <f>IF(ISNUMBER('Questionnaires '!$P628),'Questionnaires '!$P628,"")</f>
        <v/>
      </c>
      <c r="M626" s="73" t="str">
        <f>IF(ISNUMBER('Questionnaires '!$O628),'Questionnaires '!$O628,"")</f>
        <v/>
      </c>
      <c r="N626" s="73" t="str">
        <f>IF(ISNUMBER('Questionnaires '!$N628),'Questionnaires '!$N628,"")</f>
        <v/>
      </c>
      <c r="O626" s="73" t="str">
        <f>IF(ISNUMBER('Questionnaires '!$T628),'Questionnaires '!$T628,"")</f>
        <v/>
      </c>
      <c r="P626" s="73" t="str">
        <f>IF(ISTEXT('Questionnaires '!A628),'Questionnaires '!G628,"")</f>
        <v/>
      </c>
      <c r="Q626">
        <f>IF(ISTEXT('Questionnaires '!A628),IF('Questionnaires '!S628="Yes",1,""),0)</f>
        <v>0</v>
      </c>
    </row>
    <row r="627" spans="1:17" x14ac:dyDescent="0.3">
      <c r="A627" s="73">
        <f>IF(ISTEXT('Questionnaires '!A629),IF('Questionnaires '!G629&lt;270,1,0),0)</f>
        <v>0</v>
      </c>
      <c r="B627">
        <f>IF(ISTEXT('Questionnaires '!A629),IF('Questionnaires '!E629="Yes",1,0),0)</f>
        <v>0</v>
      </c>
      <c r="C627">
        <f>IF(ISTEXT('Questionnaires '!A629),IF('Questionnaires '!F629="Yes",1,0),0)</f>
        <v>0</v>
      </c>
      <c r="D627">
        <f>IF(ISTEXT('Questionnaires '!A629),IF('Questionnaires '!J629&gt;0,1,0),0)</f>
        <v>0</v>
      </c>
      <c r="E627" s="73" t="str">
        <f>IF(ISNUMBER('Questionnaires '!$G629),'Questionnaires '!T629+'Questionnaires '!G629,"")</f>
        <v/>
      </c>
      <c r="F627" s="73" t="str">
        <f>IF(ISNUMBER('Questionnaires '!$G629),SUM(G627:H627),"")</f>
        <v/>
      </c>
      <c r="G627" s="73" t="str">
        <f>IF(ISNUMBER('Questionnaires '!$G629),'Questionnaires '!R629-'Questionnaires '!P629,"")</f>
        <v/>
      </c>
      <c r="H627" s="73" t="str">
        <f>IF(ISNUMBER('Questionnaires '!$G629),'Questionnaires '!P629,"")</f>
        <v/>
      </c>
      <c r="I627" s="73" t="str">
        <f>IF(ISNUMBER('Questionnaires '!$G629),'Questionnaires '!$G629,"")</f>
        <v/>
      </c>
      <c r="J627" s="73" t="str">
        <f>IF(ISNUMBER('Questionnaires '!$G629),'Questionnaires '!$G629,"")</f>
        <v/>
      </c>
      <c r="K627" s="73" t="str">
        <f>IF(ISNUMBER('Questionnaires '!$R629),'Questionnaires '!$R629,"")</f>
        <v/>
      </c>
      <c r="L627" s="73" t="str">
        <f>IF(ISNUMBER('Questionnaires '!$P629),'Questionnaires '!$P629,"")</f>
        <v/>
      </c>
      <c r="M627" s="73" t="str">
        <f>IF(ISNUMBER('Questionnaires '!$O629),'Questionnaires '!$O629,"")</f>
        <v/>
      </c>
      <c r="N627" s="73" t="str">
        <f>IF(ISNUMBER('Questionnaires '!$N629),'Questionnaires '!$N629,"")</f>
        <v/>
      </c>
      <c r="O627" s="73" t="str">
        <f>IF(ISNUMBER('Questionnaires '!$T629),'Questionnaires '!$T629,"")</f>
        <v/>
      </c>
      <c r="P627" s="73" t="str">
        <f>IF(ISTEXT('Questionnaires '!A629),'Questionnaires '!G629,"")</f>
        <v/>
      </c>
      <c r="Q627">
        <f>IF(ISTEXT('Questionnaires '!A629),IF('Questionnaires '!S629="Yes",1,""),0)</f>
        <v>0</v>
      </c>
    </row>
    <row r="628" spans="1:17" x14ac:dyDescent="0.3">
      <c r="A628" s="73">
        <f>IF(ISTEXT('Questionnaires '!A630),IF('Questionnaires '!G630&lt;270,1,0),0)</f>
        <v>0</v>
      </c>
      <c r="B628">
        <f>IF(ISTEXT('Questionnaires '!A630),IF('Questionnaires '!E630="Yes",1,0),0)</f>
        <v>0</v>
      </c>
      <c r="C628">
        <f>IF(ISTEXT('Questionnaires '!A630),IF('Questionnaires '!F630="Yes",1,0),0)</f>
        <v>0</v>
      </c>
      <c r="D628">
        <f>IF(ISTEXT('Questionnaires '!A630),IF('Questionnaires '!J630&gt;0,1,0),0)</f>
        <v>0</v>
      </c>
      <c r="E628" s="73" t="str">
        <f>IF(ISNUMBER('Questionnaires '!$G630),'Questionnaires '!T630+'Questionnaires '!G630,"")</f>
        <v/>
      </c>
      <c r="F628" s="73" t="str">
        <f>IF(ISNUMBER('Questionnaires '!$G630),SUM(G628:H628),"")</f>
        <v/>
      </c>
      <c r="G628" s="73" t="str">
        <f>IF(ISNUMBER('Questionnaires '!$G630),'Questionnaires '!R630-'Questionnaires '!P630,"")</f>
        <v/>
      </c>
      <c r="H628" s="73" t="str">
        <f>IF(ISNUMBER('Questionnaires '!$G630),'Questionnaires '!P630,"")</f>
        <v/>
      </c>
      <c r="I628" s="73" t="str">
        <f>IF(ISNUMBER('Questionnaires '!$G630),'Questionnaires '!$G630,"")</f>
        <v/>
      </c>
      <c r="J628" s="73" t="str">
        <f>IF(ISNUMBER('Questionnaires '!$G630),'Questionnaires '!$G630,"")</f>
        <v/>
      </c>
      <c r="K628" s="73" t="str">
        <f>IF(ISNUMBER('Questionnaires '!$R630),'Questionnaires '!$R630,"")</f>
        <v/>
      </c>
      <c r="L628" s="73" t="str">
        <f>IF(ISNUMBER('Questionnaires '!$P630),'Questionnaires '!$P630,"")</f>
        <v/>
      </c>
      <c r="M628" s="73" t="str">
        <f>IF(ISNUMBER('Questionnaires '!$O630),'Questionnaires '!$O630,"")</f>
        <v/>
      </c>
      <c r="N628" s="73" t="str">
        <f>IF(ISNUMBER('Questionnaires '!$N630),'Questionnaires '!$N630,"")</f>
        <v/>
      </c>
      <c r="O628" s="73" t="str">
        <f>IF(ISNUMBER('Questionnaires '!$T630),'Questionnaires '!$T630,"")</f>
        <v/>
      </c>
      <c r="P628" s="73" t="str">
        <f>IF(ISTEXT('Questionnaires '!A630),'Questionnaires '!G630,"")</f>
        <v/>
      </c>
      <c r="Q628">
        <f>IF(ISTEXT('Questionnaires '!A630),IF('Questionnaires '!S630="Yes",1,""),0)</f>
        <v>0</v>
      </c>
    </row>
    <row r="629" spans="1:17" x14ac:dyDescent="0.3">
      <c r="A629" s="73">
        <f>IF(ISTEXT('Questionnaires '!A631),IF('Questionnaires '!G631&lt;270,1,0),0)</f>
        <v>0</v>
      </c>
      <c r="B629">
        <f>IF(ISTEXT('Questionnaires '!A631),IF('Questionnaires '!E631="Yes",1,0),0)</f>
        <v>0</v>
      </c>
      <c r="C629">
        <f>IF(ISTEXT('Questionnaires '!A631),IF('Questionnaires '!F631="Yes",1,0),0)</f>
        <v>0</v>
      </c>
      <c r="D629">
        <f>IF(ISTEXT('Questionnaires '!A631),IF('Questionnaires '!J631&gt;0,1,0),0)</f>
        <v>0</v>
      </c>
      <c r="E629" s="73" t="str">
        <f>IF(ISNUMBER('Questionnaires '!$G631),'Questionnaires '!T631+'Questionnaires '!G631,"")</f>
        <v/>
      </c>
      <c r="F629" s="73" t="str">
        <f>IF(ISNUMBER('Questionnaires '!$G631),SUM(G629:H629),"")</f>
        <v/>
      </c>
      <c r="G629" s="73" t="str">
        <f>IF(ISNUMBER('Questionnaires '!$G631),'Questionnaires '!R631-'Questionnaires '!P631,"")</f>
        <v/>
      </c>
      <c r="H629" s="73" t="str">
        <f>IF(ISNUMBER('Questionnaires '!$G631),'Questionnaires '!P631,"")</f>
        <v/>
      </c>
      <c r="I629" s="73" t="str">
        <f>IF(ISNUMBER('Questionnaires '!$G631),'Questionnaires '!$G631,"")</f>
        <v/>
      </c>
      <c r="J629" s="73" t="str">
        <f>IF(ISNUMBER('Questionnaires '!$G631),'Questionnaires '!$G631,"")</f>
        <v/>
      </c>
      <c r="K629" s="73" t="str">
        <f>IF(ISNUMBER('Questionnaires '!$R631),'Questionnaires '!$R631,"")</f>
        <v/>
      </c>
      <c r="L629" s="73" t="str">
        <f>IF(ISNUMBER('Questionnaires '!$P631),'Questionnaires '!$P631,"")</f>
        <v/>
      </c>
      <c r="M629" s="73" t="str">
        <f>IF(ISNUMBER('Questionnaires '!$O631),'Questionnaires '!$O631,"")</f>
        <v/>
      </c>
      <c r="N629" s="73" t="str">
        <f>IF(ISNUMBER('Questionnaires '!$N631),'Questionnaires '!$N631,"")</f>
        <v/>
      </c>
      <c r="O629" s="73" t="str">
        <f>IF(ISNUMBER('Questionnaires '!$T631),'Questionnaires '!$T631,"")</f>
        <v/>
      </c>
      <c r="P629" s="73" t="str">
        <f>IF(ISTEXT('Questionnaires '!A631),'Questionnaires '!G631,"")</f>
        <v/>
      </c>
      <c r="Q629">
        <f>IF(ISTEXT('Questionnaires '!A631),IF('Questionnaires '!S631="Yes",1,""),0)</f>
        <v>0</v>
      </c>
    </row>
    <row r="630" spans="1:17" x14ac:dyDescent="0.3">
      <c r="A630" s="73">
        <f>IF(ISTEXT('Questionnaires '!A632),IF('Questionnaires '!G632&lt;270,1,0),0)</f>
        <v>0</v>
      </c>
      <c r="B630">
        <f>IF(ISTEXT('Questionnaires '!A632),IF('Questionnaires '!E632="Yes",1,0),0)</f>
        <v>0</v>
      </c>
      <c r="C630">
        <f>IF(ISTEXT('Questionnaires '!A632),IF('Questionnaires '!F632="Yes",1,0),0)</f>
        <v>0</v>
      </c>
      <c r="D630">
        <f>IF(ISTEXT('Questionnaires '!A632),IF('Questionnaires '!J632&gt;0,1,0),0)</f>
        <v>0</v>
      </c>
      <c r="E630" s="73" t="str">
        <f>IF(ISNUMBER('Questionnaires '!$G632),'Questionnaires '!T632+'Questionnaires '!G632,"")</f>
        <v/>
      </c>
      <c r="F630" s="73" t="str">
        <f>IF(ISNUMBER('Questionnaires '!$G632),SUM(G630:H630),"")</f>
        <v/>
      </c>
      <c r="G630" s="73" t="str">
        <f>IF(ISNUMBER('Questionnaires '!$G632),'Questionnaires '!R632-'Questionnaires '!P632,"")</f>
        <v/>
      </c>
      <c r="H630" s="73" t="str">
        <f>IF(ISNUMBER('Questionnaires '!$G632),'Questionnaires '!P632,"")</f>
        <v/>
      </c>
      <c r="I630" s="73" t="str">
        <f>IF(ISNUMBER('Questionnaires '!$G632),'Questionnaires '!$G632,"")</f>
        <v/>
      </c>
      <c r="J630" s="73" t="str">
        <f>IF(ISNUMBER('Questionnaires '!$G632),'Questionnaires '!$G632,"")</f>
        <v/>
      </c>
      <c r="K630" s="73" t="str">
        <f>IF(ISNUMBER('Questionnaires '!$R632),'Questionnaires '!$R632,"")</f>
        <v/>
      </c>
      <c r="L630" s="73" t="str">
        <f>IF(ISNUMBER('Questionnaires '!$P632),'Questionnaires '!$P632,"")</f>
        <v/>
      </c>
      <c r="M630" s="73" t="str">
        <f>IF(ISNUMBER('Questionnaires '!$O632),'Questionnaires '!$O632,"")</f>
        <v/>
      </c>
      <c r="N630" s="73" t="str">
        <f>IF(ISNUMBER('Questionnaires '!$N632),'Questionnaires '!$N632,"")</f>
        <v/>
      </c>
      <c r="O630" s="73" t="str">
        <f>IF(ISNUMBER('Questionnaires '!$T632),'Questionnaires '!$T632,"")</f>
        <v/>
      </c>
      <c r="P630" s="73" t="str">
        <f>IF(ISTEXT('Questionnaires '!A632),'Questionnaires '!G632,"")</f>
        <v/>
      </c>
      <c r="Q630">
        <f>IF(ISTEXT('Questionnaires '!A632),IF('Questionnaires '!S632="Yes",1,""),0)</f>
        <v>0</v>
      </c>
    </row>
    <row r="631" spans="1:17" x14ac:dyDescent="0.3">
      <c r="A631" s="73">
        <f>IF(ISTEXT('Questionnaires '!A633),IF('Questionnaires '!G633&lt;270,1,0),0)</f>
        <v>0</v>
      </c>
      <c r="B631">
        <f>IF(ISTEXT('Questionnaires '!A633),IF('Questionnaires '!E633="Yes",1,0),0)</f>
        <v>0</v>
      </c>
      <c r="C631">
        <f>IF(ISTEXT('Questionnaires '!A633),IF('Questionnaires '!F633="Yes",1,0),0)</f>
        <v>0</v>
      </c>
      <c r="D631">
        <f>IF(ISTEXT('Questionnaires '!A633),IF('Questionnaires '!J633&gt;0,1,0),0)</f>
        <v>0</v>
      </c>
      <c r="E631" s="73" t="str">
        <f>IF(ISNUMBER('Questionnaires '!$G633),'Questionnaires '!T633+'Questionnaires '!G633,"")</f>
        <v/>
      </c>
      <c r="F631" s="73" t="str">
        <f>IF(ISNUMBER('Questionnaires '!$G633),SUM(G631:H631),"")</f>
        <v/>
      </c>
      <c r="G631" s="73" t="str">
        <f>IF(ISNUMBER('Questionnaires '!$G633),'Questionnaires '!R633-'Questionnaires '!P633,"")</f>
        <v/>
      </c>
      <c r="H631" s="73" t="str">
        <f>IF(ISNUMBER('Questionnaires '!$G633),'Questionnaires '!P633,"")</f>
        <v/>
      </c>
      <c r="I631" s="73" t="str">
        <f>IF(ISNUMBER('Questionnaires '!$G633),'Questionnaires '!$G633,"")</f>
        <v/>
      </c>
      <c r="J631" s="73" t="str">
        <f>IF(ISNUMBER('Questionnaires '!$G633),'Questionnaires '!$G633,"")</f>
        <v/>
      </c>
      <c r="K631" s="73" t="str">
        <f>IF(ISNUMBER('Questionnaires '!$R633),'Questionnaires '!$R633,"")</f>
        <v/>
      </c>
      <c r="L631" s="73" t="str">
        <f>IF(ISNUMBER('Questionnaires '!$P633),'Questionnaires '!$P633,"")</f>
        <v/>
      </c>
      <c r="M631" s="73" t="str">
        <f>IF(ISNUMBER('Questionnaires '!$O633),'Questionnaires '!$O633,"")</f>
        <v/>
      </c>
      <c r="N631" s="73" t="str">
        <f>IF(ISNUMBER('Questionnaires '!$N633),'Questionnaires '!$N633,"")</f>
        <v/>
      </c>
      <c r="O631" s="73" t="str">
        <f>IF(ISNUMBER('Questionnaires '!$T633),'Questionnaires '!$T633,"")</f>
        <v/>
      </c>
      <c r="P631" s="73" t="str">
        <f>IF(ISTEXT('Questionnaires '!A633),'Questionnaires '!G633,"")</f>
        <v/>
      </c>
      <c r="Q631">
        <f>IF(ISTEXT('Questionnaires '!A633),IF('Questionnaires '!S633="Yes",1,""),0)</f>
        <v>0</v>
      </c>
    </row>
    <row r="632" spans="1:17" x14ac:dyDescent="0.3">
      <c r="A632" s="73">
        <f>IF(ISTEXT('Questionnaires '!A634),IF('Questionnaires '!G634&lt;270,1,0),0)</f>
        <v>0</v>
      </c>
      <c r="B632">
        <f>IF(ISTEXT('Questionnaires '!A634),IF('Questionnaires '!E634="Yes",1,0),0)</f>
        <v>0</v>
      </c>
      <c r="C632">
        <f>IF(ISTEXT('Questionnaires '!A634),IF('Questionnaires '!F634="Yes",1,0),0)</f>
        <v>0</v>
      </c>
      <c r="D632">
        <f>IF(ISTEXT('Questionnaires '!A634),IF('Questionnaires '!J634&gt;0,1,0),0)</f>
        <v>0</v>
      </c>
      <c r="E632" s="73" t="str">
        <f>IF(ISNUMBER('Questionnaires '!$G634),'Questionnaires '!T634+'Questionnaires '!G634,"")</f>
        <v/>
      </c>
      <c r="F632" s="73" t="str">
        <f>IF(ISNUMBER('Questionnaires '!$G634),SUM(G632:H632),"")</f>
        <v/>
      </c>
      <c r="G632" s="73" t="str">
        <f>IF(ISNUMBER('Questionnaires '!$G634),'Questionnaires '!R634-'Questionnaires '!P634,"")</f>
        <v/>
      </c>
      <c r="H632" s="73" t="str">
        <f>IF(ISNUMBER('Questionnaires '!$G634),'Questionnaires '!P634,"")</f>
        <v/>
      </c>
      <c r="I632" s="73" t="str">
        <f>IF(ISNUMBER('Questionnaires '!$G634),'Questionnaires '!$G634,"")</f>
        <v/>
      </c>
      <c r="J632" s="73" t="str">
        <f>IF(ISNUMBER('Questionnaires '!$G634),'Questionnaires '!$G634,"")</f>
        <v/>
      </c>
      <c r="K632" s="73" t="str">
        <f>IF(ISNUMBER('Questionnaires '!$R634),'Questionnaires '!$R634,"")</f>
        <v/>
      </c>
      <c r="L632" s="73" t="str">
        <f>IF(ISNUMBER('Questionnaires '!$P634),'Questionnaires '!$P634,"")</f>
        <v/>
      </c>
      <c r="M632" s="73" t="str">
        <f>IF(ISNUMBER('Questionnaires '!$O634),'Questionnaires '!$O634,"")</f>
        <v/>
      </c>
      <c r="N632" s="73" t="str">
        <f>IF(ISNUMBER('Questionnaires '!$N634),'Questionnaires '!$N634,"")</f>
        <v/>
      </c>
      <c r="O632" s="73" t="str">
        <f>IF(ISNUMBER('Questionnaires '!$T634),'Questionnaires '!$T634,"")</f>
        <v/>
      </c>
      <c r="P632" s="73" t="str">
        <f>IF(ISTEXT('Questionnaires '!A634),'Questionnaires '!G634,"")</f>
        <v/>
      </c>
      <c r="Q632">
        <f>IF(ISTEXT('Questionnaires '!A634),IF('Questionnaires '!S634="Yes",1,""),0)</f>
        <v>0</v>
      </c>
    </row>
    <row r="633" spans="1:17" x14ac:dyDescent="0.3">
      <c r="A633" s="73">
        <f>IF(ISTEXT('Questionnaires '!A635),IF('Questionnaires '!G635&lt;270,1,0),0)</f>
        <v>0</v>
      </c>
      <c r="B633">
        <f>IF(ISTEXT('Questionnaires '!A635),IF('Questionnaires '!E635="Yes",1,0),0)</f>
        <v>0</v>
      </c>
      <c r="C633">
        <f>IF(ISTEXT('Questionnaires '!A635),IF('Questionnaires '!F635="Yes",1,0),0)</f>
        <v>0</v>
      </c>
      <c r="D633">
        <f>IF(ISTEXT('Questionnaires '!A635),IF('Questionnaires '!J635&gt;0,1,0),0)</f>
        <v>0</v>
      </c>
      <c r="E633" s="73" t="str">
        <f>IF(ISNUMBER('Questionnaires '!$G635),'Questionnaires '!T635+'Questionnaires '!G635,"")</f>
        <v/>
      </c>
      <c r="F633" s="73" t="str">
        <f>IF(ISNUMBER('Questionnaires '!$G635),SUM(G633:H633),"")</f>
        <v/>
      </c>
      <c r="G633" s="73" t="str">
        <f>IF(ISNUMBER('Questionnaires '!$G635),'Questionnaires '!R635-'Questionnaires '!P635,"")</f>
        <v/>
      </c>
      <c r="H633" s="73" t="str">
        <f>IF(ISNUMBER('Questionnaires '!$G635),'Questionnaires '!P635,"")</f>
        <v/>
      </c>
      <c r="I633" s="73" t="str">
        <f>IF(ISNUMBER('Questionnaires '!$G635),'Questionnaires '!$G635,"")</f>
        <v/>
      </c>
      <c r="J633" s="73" t="str">
        <f>IF(ISNUMBER('Questionnaires '!$G635),'Questionnaires '!$G635,"")</f>
        <v/>
      </c>
      <c r="K633" s="73" t="str">
        <f>IF(ISNUMBER('Questionnaires '!$R635),'Questionnaires '!$R635,"")</f>
        <v/>
      </c>
      <c r="L633" s="73" t="str">
        <f>IF(ISNUMBER('Questionnaires '!$P635),'Questionnaires '!$P635,"")</f>
        <v/>
      </c>
      <c r="M633" s="73" t="str">
        <f>IF(ISNUMBER('Questionnaires '!$O635),'Questionnaires '!$O635,"")</f>
        <v/>
      </c>
      <c r="N633" s="73" t="str">
        <f>IF(ISNUMBER('Questionnaires '!$N635),'Questionnaires '!$N635,"")</f>
        <v/>
      </c>
      <c r="O633" s="73" t="str">
        <f>IF(ISNUMBER('Questionnaires '!$T635),'Questionnaires '!$T635,"")</f>
        <v/>
      </c>
      <c r="P633" s="73" t="str">
        <f>IF(ISTEXT('Questionnaires '!A635),'Questionnaires '!G635,"")</f>
        <v/>
      </c>
      <c r="Q633">
        <f>IF(ISTEXT('Questionnaires '!A635),IF('Questionnaires '!S635="Yes",1,""),0)</f>
        <v>0</v>
      </c>
    </row>
    <row r="634" spans="1:17" x14ac:dyDescent="0.3">
      <c r="A634" s="73">
        <f>IF(ISTEXT('Questionnaires '!A636),IF('Questionnaires '!G636&lt;270,1,0),0)</f>
        <v>0</v>
      </c>
      <c r="B634">
        <f>IF(ISTEXT('Questionnaires '!A636),IF('Questionnaires '!E636="Yes",1,0),0)</f>
        <v>0</v>
      </c>
      <c r="C634">
        <f>IF(ISTEXT('Questionnaires '!A636),IF('Questionnaires '!F636="Yes",1,0),0)</f>
        <v>0</v>
      </c>
      <c r="D634">
        <f>IF(ISTEXT('Questionnaires '!A636),IF('Questionnaires '!J636&gt;0,1,0),0)</f>
        <v>0</v>
      </c>
      <c r="E634" s="73" t="str">
        <f>IF(ISNUMBER('Questionnaires '!$G636),'Questionnaires '!T636+'Questionnaires '!G636,"")</f>
        <v/>
      </c>
      <c r="F634" s="73" t="str">
        <f>IF(ISNUMBER('Questionnaires '!$G636),SUM(G634:H634),"")</f>
        <v/>
      </c>
      <c r="G634" s="73" t="str">
        <f>IF(ISNUMBER('Questionnaires '!$G636),'Questionnaires '!R636-'Questionnaires '!P636,"")</f>
        <v/>
      </c>
      <c r="H634" s="73" t="str">
        <f>IF(ISNUMBER('Questionnaires '!$G636),'Questionnaires '!P636,"")</f>
        <v/>
      </c>
      <c r="I634" s="73" t="str">
        <f>IF(ISNUMBER('Questionnaires '!$G636),'Questionnaires '!$G636,"")</f>
        <v/>
      </c>
      <c r="J634" s="73" t="str">
        <f>IF(ISNUMBER('Questionnaires '!$G636),'Questionnaires '!$G636,"")</f>
        <v/>
      </c>
      <c r="K634" s="73" t="str">
        <f>IF(ISNUMBER('Questionnaires '!$R636),'Questionnaires '!$R636,"")</f>
        <v/>
      </c>
      <c r="L634" s="73" t="str">
        <f>IF(ISNUMBER('Questionnaires '!$P636),'Questionnaires '!$P636,"")</f>
        <v/>
      </c>
      <c r="M634" s="73" t="str">
        <f>IF(ISNUMBER('Questionnaires '!$O636),'Questionnaires '!$O636,"")</f>
        <v/>
      </c>
      <c r="N634" s="73" t="str">
        <f>IF(ISNUMBER('Questionnaires '!$N636),'Questionnaires '!$N636,"")</f>
        <v/>
      </c>
      <c r="O634" s="73" t="str">
        <f>IF(ISNUMBER('Questionnaires '!$T636),'Questionnaires '!$T636,"")</f>
        <v/>
      </c>
      <c r="P634" s="73" t="str">
        <f>IF(ISTEXT('Questionnaires '!A636),'Questionnaires '!G636,"")</f>
        <v/>
      </c>
      <c r="Q634">
        <f>IF(ISTEXT('Questionnaires '!A636),IF('Questionnaires '!S636="Yes",1,""),0)</f>
        <v>0</v>
      </c>
    </row>
    <row r="635" spans="1:17" x14ac:dyDescent="0.3">
      <c r="A635" s="73">
        <f>IF(ISTEXT('Questionnaires '!A637),IF('Questionnaires '!G637&lt;270,1,0),0)</f>
        <v>0</v>
      </c>
      <c r="B635">
        <f>IF(ISTEXT('Questionnaires '!A637),IF('Questionnaires '!E637="Yes",1,0),0)</f>
        <v>0</v>
      </c>
      <c r="C635">
        <f>IF(ISTEXT('Questionnaires '!A637),IF('Questionnaires '!F637="Yes",1,0),0)</f>
        <v>0</v>
      </c>
      <c r="D635">
        <f>IF(ISTEXT('Questionnaires '!A637),IF('Questionnaires '!J637&gt;0,1,0),0)</f>
        <v>0</v>
      </c>
      <c r="E635" s="73" t="str">
        <f>IF(ISNUMBER('Questionnaires '!$G637),'Questionnaires '!T637+'Questionnaires '!G637,"")</f>
        <v/>
      </c>
      <c r="F635" s="73" t="str">
        <f>IF(ISNUMBER('Questionnaires '!$G637),SUM(G635:H635),"")</f>
        <v/>
      </c>
      <c r="G635" s="73" t="str">
        <f>IF(ISNUMBER('Questionnaires '!$G637),'Questionnaires '!R637-'Questionnaires '!P637,"")</f>
        <v/>
      </c>
      <c r="H635" s="73" t="str">
        <f>IF(ISNUMBER('Questionnaires '!$G637),'Questionnaires '!P637,"")</f>
        <v/>
      </c>
      <c r="I635" s="73" t="str">
        <f>IF(ISNUMBER('Questionnaires '!$G637),'Questionnaires '!$G637,"")</f>
        <v/>
      </c>
      <c r="J635" s="73" t="str">
        <f>IF(ISNUMBER('Questionnaires '!$G637),'Questionnaires '!$G637,"")</f>
        <v/>
      </c>
      <c r="K635" s="73" t="str">
        <f>IF(ISNUMBER('Questionnaires '!$R637),'Questionnaires '!$R637,"")</f>
        <v/>
      </c>
      <c r="L635" s="73" t="str">
        <f>IF(ISNUMBER('Questionnaires '!$P637),'Questionnaires '!$P637,"")</f>
        <v/>
      </c>
      <c r="M635" s="73" t="str">
        <f>IF(ISNUMBER('Questionnaires '!$O637),'Questionnaires '!$O637,"")</f>
        <v/>
      </c>
      <c r="N635" s="73" t="str">
        <f>IF(ISNUMBER('Questionnaires '!$N637),'Questionnaires '!$N637,"")</f>
        <v/>
      </c>
      <c r="O635" s="73" t="str">
        <f>IF(ISNUMBER('Questionnaires '!$T637),'Questionnaires '!$T637,"")</f>
        <v/>
      </c>
      <c r="P635" s="73" t="str">
        <f>IF(ISTEXT('Questionnaires '!A637),'Questionnaires '!G637,"")</f>
        <v/>
      </c>
      <c r="Q635">
        <f>IF(ISTEXT('Questionnaires '!A637),IF('Questionnaires '!S637="Yes",1,""),0)</f>
        <v>0</v>
      </c>
    </row>
    <row r="636" spans="1:17" x14ac:dyDescent="0.3">
      <c r="A636" s="73">
        <f>IF(ISTEXT('Questionnaires '!A638),IF('Questionnaires '!G638&lt;270,1,0),0)</f>
        <v>0</v>
      </c>
      <c r="B636">
        <f>IF(ISTEXT('Questionnaires '!A638),IF('Questionnaires '!E638="Yes",1,0),0)</f>
        <v>0</v>
      </c>
      <c r="C636">
        <f>IF(ISTEXT('Questionnaires '!A638),IF('Questionnaires '!F638="Yes",1,0),0)</f>
        <v>0</v>
      </c>
      <c r="D636">
        <f>IF(ISTEXT('Questionnaires '!A638),IF('Questionnaires '!J638&gt;0,1,0),0)</f>
        <v>0</v>
      </c>
      <c r="E636" s="73" t="str">
        <f>IF(ISNUMBER('Questionnaires '!$G638),'Questionnaires '!T638+'Questionnaires '!G638,"")</f>
        <v/>
      </c>
      <c r="F636" s="73" t="str">
        <f>IF(ISNUMBER('Questionnaires '!$G638),SUM(G636:H636),"")</f>
        <v/>
      </c>
      <c r="G636" s="73" t="str">
        <f>IF(ISNUMBER('Questionnaires '!$G638),'Questionnaires '!R638-'Questionnaires '!P638,"")</f>
        <v/>
      </c>
      <c r="H636" s="73" t="str">
        <f>IF(ISNUMBER('Questionnaires '!$G638),'Questionnaires '!P638,"")</f>
        <v/>
      </c>
      <c r="I636" s="73" t="str">
        <f>IF(ISNUMBER('Questionnaires '!$G638),'Questionnaires '!$G638,"")</f>
        <v/>
      </c>
      <c r="J636" s="73" t="str">
        <f>IF(ISNUMBER('Questionnaires '!$G638),'Questionnaires '!$G638,"")</f>
        <v/>
      </c>
      <c r="K636" s="73" t="str">
        <f>IF(ISNUMBER('Questionnaires '!$R638),'Questionnaires '!$R638,"")</f>
        <v/>
      </c>
      <c r="L636" s="73" t="str">
        <f>IF(ISNUMBER('Questionnaires '!$P638),'Questionnaires '!$P638,"")</f>
        <v/>
      </c>
      <c r="M636" s="73" t="str">
        <f>IF(ISNUMBER('Questionnaires '!$O638),'Questionnaires '!$O638,"")</f>
        <v/>
      </c>
      <c r="N636" s="73" t="str">
        <f>IF(ISNUMBER('Questionnaires '!$N638),'Questionnaires '!$N638,"")</f>
        <v/>
      </c>
      <c r="O636" s="73" t="str">
        <f>IF(ISNUMBER('Questionnaires '!$T638),'Questionnaires '!$T638,"")</f>
        <v/>
      </c>
      <c r="P636" s="73" t="str">
        <f>IF(ISTEXT('Questionnaires '!A638),'Questionnaires '!G638,"")</f>
        <v/>
      </c>
      <c r="Q636">
        <f>IF(ISTEXT('Questionnaires '!A638),IF('Questionnaires '!S638="Yes",1,""),0)</f>
        <v>0</v>
      </c>
    </row>
    <row r="637" spans="1:17" x14ac:dyDescent="0.3">
      <c r="A637" s="73">
        <f>IF(ISTEXT('Questionnaires '!A639),IF('Questionnaires '!G639&lt;270,1,0),0)</f>
        <v>0</v>
      </c>
      <c r="B637">
        <f>IF(ISTEXT('Questionnaires '!A639),IF('Questionnaires '!E639="Yes",1,0),0)</f>
        <v>0</v>
      </c>
      <c r="C637">
        <f>IF(ISTEXT('Questionnaires '!A639),IF('Questionnaires '!F639="Yes",1,0),0)</f>
        <v>0</v>
      </c>
      <c r="D637">
        <f>IF(ISTEXT('Questionnaires '!A639),IF('Questionnaires '!J639&gt;0,1,0),0)</f>
        <v>0</v>
      </c>
      <c r="E637" s="73" t="str">
        <f>IF(ISNUMBER('Questionnaires '!$G639),'Questionnaires '!T639+'Questionnaires '!G639,"")</f>
        <v/>
      </c>
      <c r="F637" s="73" t="str">
        <f>IF(ISNUMBER('Questionnaires '!$G639),SUM(G637:H637),"")</f>
        <v/>
      </c>
      <c r="G637" s="73" t="str">
        <f>IF(ISNUMBER('Questionnaires '!$G639),'Questionnaires '!R639-'Questionnaires '!P639,"")</f>
        <v/>
      </c>
      <c r="H637" s="73" t="str">
        <f>IF(ISNUMBER('Questionnaires '!$G639),'Questionnaires '!P639,"")</f>
        <v/>
      </c>
      <c r="I637" s="73" t="str">
        <f>IF(ISNUMBER('Questionnaires '!$G639),'Questionnaires '!$G639,"")</f>
        <v/>
      </c>
      <c r="J637" s="73" t="str">
        <f>IF(ISNUMBER('Questionnaires '!$G639),'Questionnaires '!$G639,"")</f>
        <v/>
      </c>
      <c r="K637" s="73" t="str">
        <f>IF(ISNUMBER('Questionnaires '!$R639),'Questionnaires '!$R639,"")</f>
        <v/>
      </c>
      <c r="L637" s="73" t="str">
        <f>IF(ISNUMBER('Questionnaires '!$P639),'Questionnaires '!$P639,"")</f>
        <v/>
      </c>
      <c r="M637" s="73" t="str">
        <f>IF(ISNUMBER('Questionnaires '!$O639),'Questionnaires '!$O639,"")</f>
        <v/>
      </c>
      <c r="N637" s="73" t="str">
        <f>IF(ISNUMBER('Questionnaires '!$N639),'Questionnaires '!$N639,"")</f>
        <v/>
      </c>
      <c r="O637" s="73" t="str">
        <f>IF(ISNUMBER('Questionnaires '!$T639),'Questionnaires '!$T639,"")</f>
        <v/>
      </c>
      <c r="P637" s="73" t="str">
        <f>IF(ISTEXT('Questionnaires '!A639),'Questionnaires '!G639,"")</f>
        <v/>
      </c>
      <c r="Q637">
        <f>IF(ISTEXT('Questionnaires '!A639),IF('Questionnaires '!S639="Yes",1,""),0)</f>
        <v>0</v>
      </c>
    </row>
    <row r="638" spans="1:17" x14ac:dyDescent="0.3">
      <c r="A638" s="73">
        <f>IF(ISTEXT('Questionnaires '!A640),IF('Questionnaires '!G640&lt;270,1,0),0)</f>
        <v>0</v>
      </c>
      <c r="B638">
        <f>IF(ISTEXT('Questionnaires '!A640),IF('Questionnaires '!E640="Yes",1,0),0)</f>
        <v>0</v>
      </c>
      <c r="C638">
        <f>IF(ISTEXT('Questionnaires '!A640),IF('Questionnaires '!F640="Yes",1,0),0)</f>
        <v>0</v>
      </c>
      <c r="D638">
        <f>IF(ISTEXT('Questionnaires '!A640),IF('Questionnaires '!J640&gt;0,1,0),0)</f>
        <v>0</v>
      </c>
      <c r="E638" s="73" t="str">
        <f>IF(ISNUMBER('Questionnaires '!$G640),'Questionnaires '!T640+'Questionnaires '!G640,"")</f>
        <v/>
      </c>
      <c r="F638" s="73" t="str">
        <f>IF(ISNUMBER('Questionnaires '!$G640),SUM(G638:H638),"")</f>
        <v/>
      </c>
      <c r="G638" s="73" t="str">
        <f>IF(ISNUMBER('Questionnaires '!$G640),'Questionnaires '!R640-'Questionnaires '!P640,"")</f>
        <v/>
      </c>
      <c r="H638" s="73" t="str">
        <f>IF(ISNUMBER('Questionnaires '!$G640),'Questionnaires '!P640,"")</f>
        <v/>
      </c>
      <c r="I638" s="73" t="str">
        <f>IF(ISNUMBER('Questionnaires '!$G640),'Questionnaires '!$G640,"")</f>
        <v/>
      </c>
      <c r="J638" s="73" t="str">
        <f>IF(ISNUMBER('Questionnaires '!$G640),'Questionnaires '!$G640,"")</f>
        <v/>
      </c>
      <c r="K638" s="73" t="str">
        <f>IF(ISNUMBER('Questionnaires '!$R640),'Questionnaires '!$R640,"")</f>
        <v/>
      </c>
      <c r="L638" s="73" t="str">
        <f>IF(ISNUMBER('Questionnaires '!$P640),'Questionnaires '!$P640,"")</f>
        <v/>
      </c>
      <c r="M638" s="73" t="str">
        <f>IF(ISNUMBER('Questionnaires '!$O640),'Questionnaires '!$O640,"")</f>
        <v/>
      </c>
      <c r="N638" s="73" t="str">
        <f>IF(ISNUMBER('Questionnaires '!$N640),'Questionnaires '!$N640,"")</f>
        <v/>
      </c>
      <c r="O638" s="73" t="str">
        <f>IF(ISNUMBER('Questionnaires '!$T640),'Questionnaires '!$T640,"")</f>
        <v/>
      </c>
      <c r="P638" s="73" t="str">
        <f>IF(ISTEXT('Questionnaires '!A640),'Questionnaires '!G640,"")</f>
        <v/>
      </c>
      <c r="Q638">
        <f>IF(ISTEXT('Questionnaires '!A640),IF('Questionnaires '!S640="Yes",1,""),0)</f>
        <v>0</v>
      </c>
    </row>
    <row r="639" spans="1:17" x14ac:dyDescent="0.3">
      <c r="A639" s="73">
        <f>IF(ISTEXT('Questionnaires '!A641),IF('Questionnaires '!G641&lt;270,1,0),0)</f>
        <v>0</v>
      </c>
      <c r="B639">
        <f>IF(ISTEXT('Questionnaires '!A641),IF('Questionnaires '!E641="Yes",1,0),0)</f>
        <v>0</v>
      </c>
      <c r="C639">
        <f>IF(ISTEXT('Questionnaires '!A641),IF('Questionnaires '!F641="Yes",1,0),0)</f>
        <v>0</v>
      </c>
      <c r="D639">
        <f>IF(ISTEXT('Questionnaires '!A641),IF('Questionnaires '!J641&gt;0,1,0),0)</f>
        <v>0</v>
      </c>
      <c r="E639" s="73" t="str">
        <f>IF(ISNUMBER('Questionnaires '!$G641),'Questionnaires '!T641+'Questionnaires '!G641,"")</f>
        <v/>
      </c>
      <c r="F639" s="73" t="str">
        <f>IF(ISNUMBER('Questionnaires '!$G641),SUM(G639:H639),"")</f>
        <v/>
      </c>
      <c r="G639" s="73" t="str">
        <f>IF(ISNUMBER('Questionnaires '!$G641),'Questionnaires '!R641-'Questionnaires '!P641,"")</f>
        <v/>
      </c>
      <c r="H639" s="73" t="str">
        <f>IF(ISNUMBER('Questionnaires '!$G641),'Questionnaires '!P641,"")</f>
        <v/>
      </c>
      <c r="I639" s="73" t="str">
        <f>IF(ISNUMBER('Questionnaires '!$G641),'Questionnaires '!$G641,"")</f>
        <v/>
      </c>
      <c r="J639" s="73" t="str">
        <f>IF(ISNUMBER('Questionnaires '!$G641),'Questionnaires '!$G641,"")</f>
        <v/>
      </c>
      <c r="K639" s="73" t="str">
        <f>IF(ISNUMBER('Questionnaires '!$R641),'Questionnaires '!$R641,"")</f>
        <v/>
      </c>
      <c r="L639" s="73" t="str">
        <f>IF(ISNUMBER('Questionnaires '!$P641),'Questionnaires '!$P641,"")</f>
        <v/>
      </c>
      <c r="M639" s="73" t="str">
        <f>IF(ISNUMBER('Questionnaires '!$O641),'Questionnaires '!$O641,"")</f>
        <v/>
      </c>
      <c r="N639" s="73" t="str">
        <f>IF(ISNUMBER('Questionnaires '!$N641),'Questionnaires '!$N641,"")</f>
        <v/>
      </c>
      <c r="O639" s="73" t="str">
        <f>IF(ISNUMBER('Questionnaires '!$T641),'Questionnaires '!$T641,"")</f>
        <v/>
      </c>
      <c r="P639" s="73" t="str">
        <f>IF(ISTEXT('Questionnaires '!A641),'Questionnaires '!G641,"")</f>
        <v/>
      </c>
      <c r="Q639">
        <f>IF(ISTEXT('Questionnaires '!A641),IF('Questionnaires '!S641="Yes",1,""),0)</f>
        <v>0</v>
      </c>
    </row>
    <row r="640" spans="1:17" x14ac:dyDescent="0.3">
      <c r="A640" s="73">
        <f>IF(ISTEXT('Questionnaires '!A642),IF('Questionnaires '!G642&lt;270,1,0),0)</f>
        <v>0</v>
      </c>
      <c r="B640">
        <f>IF(ISTEXT('Questionnaires '!A642),IF('Questionnaires '!E642="Yes",1,0),0)</f>
        <v>0</v>
      </c>
      <c r="C640">
        <f>IF(ISTEXT('Questionnaires '!A642),IF('Questionnaires '!F642="Yes",1,0),0)</f>
        <v>0</v>
      </c>
      <c r="D640">
        <f>IF(ISTEXT('Questionnaires '!A642),IF('Questionnaires '!J642&gt;0,1,0),0)</f>
        <v>0</v>
      </c>
      <c r="E640" s="73" t="str">
        <f>IF(ISNUMBER('Questionnaires '!$G642),'Questionnaires '!T642+'Questionnaires '!G642,"")</f>
        <v/>
      </c>
      <c r="F640" s="73" t="str">
        <f>IF(ISNUMBER('Questionnaires '!$G642),SUM(G640:H640),"")</f>
        <v/>
      </c>
      <c r="G640" s="73" t="str">
        <f>IF(ISNUMBER('Questionnaires '!$G642),'Questionnaires '!R642-'Questionnaires '!P642,"")</f>
        <v/>
      </c>
      <c r="H640" s="73" t="str">
        <f>IF(ISNUMBER('Questionnaires '!$G642),'Questionnaires '!P642,"")</f>
        <v/>
      </c>
      <c r="I640" s="73" t="str">
        <f>IF(ISNUMBER('Questionnaires '!$G642),'Questionnaires '!$G642,"")</f>
        <v/>
      </c>
      <c r="J640" s="73" t="str">
        <f>IF(ISNUMBER('Questionnaires '!$G642),'Questionnaires '!$G642,"")</f>
        <v/>
      </c>
      <c r="K640" s="73" t="str">
        <f>IF(ISNUMBER('Questionnaires '!$R642),'Questionnaires '!$R642,"")</f>
        <v/>
      </c>
      <c r="L640" s="73" t="str">
        <f>IF(ISNUMBER('Questionnaires '!$P642),'Questionnaires '!$P642,"")</f>
        <v/>
      </c>
      <c r="M640" s="73" t="str">
        <f>IF(ISNUMBER('Questionnaires '!$O642),'Questionnaires '!$O642,"")</f>
        <v/>
      </c>
      <c r="N640" s="73" t="str">
        <f>IF(ISNUMBER('Questionnaires '!$N642),'Questionnaires '!$N642,"")</f>
        <v/>
      </c>
      <c r="O640" s="73" t="str">
        <f>IF(ISNUMBER('Questionnaires '!$T642),'Questionnaires '!$T642,"")</f>
        <v/>
      </c>
      <c r="P640" s="73" t="str">
        <f>IF(ISTEXT('Questionnaires '!A642),'Questionnaires '!G642,"")</f>
        <v/>
      </c>
      <c r="Q640">
        <f>IF(ISTEXT('Questionnaires '!A642),IF('Questionnaires '!S642="Yes",1,""),0)</f>
        <v>0</v>
      </c>
    </row>
    <row r="641" spans="1:17" x14ac:dyDescent="0.3">
      <c r="A641" s="73">
        <f>IF(ISTEXT('Questionnaires '!A643),IF('Questionnaires '!G643&lt;270,1,0),0)</f>
        <v>0</v>
      </c>
      <c r="B641">
        <f>IF(ISTEXT('Questionnaires '!A643),IF('Questionnaires '!E643="Yes",1,0),0)</f>
        <v>0</v>
      </c>
      <c r="C641">
        <f>IF(ISTEXT('Questionnaires '!A643),IF('Questionnaires '!F643="Yes",1,0),0)</f>
        <v>0</v>
      </c>
      <c r="D641">
        <f>IF(ISTEXT('Questionnaires '!A643),IF('Questionnaires '!J643&gt;0,1,0),0)</f>
        <v>0</v>
      </c>
      <c r="E641" s="73" t="str">
        <f>IF(ISNUMBER('Questionnaires '!$G643),'Questionnaires '!T643+'Questionnaires '!G643,"")</f>
        <v/>
      </c>
      <c r="F641" s="73" t="str">
        <f>IF(ISNUMBER('Questionnaires '!$G643),SUM(G641:H641),"")</f>
        <v/>
      </c>
      <c r="G641" s="73" t="str">
        <f>IF(ISNUMBER('Questionnaires '!$G643),'Questionnaires '!R643-'Questionnaires '!P643,"")</f>
        <v/>
      </c>
      <c r="H641" s="73" t="str">
        <f>IF(ISNUMBER('Questionnaires '!$G643),'Questionnaires '!P643,"")</f>
        <v/>
      </c>
      <c r="I641" s="73" t="str">
        <f>IF(ISNUMBER('Questionnaires '!$G643),'Questionnaires '!$G643,"")</f>
        <v/>
      </c>
      <c r="J641" s="73" t="str">
        <f>IF(ISNUMBER('Questionnaires '!$G643),'Questionnaires '!$G643,"")</f>
        <v/>
      </c>
      <c r="K641" s="73" t="str">
        <f>IF(ISNUMBER('Questionnaires '!$R643),'Questionnaires '!$R643,"")</f>
        <v/>
      </c>
      <c r="L641" s="73" t="str">
        <f>IF(ISNUMBER('Questionnaires '!$P643),'Questionnaires '!$P643,"")</f>
        <v/>
      </c>
      <c r="M641" s="73" t="str">
        <f>IF(ISNUMBER('Questionnaires '!$O643),'Questionnaires '!$O643,"")</f>
        <v/>
      </c>
      <c r="N641" s="73" t="str">
        <f>IF(ISNUMBER('Questionnaires '!$N643),'Questionnaires '!$N643,"")</f>
        <v/>
      </c>
      <c r="O641" s="73" t="str">
        <f>IF(ISNUMBER('Questionnaires '!$T643),'Questionnaires '!$T643,"")</f>
        <v/>
      </c>
      <c r="P641" s="73" t="str">
        <f>IF(ISTEXT('Questionnaires '!A643),'Questionnaires '!G643,"")</f>
        <v/>
      </c>
      <c r="Q641">
        <f>IF(ISTEXT('Questionnaires '!A643),IF('Questionnaires '!S643="Yes",1,""),0)</f>
        <v>0</v>
      </c>
    </row>
    <row r="642" spans="1:17" x14ac:dyDescent="0.3">
      <c r="A642" s="73">
        <f>IF(ISTEXT('Questionnaires '!A644),IF('Questionnaires '!G644&lt;270,1,0),0)</f>
        <v>0</v>
      </c>
      <c r="B642">
        <f>IF(ISTEXT('Questionnaires '!A644),IF('Questionnaires '!E644="Yes",1,0),0)</f>
        <v>0</v>
      </c>
      <c r="C642">
        <f>IF(ISTEXT('Questionnaires '!A644),IF('Questionnaires '!F644="Yes",1,0),0)</f>
        <v>0</v>
      </c>
      <c r="D642">
        <f>IF(ISTEXT('Questionnaires '!A644),IF('Questionnaires '!J644&gt;0,1,0),0)</f>
        <v>0</v>
      </c>
      <c r="E642" s="73" t="str">
        <f>IF(ISNUMBER('Questionnaires '!$G644),'Questionnaires '!T644+'Questionnaires '!G644,"")</f>
        <v/>
      </c>
      <c r="F642" s="73" t="str">
        <f>IF(ISNUMBER('Questionnaires '!$G644),SUM(G642:H642),"")</f>
        <v/>
      </c>
      <c r="G642" s="73" t="str">
        <f>IF(ISNUMBER('Questionnaires '!$G644),'Questionnaires '!R644-'Questionnaires '!P644,"")</f>
        <v/>
      </c>
      <c r="H642" s="73" t="str">
        <f>IF(ISNUMBER('Questionnaires '!$G644),'Questionnaires '!P644,"")</f>
        <v/>
      </c>
      <c r="I642" s="73" t="str">
        <f>IF(ISNUMBER('Questionnaires '!$G644),'Questionnaires '!$G644,"")</f>
        <v/>
      </c>
      <c r="J642" s="73" t="str">
        <f>IF(ISNUMBER('Questionnaires '!$G644),'Questionnaires '!$G644,"")</f>
        <v/>
      </c>
      <c r="K642" s="73" t="str">
        <f>IF(ISNUMBER('Questionnaires '!$R644),'Questionnaires '!$R644,"")</f>
        <v/>
      </c>
      <c r="L642" s="73" t="str">
        <f>IF(ISNUMBER('Questionnaires '!$P644),'Questionnaires '!$P644,"")</f>
        <v/>
      </c>
      <c r="M642" s="73" t="str">
        <f>IF(ISNUMBER('Questionnaires '!$O644),'Questionnaires '!$O644,"")</f>
        <v/>
      </c>
      <c r="N642" s="73" t="str">
        <f>IF(ISNUMBER('Questionnaires '!$N644),'Questionnaires '!$N644,"")</f>
        <v/>
      </c>
      <c r="O642" s="73" t="str">
        <f>IF(ISNUMBER('Questionnaires '!$T644),'Questionnaires '!$T644,"")</f>
        <v/>
      </c>
      <c r="P642" s="73" t="str">
        <f>IF(ISTEXT('Questionnaires '!A644),'Questionnaires '!G644,"")</f>
        <v/>
      </c>
      <c r="Q642">
        <f>IF(ISTEXT('Questionnaires '!A644),IF('Questionnaires '!S644="Yes",1,""),0)</f>
        <v>0</v>
      </c>
    </row>
    <row r="643" spans="1:17" x14ac:dyDescent="0.3">
      <c r="A643" s="73">
        <f>IF(ISTEXT('Questionnaires '!A645),IF('Questionnaires '!G645&lt;270,1,0),0)</f>
        <v>0</v>
      </c>
      <c r="B643">
        <f>IF(ISTEXT('Questionnaires '!A645),IF('Questionnaires '!E645="Yes",1,0),0)</f>
        <v>0</v>
      </c>
      <c r="C643">
        <f>IF(ISTEXT('Questionnaires '!A645),IF('Questionnaires '!F645="Yes",1,0),0)</f>
        <v>0</v>
      </c>
      <c r="D643">
        <f>IF(ISTEXT('Questionnaires '!A645),IF('Questionnaires '!J645&gt;0,1,0),0)</f>
        <v>0</v>
      </c>
      <c r="E643" s="73" t="str">
        <f>IF(ISNUMBER('Questionnaires '!$G645),'Questionnaires '!T645+'Questionnaires '!G645,"")</f>
        <v/>
      </c>
      <c r="F643" s="73" t="str">
        <f>IF(ISNUMBER('Questionnaires '!$G645),SUM(G643:H643),"")</f>
        <v/>
      </c>
      <c r="G643" s="73" t="str">
        <f>IF(ISNUMBER('Questionnaires '!$G645),'Questionnaires '!R645-'Questionnaires '!P645,"")</f>
        <v/>
      </c>
      <c r="H643" s="73" t="str">
        <f>IF(ISNUMBER('Questionnaires '!$G645),'Questionnaires '!P645,"")</f>
        <v/>
      </c>
      <c r="I643" s="73" t="str">
        <f>IF(ISNUMBER('Questionnaires '!$G645),'Questionnaires '!$G645,"")</f>
        <v/>
      </c>
      <c r="J643" s="73" t="str">
        <f>IF(ISNUMBER('Questionnaires '!$G645),'Questionnaires '!$G645,"")</f>
        <v/>
      </c>
      <c r="K643" s="73" t="str">
        <f>IF(ISNUMBER('Questionnaires '!$R645),'Questionnaires '!$R645,"")</f>
        <v/>
      </c>
      <c r="L643" s="73" t="str">
        <f>IF(ISNUMBER('Questionnaires '!$P645),'Questionnaires '!$P645,"")</f>
        <v/>
      </c>
      <c r="M643" s="73" t="str">
        <f>IF(ISNUMBER('Questionnaires '!$O645),'Questionnaires '!$O645,"")</f>
        <v/>
      </c>
      <c r="N643" s="73" t="str">
        <f>IF(ISNUMBER('Questionnaires '!$N645),'Questionnaires '!$N645,"")</f>
        <v/>
      </c>
      <c r="O643" s="73" t="str">
        <f>IF(ISNUMBER('Questionnaires '!$T645),'Questionnaires '!$T645,"")</f>
        <v/>
      </c>
      <c r="P643" s="73" t="str">
        <f>IF(ISTEXT('Questionnaires '!A645),'Questionnaires '!G645,"")</f>
        <v/>
      </c>
      <c r="Q643">
        <f>IF(ISTEXT('Questionnaires '!A645),IF('Questionnaires '!S645="Yes",1,""),0)</f>
        <v>0</v>
      </c>
    </row>
    <row r="644" spans="1:17" x14ac:dyDescent="0.3">
      <c r="A644" s="73">
        <f>IF(ISTEXT('Questionnaires '!A646),IF('Questionnaires '!G646&lt;270,1,0),0)</f>
        <v>0</v>
      </c>
      <c r="B644">
        <f>IF(ISTEXT('Questionnaires '!A646),IF('Questionnaires '!E646="Yes",1,0),0)</f>
        <v>0</v>
      </c>
      <c r="C644">
        <f>IF(ISTEXT('Questionnaires '!A646),IF('Questionnaires '!F646="Yes",1,0),0)</f>
        <v>0</v>
      </c>
      <c r="D644">
        <f>IF(ISTEXT('Questionnaires '!A646),IF('Questionnaires '!J646&gt;0,1,0),0)</f>
        <v>0</v>
      </c>
      <c r="E644" s="73" t="str">
        <f>IF(ISNUMBER('Questionnaires '!$G646),'Questionnaires '!T646+'Questionnaires '!G646,"")</f>
        <v/>
      </c>
      <c r="F644" s="73" t="str">
        <f>IF(ISNUMBER('Questionnaires '!$G646),SUM(G644:H644),"")</f>
        <v/>
      </c>
      <c r="G644" s="73" t="str">
        <f>IF(ISNUMBER('Questionnaires '!$G646),'Questionnaires '!R646-'Questionnaires '!P646,"")</f>
        <v/>
      </c>
      <c r="H644" s="73" t="str">
        <f>IF(ISNUMBER('Questionnaires '!$G646),'Questionnaires '!P646,"")</f>
        <v/>
      </c>
      <c r="I644" s="73" t="str">
        <f>IF(ISNUMBER('Questionnaires '!$G646),'Questionnaires '!$G646,"")</f>
        <v/>
      </c>
      <c r="J644" s="73" t="str">
        <f>IF(ISNUMBER('Questionnaires '!$G646),'Questionnaires '!$G646,"")</f>
        <v/>
      </c>
      <c r="K644" s="73" t="str">
        <f>IF(ISNUMBER('Questionnaires '!$R646),'Questionnaires '!$R646,"")</f>
        <v/>
      </c>
      <c r="L644" s="73" t="str">
        <f>IF(ISNUMBER('Questionnaires '!$P646),'Questionnaires '!$P646,"")</f>
        <v/>
      </c>
      <c r="M644" s="73" t="str">
        <f>IF(ISNUMBER('Questionnaires '!$O646),'Questionnaires '!$O646,"")</f>
        <v/>
      </c>
      <c r="N644" s="73" t="str">
        <f>IF(ISNUMBER('Questionnaires '!$N646),'Questionnaires '!$N646,"")</f>
        <v/>
      </c>
      <c r="O644" s="73" t="str">
        <f>IF(ISNUMBER('Questionnaires '!$T646),'Questionnaires '!$T646,"")</f>
        <v/>
      </c>
      <c r="P644" s="73" t="str">
        <f>IF(ISTEXT('Questionnaires '!A646),'Questionnaires '!G646,"")</f>
        <v/>
      </c>
      <c r="Q644">
        <f>IF(ISTEXT('Questionnaires '!A646),IF('Questionnaires '!S646="Yes",1,""),0)</f>
        <v>0</v>
      </c>
    </row>
    <row r="645" spans="1:17" x14ac:dyDescent="0.3">
      <c r="A645" s="73">
        <f>IF(ISTEXT('Questionnaires '!A647),IF('Questionnaires '!G647&lt;270,1,0),0)</f>
        <v>0</v>
      </c>
      <c r="B645">
        <f>IF(ISTEXT('Questionnaires '!A647),IF('Questionnaires '!E647="Yes",1,0),0)</f>
        <v>0</v>
      </c>
      <c r="C645">
        <f>IF(ISTEXT('Questionnaires '!A647),IF('Questionnaires '!F647="Yes",1,0),0)</f>
        <v>0</v>
      </c>
      <c r="D645">
        <f>IF(ISTEXT('Questionnaires '!A647),IF('Questionnaires '!J647&gt;0,1,0),0)</f>
        <v>0</v>
      </c>
      <c r="E645" s="73" t="str">
        <f>IF(ISNUMBER('Questionnaires '!$G647),'Questionnaires '!T647+'Questionnaires '!G647,"")</f>
        <v/>
      </c>
      <c r="F645" s="73" t="str">
        <f>IF(ISNUMBER('Questionnaires '!$G647),SUM(G645:H645),"")</f>
        <v/>
      </c>
      <c r="G645" s="73" t="str">
        <f>IF(ISNUMBER('Questionnaires '!$G647),'Questionnaires '!R647-'Questionnaires '!P647,"")</f>
        <v/>
      </c>
      <c r="H645" s="73" t="str">
        <f>IF(ISNUMBER('Questionnaires '!$G647),'Questionnaires '!P647,"")</f>
        <v/>
      </c>
      <c r="I645" s="73" t="str">
        <f>IF(ISNUMBER('Questionnaires '!$G647),'Questionnaires '!$G647,"")</f>
        <v/>
      </c>
      <c r="J645" s="73" t="str">
        <f>IF(ISNUMBER('Questionnaires '!$G647),'Questionnaires '!$G647,"")</f>
        <v/>
      </c>
      <c r="K645" s="73" t="str">
        <f>IF(ISNUMBER('Questionnaires '!$R647),'Questionnaires '!$R647,"")</f>
        <v/>
      </c>
      <c r="L645" s="73" t="str">
        <f>IF(ISNUMBER('Questionnaires '!$P647),'Questionnaires '!$P647,"")</f>
        <v/>
      </c>
      <c r="M645" s="73" t="str">
        <f>IF(ISNUMBER('Questionnaires '!$O647),'Questionnaires '!$O647,"")</f>
        <v/>
      </c>
      <c r="N645" s="73" t="str">
        <f>IF(ISNUMBER('Questionnaires '!$N647),'Questionnaires '!$N647,"")</f>
        <v/>
      </c>
      <c r="O645" s="73" t="str">
        <f>IF(ISNUMBER('Questionnaires '!$T647),'Questionnaires '!$T647,"")</f>
        <v/>
      </c>
      <c r="P645" s="73" t="str">
        <f>IF(ISTEXT('Questionnaires '!A647),'Questionnaires '!G647,"")</f>
        <v/>
      </c>
      <c r="Q645">
        <f>IF(ISTEXT('Questionnaires '!A647),IF('Questionnaires '!S647="Yes",1,""),0)</f>
        <v>0</v>
      </c>
    </row>
    <row r="646" spans="1:17" x14ac:dyDescent="0.3">
      <c r="A646" s="73">
        <f>IF(ISTEXT('Questionnaires '!A648),IF('Questionnaires '!G648&lt;270,1,0),0)</f>
        <v>0</v>
      </c>
      <c r="B646">
        <f>IF(ISTEXT('Questionnaires '!A648),IF('Questionnaires '!E648="Yes",1,0),0)</f>
        <v>0</v>
      </c>
      <c r="C646">
        <f>IF(ISTEXT('Questionnaires '!A648),IF('Questionnaires '!F648="Yes",1,0),0)</f>
        <v>0</v>
      </c>
      <c r="D646">
        <f>IF(ISTEXT('Questionnaires '!A648),IF('Questionnaires '!J648&gt;0,1,0),0)</f>
        <v>0</v>
      </c>
      <c r="E646" s="73" t="str">
        <f>IF(ISNUMBER('Questionnaires '!$G648),'Questionnaires '!T648+'Questionnaires '!G648,"")</f>
        <v/>
      </c>
      <c r="F646" s="73" t="str">
        <f>IF(ISNUMBER('Questionnaires '!$G648),SUM(G646:H646),"")</f>
        <v/>
      </c>
      <c r="G646" s="73" t="str">
        <f>IF(ISNUMBER('Questionnaires '!$G648),'Questionnaires '!R648-'Questionnaires '!P648,"")</f>
        <v/>
      </c>
      <c r="H646" s="73" t="str">
        <f>IF(ISNUMBER('Questionnaires '!$G648),'Questionnaires '!P648,"")</f>
        <v/>
      </c>
      <c r="I646" s="73" t="str">
        <f>IF(ISNUMBER('Questionnaires '!$G648),'Questionnaires '!$G648,"")</f>
        <v/>
      </c>
      <c r="J646" s="73" t="str">
        <f>IF(ISNUMBER('Questionnaires '!$G648),'Questionnaires '!$G648,"")</f>
        <v/>
      </c>
      <c r="K646" s="73" t="str">
        <f>IF(ISNUMBER('Questionnaires '!$R648),'Questionnaires '!$R648,"")</f>
        <v/>
      </c>
      <c r="L646" s="73" t="str">
        <f>IF(ISNUMBER('Questionnaires '!$P648),'Questionnaires '!$P648,"")</f>
        <v/>
      </c>
      <c r="M646" s="73" t="str">
        <f>IF(ISNUMBER('Questionnaires '!$O648),'Questionnaires '!$O648,"")</f>
        <v/>
      </c>
      <c r="N646" s="73" t="str">
        <f>IF(ISNUMBER('Questionnaires '!$N648),'Questionnaires '!$N648,"")</f>
        <v/>
      </c>
      <c r="O646" s="73" t="str">
        <f>IF(ISNUMBER('Questionnaires '!$T648),'Questionnaires '!$T648,"")</f>
        <v/>
      </c>
      <c r="P646" s="73" t="str">
        <f>IF(ISTEXT('Questionnaires '!A648),'Questionnaires '!G648,"")</f>
        <v/>
      </c>
      <c r="Q646">
        <f>IF(ISTEXT('Questionnaires '!A648),IF('Questionnaires '!S648="Yes",1,""),0)</f>
        <v>0</v>
      </c>
    </row>
    <row r="647" spans="1:17" x14ac:dyDescent="0.3">
      <c r="A647" s="73">
        <f>IF(ISTEXT('Questionnaires '!A649),IF('Questionnaires '!G649&lt;270,1,0),0)</f>
        <v>0</v>
      </c>
      <c r="B647">
        <f>IF(ISTEXT('Questionnaires '!A649),IF('Questionnaires '!E649="Yes",1,0),0)</f>
        <v>0</v>
      </c>
      <c r="C647">
        <f>IF(ISTEXT('Questionnaires '!A649),IF('Questionnaires '!F649="Yes",1,0),0)</f>
        <v>0</v>
      </c>
      <c r="D647">
        <f>IF(ISTEXT('Questionnaires '!A649),IF('Questionnaires '!J649&gt;0,1,0),0)</f>
        <v>0</v>
      </c>
      <c r="E647" s="73" t="str">
        <f>IF(ISNUMBER('Questionnaires '!$G649),'Questionnaires '!T649+'Questionnaires '!G649,"")</f>
        <v/>
      </c>
      <c r="F647" s="73" t="str">
        <f>IF(ISNUMBER('Questionnaires '!$G649),SUM(G647:H647),"")</f>
        <v/>
      </c>
      <c r="G647" s="73" t="str">
        <f>IF(ISNUMBER('Questionnaires '!$G649),'Questionnaires '!R649-'Questionnaires '!P649,"")</f>
        <v/>
      </c>
      <c r="H647" s="73" t="str">
        <f>IF(ISNUMBER('Questionnaires '!$G649),'Questionnaires '!P649,"")</f>
        <v/>
      </c>
      <c r="I647" s="73" t="str">
        <f>IF(ISNUMBER('Questionnaires '!$G649),'Questionnaires '!$G649,"")</f>
        <v/>
      </c>
      <c r="J647" s="73" t="str">
        <f>IF(ISNUMBER('Questionnaires '!$G649),'Questionnaires '!$G649,"")</f>
        <v/>
      </c>
      <c r="K647" s="73" t="str">
        <f>IF(ISNUMBER('Questionnaires '!$R649),'Questionnaires '!$R649,"")</f>
        <v/>
      </c>
      <c r="L647" s="73" t="str">
        <f>IF(ISNUMBER('Questionnaires '!$P649),'Questionnaires '!$P649,"")</f>
        <v/>
      </c>
      <c r="M647" s="73" t="str">
        <f>IF(ISNUMBER('Questionnaires '!$O649),'Questionnaires '!$O649,"")</f>
        <v/>
      </c>
      <c r="N647" s="73" t="str">
        <f>IF(ISNUMBER('Questionnaires '!$N649),'Questionnaires '!$N649,"")</f>
        <v/>
      </c>
      <c r="O647" s="73" t="str">
        <f>IF(ISNUMBER('Questionnaires '!$T649),'Questionnaires '!$T649,"")</f>
        <v/>
      </c>
      <c r="P647" s="73" t="str">
        <f>IF(ISTEXT('Questionnaires '!A649),'Questionnaires '!G649,"")</f>
        <v/>
      </c>
      <c r="Q647">
        <f>IF(ISTEXT('Questionnaires '!A649),IF('Questionnaires '!S649="Yes",1,""),0)</f>
        <v>0</v>
      </c>
    </row>
    <row r="648" spans="1:17" x14ac:dyDescent="0.3">
      <c r="A648" s="73">
        <f>IF(ISTEXT('Questionnaires '!A650),IF('Questionnaires '!G650&lt;270,1,0),0)</f>
        <v>0</v>
      </c>
      <c r="B648">
        <f>IF(ISTEXT('Questionnaires '!A650),IF('Questionnaires '!E650="Yes",1,0),0)</f>
        <v>0</v>
      </c>
      <c r="C648">
        <f>IF(ISTEXT('Questionnaires '!A650),IF('Questionnaires '!F650="Yes",1,0),0)</f>
        <v>0</v>
      </c>
      <c r="D648">
        <f>IF(ISTEXT('Questionnaires '!A650),IF('Questionnaires '!J650&gt;0,1,0),0)</f>
        <v>0</v>
      </c>
      <c r="E648" s="73" t="str">
        <f>IF(ISNUMBER('Questionnaires '!$G650),'Questionnaires '!T650+'Questionnaires '!G650,"")</f>
        <v/>
      </c>
      <c r="F648" s="73" t="str">
        <f>IF(ISNUMBER('Questionnaires '!$G650),SUM(G648:H648),"")</f>
        <v/>
      </c>
      <c r="G648" s="73" t="str">
        <f>IF(ISNUMBER('Questionnaires '!$G650),'Questionnaires '!R650-'Questionnaires '!P650,"")</f>
        <v/>
      </c>
      <c r="H648" s="73" t="str">
        <f>IF(ISNUMBER('Questionnaires '!$G650),'Questionnaires '!P650,"")</f>
        <v/>
      </c>
      <c r="I648" s="73" t="str">
        <f>IF(ISNUMBER('Questionnaires '!$G650),'Questionnaires '!$G650,"")</f>
        <v/>
      </c>
      <c r="J648" s="73" t="str">
        <f>IF(ISNUMBER('Questionnaires '!$G650),'Questionnaires '!$G650,"")</f>
        <v/>
      </c>
      <c r="K648" s="73" t="str">
        <f>IF(ISNUMBER('Questionnaires '!$R650),'Questionnaires '!$R650,"")</f>
        <v/>
      </c>
      <c r="L648" s="73" t="str">
        <f>IF(ISNUMBER('Questionnaires '!$P650),'Questionnaires '!$P650,"")</f>
        <v/>
      </c>
      <c r="M648" s="73" t="str">
        <f>IF(ISNUMBER('Questionnaires '!$O650),'Questionnaires '!$O650,"")</f>
        <v/>
      </c>
      <c r="N648" s="73" t="str">
        <f>IF(ISNUMBER('Questionnaires '!$N650),'Questionnaires '!$N650,"")</f>
        <v/>
      </c>
      <c r="O648" s="73" t="str">
        <f>IF(ISNUMBER('Questionnaires '!$T650),'Questionnaires '!$T650,"")</f>
        <v/>
      </c>
      <c r="P648" s="73" t="str">
        <f>IF(ISTEXT('Questionnaires '!A650),'Questionnaires '!G650,"")</f>
        <v/>
      </c>
      <c r="Q648">
        <f>IF(ISTEXT('Questionnaires '!A650),IF('Questionnaires '!S650="Yes",1,""),0)</f>
        <v>0</v>
      </c>
    </row>
    <row r="649" spans="1:17" x14ac:dyDescent="0.3">
      <c r="A649" s="73">
        <f>IF(ISTEXT('Questionnaires '!A651),IF('Questionnaires '!G651&lt;270,1,0),0)</f>
        <v>0</v>
      </c>
      <c r="B649">
        <f>IF(ISTEXT('Questionnaires '!A651),IF('Questionnaires '!E651="Yes",1,0),0)</f>
        <v>0</v>
      </c>
      <c r="C649">
        <f>IF(ISTEXT('Questionnaires '!A651),IF('Questionnaires '!F651="Yes",1,0),0)</f>
        <v>0</v>
      </c>
      <c r="D649">
        <f>IF(ISTEXT('Questionnaires '!A651),IF('Questionnaires '!J651&gt;0,1,0),0)</f>
        <v>0</v>
      </c>
      <c r="E649" s="73" t="str">
        <f>IF(ISNUMBER('Questionnaires '!$G651),'Questionnaires '!T651+'Questionnaires '!G651,"")</f>
        <v/>
      </c>
      <c r="F649" s="73" t="str">
        <f>IF(ISNUMBER('Questionnaires '!$G651),SUM(G649:H649),"")</f>
        <v/>
      </c>
      <c r="G649" s="73" t="str">
        <f>IF(ISNUMBER('Questionnaires '!$G651),'Questionnaires '!R651-'Questionnaires '!P651,"")</f>
        <v/>
      </c>
      <c r="H649" s="73" t="str">
        <f>IF(ISNUMBER('Questionnaires '!$G651),'Questionnaires '!P651,"")</f>
        <v/>
      </c>
      <c r="I649" s="73" t="str">
        <f>IF(ISNUMBER('Questionnaires '!$G651),'Questionnaires '!$G651,"")</f>
        <v/>
      </c>
      <c r="J649" s="73" t="str">
        <f>IF(ISNUMBER('Questionnaires '!$G651),'Questionnaires '!$G651,"")</f>
        <v/>
      </c>
      <c r="K649" s="73" t="str">
        <f>IF(ISNUMBER('Questionnaires '!$R651),'Questionnaires '!$R651,"")</f>
        <v/>
      </c>
      <c r="L649" s="73" t="str">
        <f>IF(ISNUMBER('Questionnaires '!$P651),'Questionnaires '!$P651,"")</f>
        <v/>
      </c>
      <c r="M649" s="73" t="str">
        <f>IF(ISNUMBER('Questionnaires '!$O651),'Questionnaires '!$O651,"")</f>
        <v/>
      </c>
      <c r="N649" s="73" t="str">
        <f>IF(ISNUMBER('Questionnaires '!$N651),'Questionnaires '!$N651,"")</f>
        <v/>
      </c>
      <c r="O649" s="73" t="str">
        <f>IF(ISNUMBER('Questionnaires '!$T651),'Questionnaires '!$T651,"")</f>
        <v/>
      </c>
      <c r="P649" s="73" t="str">
        <f>IF(ISTEXT('Questionnaires '!A651),'Questionnaires '!G651,"")</f>
        <v/>
      </c>
      <c r="Q649">
        <f>IF(ISTEXT('Questionnaires '!A651),IF('Questionnaires '!S651="Yes",1,""),0)</f>
        <v>0</v>
      </c>
    </row>
    <row r="650" spans="1:17" x14ac:dyDescent="0.3">
      <c r="A650" s="73">
        <f>IF(ISTEXT('Questionnaires '!A652),IF('Questionnaires '!G652&lt;270,1,0),0)</f>
        <v>0</v>
      </c>
      <c r="B650">
        <f>IF(ISTEXT('Questionnaires '!A652),IF('Questionnaires '!E652="Yes",1,0),0)</f>
        <v>0</v>
      </c>
      <c r="C650">
        <f>IF(ISTEXT('Questionnaires '!A652),IF('Questionnaires '!F652="Yes",1,0),0)</f>
        <v>0</v>
      </c>
      <c r="D650">
        <f>IF(ISTEXT('Questionnaires '!A652),IF('Questionnaires '!J652&gt;0,1,0),0)</f>
        <v>0</v>
      </c>
      <c r="E650" s="73" t="str">
        <f>IF(ISNUMBER('Questionnaires '!$G652),'Questionnaires '!T652+'Questionnaires '!G652,"")</f>
        <v/>
      </c>
      <c r="F650" s="73" t="str">
        <f>IF(ISNUMBER('Questionnaires '!$G652),SUM(G650:H650),"")</f>
        <v/>
      </c>
      <c r="G650" s="73" t="str">
        <f>IF(ISNUMBER('Questionnaires '!$G652),'Questionnaires '!R652-'Questionnaires '!P652,"")</f>
        <v/>
      </c>
      <c r="H650" s="73" t="str">
        <f>IF(ISNUMBER('Questionnaires '!$G652),'Questionnaires '!P652,"")</f>
        <v/>
      </c>
      <c r="I650" s="73" t="str">
        <f>IF(ISNUMBER('Questionnaires '!$G652),'Questionnaires '!$G652,"")</f>
        <v/>
      </c>
      <c r="J650" s="73" t="str">
        <f>IF(ISNUMBER('Questionnaires '!$G652),'Questionnaires '!$G652,"")</f>
        <v/>
      </c>
      <c r="K650" s="73" t="str">
        <f>IF(ISNUMBER('Questionnaires '!$R652),'Questionnaires '!$R652,"")</f>
        <v/>
      </c>
      <c r="L650" s="73" t="str">
        <f>IF(ISNUMBER('Questionnaires '!$P652),'Questionnaires '!$P652,"")</f>
        <v/>
      </c>
      <c r="M650" s="73" t="str">
        <f>IF(ISNUMBER('Questionnaires '!$O652),'Questionnaires '!$O652,"")</f>
        <v/>
      </c>
      <c r="N650" s="73" t="str">
        <f>IF(ISNUMBER('Questionnaires '!$N652),'Questionnaires '!$N652,"")</f>
        <v/>
      </c>
      <c r="O650" s="73" t="str">
        <f>IF(ISNUMBER('Questionnaires '!$T652),'Questionnaires '!$T652,"")</f>
        <v/>
      </c>
      <c r="P650" s="73" t="str">
        <f>IF(ISTEXT('Questionnaires '!A652),'Questionnaires '!G652,"")</f>
        <v/>
      </c>
      <c r="Q650">
        <f>IF(ISTEXT('Questionnaires '!A652),IF('Questionnaires '!S652="Yes",1,""),0)</f>
        <v>0</v>
      </c>
    </row>
    <row r="651" spans="1:17" x14ac:dyDescent="0.3">
      <c r="A651" s="73">
        <f>IF(ISTEXT('Questionnaires '!A653),IF('Questionnaires '!G653&lt;270,1,0),0)</f>
        <v>0</v>
      </c>
      <c r="B651">
        <f>IF(ISTEXT('Questionnaires '!A653),IF('Questionnaires '!E653="Yes",1,0),0)</f>
        <v>0</v>
      </c>
      <c r="C651">
        <f>IF(ISTEXT('Questionnaires '!A653),IF('Questionnaires '!F653="Yes",1,0),0)</f>
        <v>0</v>
      </c>
      <c r="D651">
        <f>IF(ISTEXT('Questionnaires '!A653),IF('Questionnaires '!J653&gt;0,1,0),0)</f>
        <v>0</v>
      </c>
      <c r="E651" s="73" t="str">
        <f>IF(ISNUMBER('Questionnaires '!$G653),'Questionnaires '!T653+'Questionnaires '!G653,"")</f>
        <v/>
      </c>
      <c r="F651" s="73" t="str">
        <f>IF(ISNUMBER('Questionnaires '!$G653),SUM(G651:H651),"")</f>
        <v/>
      </c>
      <c r="G651" s="73" t="str">
        <f>IF(ISNUMBER('Questionnaires '!$G653),'Questionnaires '!R653-'Questionnaires '!P653,"")</f>
        <v/>
      </c>
      <c r="H651" s="73" t="str">
        <f>IF(ISNUMBER('Questionnaires '!$G653),'Questionnaires '!P653,"")</f>
        <v/>
      </c>
      <c r="I651" s="73" t="str">
        <f>IF(ISNUMBER('Questionnaires '!$G653),'Questionnaires '!$G653,"")</f>
        <v/>
      </c>
      <c r="J651" s="73" t="str">
        <f>IF(ISNUMBER('Questionnaires '!$G653),'Questionnaires '!$G653,"")</f>
        <v/>
      </c>
      <c r="K651" s="73" t="str">
        <f>IF(ISNUMBER('Questionnaires '!$R653),'Questionnaires '!$R653,"")</f>
        <v/>
      </c>
      <c r="L651" s="73" t="str">
        <f>IF(ISNUMBER('Questionnaires '!$P653),'Questionnaires '!$P653,"")</f>
        <v/>
      </c>
      <c r="M651" s="73" t="str">
        <f>IF(ISNUMBER('Questionnaires '!$O653),'Questionnaires '!$O653,"")</f>
        <v/>
      </c>
      <c r="N651" s="73" t="str">
        <f>IF(ISNUMBER('Questionnaires '!$N653),'Questionnaires '!$N653,"")</f>
        <v/>
      </c>
      <c r="O651" s="73" t="str">
        <f>IF(ISNUMBER('Questionnaires '!$T653),'Questionnaires '!$T653,"")</f>
        <v/>
      </c>
      <c r="P651" s="73" t="str">
        <f>IF(ISTEXT('Questionnaires '!A653),'Questionnaires '!G653,"")</f>
        <v/>
      </c>
      <c r="Q651">
        <f>IF(ISTEXT('Questionnaires '!A653),IF('Questionnaires '!S653="Yes",1,""),0)</f>
        <v>0</v>
      </c>
    </row>
    <row r="652" spans="1:17" x14ac:dyDescent="0.3">
      <c r="A652" s="73">
        <f>IF(ISTEXT('Questionnaires '!A654),IF('Questionnaires '!G654&lt;270,1,0),0)</f>
        <v>0</v>
      </c>
      <c r="B652">
        <f>IF(ISTEXT('Questionnaires '!A654),IF('Questionnaires '!E654="Yes",1,0),0)</f>
        <v>0</v>
      </c>
      <c r="C652">
        <f>IF(ISTEXT('Questionnaires '!A654),IF('Questionnaires '!F654="Yes",1,0),0)</f>
        <v>0</v>
      </c>
      <c r="D652">
        <f>IF(ISTEXT('Questionnaires '!A654),IF('Questionnaires '!J654&gt;0,1,0),0)</f>
        <v>0</v>
      </c>
      <c r="E652" s="73" t="str">
        <f>IF(ISNUMBER('Questionnaires '!$G654),'Questionnaires '!T654+'Questionnaires '!G654,"")</f>
        <v/>
      </c>
      <c r="F652" s="73" t="str">
        <f>IF(ISNUMBER('Questionnaires '!$G654),SUM(G652:H652),"")</f>
        <v/>
      </c>
      <c r="G652" s="73" t="str">
        <f>IF(ISNUMBER('Questionnaires '!$G654),'Questionnaires '!R654-'Questionnaires '!P654,"")</f>
        <v/>
      </c>
      <c r="H652" s="73" t="str">
        <f>IF(ISNUMBER('Questionnaires '!$G654),'Questionnaires '!P654,"")</f>
        <v/>
      </c>
      <c r="I652" s="73" t="str">
        <f>IF(ISNUMBER('Questionnaires '!$G654),'Questionnaires '!$G654,"")</f>
        <v/>
      </c>
      <c r="J652" s="73" t="str">
        <f>IF(ISNUMBER('Questionnaires '!$G654),'Questionnaires '!$G654,"")</f>
        <v/>
      </c>
      <c r="K652" s="73" t="str">
        <f>IF(ISNUMBER('Questionnaires '!$R654),'Questionnaires '!$R654,"")</f>
        <v/>
      </c>
      <c r="L652" s="73" t="str">
        <f>IF(ISNUMBER('Questionnaires '!$P654),'Questionnaires '!$P654,"")</f>
        <v/>
      </c>
      <c r="M652" s="73" t="str">
        <f>IF(ISNUMBER('Questionnaires '!$O654),'Questionnaires '!$O654,"")</f>
        <v/>
      </c>
      <c r="N652" s="73" t="str">
        <f>IF(ISNUMBER('Questionnaires '!$N654),'Questionnaires '!$N654,"")</f>
        <v/>
      </c>
      <c r="O652" s="73" t="str">
        <f>IF(ISNUMBER('Questionnaires '!$T654),'Questionnaires '!$T654,"")</f>
        <v/>
      </c>
      <c r="P652" s="73" t="str">
        <f>IF(ISTEXT('Questionnaires '!A654),'Questionnaires '!G654,"")</f>
        <v/>
      </c>
      <c r="Q652">
        <f>IF(ISTEXT('Questionnaires '!A654),IF('Questionnaires '!S654="Yes",1,""),0)</f>
        <v>0</v>
      </c>
    </row>
    <row r="653" spans="1:17" x14ac:dyDescent="0.3">
      <c r="A653" s="73">
        <f>IF(ISTEXT('Questionnaires '!A655),IF('Questionnaires '!G655&lt;270,1,0),0)</f>
        <v>0</v>
      </c>
      <c r="B653">
        <f>IF(ISTEXT('Questionnaires '!A655),IF('Questionnaires '!E655="Yes",1,0),0)</f>
        <v>0</v>
      </c>
      <c r="C653">
        <f>IF(ISTEXT('Questionnaires '!A655),IF('Questionnaires '!F655="Yes",1,0),0)</f>
        <v>0</v>
      </c>
      <c r="D653">
        <f>IF(ISTEXT('Questionnaires '!A655),IF('Questionnaires '!J655&gt;0,1,0),0)</f>
        <v>0</v>
      </c>
      <c r="E653" s="73" t="str">
        <f>IF(ISNUMBER('Questionnaires '!$G655),'Questionnaires '!T655+'Questionnaires '!G655,"")</f>
        <v/>
      </c>
      <c r="F653" s="73" t="str">
        <f>IF(ISNUMBER('Questionnaires '!$G655),SUM(G653:H653),"")</f>
        <v/>
      </c>
      <c r="G653" s="73" t="str">
        <f>IF(ISNUMBER('Questionnaires '!$G655),'Questionnaires '!R655-'Questionnaires '!P655,"")</f>
        <v/>
      </c>
      <c r="H653" s="73" t="str">
        <f>IF(ISNUMBER('Questionnaires '!$G655),'Questionnaires '!P655,"")</f>
        <v/>
      </c>
      <c r="I653" s="73" t="str">
        <f>IF(ISNUMBER('Questionnaires '!$G655),'Questionnaires '!$G655,"")</f>
        <v/>
      </c>
      <c r="J653" s="73" t="str">
        <f>IF(ISNUMBER('Questionnaires '!$G655),'Questionnaires '!$G655,"")</f>
        <v/>
      </c>
      <c r="K653" s="73" t="str">
        <f>IF(ISNUMBER('Questionnaires '!$R655),'Questionnaires '!$R655,"")</f>
        <v/>
      </c>
      <c r="L653" s="73" t="str">
        <f>IF(ISNUMBER('Questionnaires '!$P655),'Questionnaires '!$P655,"")</f>
        <v/>
      </c>
      <c r="M653" s="73" t="str">
        <f>IF(ISNUMBER('Questionnaires '!$O655),'Questionnaires '!$O655,"")</f>
        <v/>
      </c>
      <c r="N653" s="73" t="str">
        <f>IF(ISNUMBER('Questionnaires '!$N655),'Questionnaires '!$N655,"")</f>
        <v/>
      </c>
      <c r="O653" s="73" t="str">
        <f>IF(ISNUMBER('Questionnaires '!$T655),'Questionnaires '!$T655,"")</f>
        <v/>
      </c>
      <c r="P653" s="73" t="str">
        <f>IF(ISTEXT('Questionnaires '!A655),'Questionnaires '!G655,"")</f>
        <v/>
      </c>
      <c r="Q653">
        <f>IF(ISTEXT('Questionnaires '!A655),IF('Questionnaires '!S655="Yes",1,""),0)</f>
        <v>0</v>
      </c>
    </row>
    <row r="654" spans="1:17" x14ac:dyDescent="0.3">
      <c r="A654" s="73">
        <f>IF(ISTEXT('Questionnaires '!A656),IF('Questionnaires '!G656&lt;270,1,0),0)</f>
        <v>0</v>
      </c>
      <c r="B654">
        <f>IF(ISTEXT('Questionnaires '!A656),IF('Questionnaires '!E656="Yes",1,0),0)</f>
        <v>0</v>
      </c>
      <c r="C654">
        <f>IF(ISTEXT('Questionnaires '!A656),IF('Questionnaires '!F656="Yes",1,0),0)</f>
        <v>0</v>
      </c>
      <c r="D654">
        <f>IF(ISTEXT('Questionnaires '!A656),IF('Questionnaires '!J656&gt;0,1,0),0)</f>
        <v>0</v>
      </c>
      <c r="E654" s="73" t="str">
        <f>IF(ISNUMBER('Questionnaires '!$G656),'Questionnaires '!T656+'Questionnaires '!G656,"")</f>
        <v/>
      </c>
      <c r="F654" s="73" t="str">
        <f>IF(ISNUMBER('Questionnaires '!$G656),SUM(G654:H654),"")</f>
        <v/>
      </c>
      <c r="G654" s="73" t="str">
        <f>IF(ISNUMBER('Questionnaires '!$G656),'Questionnaires '!R656-'Questionnaires '!P656,"")</f>
        <v/>
      </c>
      <c r="H654" s="73" t="str">
        <f>IF(ISNUMBER('Questionnaires '!$G656),'Questionnaires '!P656,"")</f>
        <v/>
      </c>
      <c r="I654" s="73" t="str">
        <f>IF(ISNUMBER('Questionnaires '!$G656),'Questionnaires '!$G656,"")</f>
        <v/>
      </c>
      <c r="J654" s="73" t="str">
        <f>IF(ISNUMBER('Questionnaires '!$G656),'Questionnaires '!$G656,"")</f>
        <v/>
      </c>
      <c r="K654" s="73" t="str">
        <f>IF(ISNUMBER('Questionnaires '!$R656),'Questionnaires '!$R656,"")</f>
        <v/>
      </c>
      <c r="L654" s="73" t="str">
        <f>IF(ISNUMBER('Questionnaires '!$P656),'Questionnaires '!$P656,"")</f>
        <v/>
      </c>
      <c r="M654" s="73" t="str">
        <f>IF(ISNUMBER('Questionnaires '!$O656),'Questionnaires '!$O656,"")</f>
        <v/>
      </c>
      <c r="N654" s="73" t="str">
        <f>IF(ISNUMBER('Questionnaires '!$N656),'Questionnaires '!$N656,"")</f>
        <v/>
      </c>
      <c r="O654" s="73" t="str">
        <f>IF(ISNUMBER('Questionnaires '!$T656),'Questionnaires '!$T656,"")</f>
        <v/>
      </c>
      <c r="P654" s="73" t="str">
        <f>IF(ISTEXT('Questionnaires '!A656),'Questionnaires '!G656,"")</f>
        <v/>
      </c>
      <c r="Q654">
        <f>IF(ISTEXT('Questionnaires '!A656),IF('Questionnaires '!S656="Yes",1,""),0)</f>
        <v>0</v>
      </c>
    </row>
    <row r="655" spans="1:17" x14ac:dyDescent="0.3">
      <c r="A655" s="73">
        <f>IF(ISTEXT('Questionnaires '!A657),IF('Questionnaires '!G657&lt;270,1,0),0)</f>
        <v>0</v>
      </c>
      <c r="B655">
        <f>IF(ISTEXT('Questionnaires '!A657),IF('Questionnaires '!E657="Yes",1,0),0)</f>
        <v>0</v>
      </c>
      <c r="C655">
        <f>IF(ISTEXT('Questionnaires '!A657),IF('Questionnaires '!F657="Yes",1,0),0)</f>
        <v>0</v>
      </c>
      <c r="D655">
        <f>IF(ISTEXT('Questionnaires '!A657),IF('Questionnaires '!J657&gt;0,1,0),0)</f>
        <v>0</v>
      </c>
      <c r="E655" s="73" t="str">
        <f>IF(ISNUMBER('Questionnaires '!$G657),'Questionnaires '!T657+'Questionnaires '!G657,"")</f>
        <v/>
      </c>
      <c r="F655" s="73" t="str">
        <f>IF(ISNUMBER('Questionnaires '!$G657),SUM(G655:H655),"")</f>
        <v/>
      </c>
      <c r="G655" s="73" t="str">
        <f>IF(ISNUMBER('Questionnaires '!$G657),'Questionnaires '!R657-'Questionnaires '!P657,"")</f>
        <v/>
      </c>
      <c r="H655" s="73" t="str">
        <f>IF(ISNUMBER('Questionnaires '!$G657),'Questionnaires '!P657,"")</f>
        <v/>
      </c>
      <c r="I655" s="73" t="str">
        <f>IF(ISNUMBER('Questionnaires '!$G657),'Questionnaires '!$G657,"")</f>
        <v/>
      </c>
      <c r="J655" s="73" t="str">
        <f>IF(ISNUMBER('Questionnaires '!$G657),'Questionnaires '!$G657,"")</f>
        <v/>
      </c>
      <c r="K655" s="73" t="str">
        <f>IF(ISNUMBER('Questionnaires '!$R657),'Questionnaires '!$R657,"")</f>
        <v/>
      </c>
      <c r="L655" s="73" t="str">
        <f>IF(ISNUMBER('Questionnaires '!$P657),'Questionnaires '!$P657,"")</f>
        <v/>
      </c>
      <c r="M655" s="73" t="str">
        <f>IF(ISNUMBER('Questionnaires '!$O657),'Questionnaires '!$O657,"")</f>
        <v/>
      </c>
      <c r="N655" s="73" t="str">
        <f>IF(ISNUMBER('Questionnaires '!$N657),'Questionnaires '!$N657,"")</f>
        <v/>
      </c>
      <c r="O655" s="73" t="str">
        <f>IF(ISNUMBER('Questionnaires '!$T657),'Questionnaires '!$T657,"")</f>
        <v/>
      </c>
      <c r="P655" s="73" t="str">
        <f>IF(ISTEXT('Questionnaires '!A657),'Questionnaires '!G657,"")</f>
        <v/>
      </c>
      <c r="Q655">
        <f>IF(ISTEXT('Questionnaires '!A657),IF('Questionnaires '!S657="Yes",1,""),0)</f>
        <v>0</v>
      </c>
    </row>
    <row r="656" spans="1:17" x14ac:dyDescent="0.3">
      <c r="A656" s="73">
        <f>IF(ISTEXT('Questionnaires '!A658),IF('Questionnaires '!G658&lt;270,1,0),0)</f>
        <v>0</v>
      </c>
      <c r="B656">
        <f>IF(ISTEXT('Questionnaires '!A658),IF('Questionnaires '!E658="Yes",1,0),0)</f>
        <v>0</v>
      </c>
      <c r="C656">
        <f>IF(ISTEXT('Questionnaires '!A658),IF('Questionnaires '!F658="Yes",1,0),0)</f>
        <v>0</v>
      </c>
      <c r="D656">
        <f>IF(ISTEXT('Questionnaires '!A658),IF('Questionnaires '!J658&gt;0,1,0),0)</f>
        <v>0</v>
      </c>
      <c r="E656" s="73" t="str">
        <f>IF(ISNUMBER('Questionnaires '!$G658),'Questionnaires '!T658+'Questionnaires '!G658,"")</f>
        <v/>
      </c>
      <c r="F656" s="73" t="str">
        <f>IF(ISNUMBER('Questionnaires '!$G658),SUM(G656:H656),"")</f>
        <v/>
      </c>
      <c r="G656" s="73" t="str">
        <f>IF(ISNUMBER('Questionnaires '!$G658),'Questionnaires '!R658-'Questionnaires '!P658,"")</f>
        <v/>
      </c>
      <c r="H656" s="73" t="str">
        <f>IF(ISNUMBER('Questionnaires '!$G658),'Questionnaires '!P658,"")</f>
        <v/>
      </c>
      <c r="I656" s="73" t="str">
        <f>IF(ISNUMBER('Questionnaires '!$G658),'Questionnaires '!$G658,"")</f>
        <v/>
      </c>
      <c r="J656" s="73" t="str">
        <f>IF(ISNUMBER('Questionnaires '!$G658),'Questionnaires '!$G658,"")</f>
        <v/>
      </c>
      <c r="K656" s="73" t="str">
        <f>IF(ISNUMBER('Questionnaires '!$R658),'Questionnaires '!$R658,"")</f>
        <v/>
      </c>
      <c r="L656" s="73" t="str">
        <f>IF(ISNUMBER('Questionnaires '!$P658),'Questionnaires '!$P658,"")</f>
        <v/>
      </c>
      <c r="M656" s="73" t="str">
        <f>IF(ISNUMBER('Questionnaires '!$O658),'Questionnaires '!$O658,"")</f>
        <v/>
      </c>
      <c r="N656" s="73" t="str">
        <f>IF(ISNUMBER('Questionnaires '!$N658),'Questionnaires '!$N658,"")</f>
        <v/>
      </c>
      <c r="O656" s="73" t="str">
        <f>IF(ISNUMBER('Questionnaires '!$T658),'Questionnaires '!$T658,"")</f>
        <v/>
      </c>
      <c r="P656" s="73" t="str">
        <f>IF(ISTEXT('Questionnaires '!A658),'Questionnaires '!G658,"")</f>
        <v/>
      </c>
      <c r="Q656">
        <f>IF(ISTEXT('Questionnaires '!A658),IF('Questionnaires '!S658="Yes",1,""),0)</f>
        <v>0</v>
      </c>
    </row>
    <row r="657" spans="1:17" x14ac:dyDescent="0.3">
      <c r="A657" s="73">
        <f>IF(ISTEXT('Questionnaires '!A659),IF('Questionnaires '!G659&lt;270,1,0),0)</f>
        <v>0</v>
      </c>
      <c r="B657">
        <f>IF(ISTEXT('Questionnaires '!A659),IF('Questionnaires '!E659="Yes",1,0),0)</f>
        <v>0</v>
      </c>
      <c r="C657">
        <f>IF(ISTEXT('Questionnaires '!A659),IF('Questionnaires '!F659="Yes",1,0),0)</f>
        <v>0</v>
      </c>
      <c r="D657">
        <f>IF(ISTEXT('Questionnaires '!A659),IF('Questionnaires '!J659&gt;0,1,0),0)</f>
        <v>0</v>
      </c>
      <c r="E657" s="73" t="str">
        <f>IF(ISNUMBER('Questionnaires '!$G659),'Questionnaires '!T659+'Questionnaires '!G659,"")</f>
        <v/>
      </c>
      <c r="F657" s="73" t="str">
        <f>IF(ISNUMBER('Questionnaires '!$G659),SUM(G657:H657),"")</f>
        <v/>
      </c>
      <c r="G657" s="73" t="str">
        <f>IF(ISNUMBER('Questionnaires '!$G659),'Questionnaires '!R659-'Questionnaires '!P659,"")</f>
        <v/>
      </c>
      <c r="H657" s="73" t="str">
        <f>IF(ISNUMBER('Questionnaires '!$G659),'Questionnaires '!P659,"")</f>
        <v/>
      </c>
      <c r="I657" s="73" t="str">
        <f>IF(ISNUMBER('Questionnaires '!$G659),'Questionnaires '!$G659,"")</f>
        <v/>
      </c>
      <c r="J657" s="73" t="str">
        <f>IF(ISNUMBER('Questionnaires '!$G659),'Questionnaires '!$G659,"")</f>
        <v/>
      </c>
      <c r="K657" s="73" t="str">
        <f>IF(ISNUMBER('Questionnaires '!$R659),'Questionnaires '!$R659,"")</f>
        <v/>
      </c>
      <c r="L657" s="73" t="str">
        <f>IF(ISNUMBER('Questionnaires '!$P659),'Questionnaires '!$P659,"")</f>
        <v/>
      </c>
      <c r="M657" s="73" t="str">
        <f>IF(ISNUMBER('Questionnaires '!$O659),'Questionnaires '!$O659,"")</f>
        <v/>
      </c>
      <c r="N657" s="73" t="str">
        <f>IF(ISNUMBER('Questionnaires '!$N659),'Questionnaires '!$N659,"")</f>
        <v/>
      </c>
      <c r="O657" s="73" t="str">
        <f>IF(ISNUMBER('Questionnaires '!$T659),'Questionnaires '!$T659,"")</f>
        <v/>
      </c>
      <c r="P657" s="73" t="str">
        <f>IF(ISTEXT('Questionnaires '!A659),'Questionnaires '!G659,"")</f>
        <v/>
      </c>
      <c r="Q657">
        <f>IF(ISTEXT('Questionnaires '!A659),IF('Questionnaires '!S659="Yes",1,""),0)</f>
        <v>0</v>
      </c>
    </row>
    <row r="658" spans="1:17" x14ac:dyDescent="0.3">
      <c r="A658" s="73">
        <f>IF(ISTEXT('Questionnaires '!A660),IF('Questionnaires '!G660&lt;270,1,0),0)</f>
        <v>0</v>
      </c>
      <c r="B658">
        <f>IF(ISTEXT('Questionnaires '!A660),IF('Questionnaires '!E660="Yes",1,0),0)</f>
        <v>0</v>
      </c>
      <c r="C658">
        <f>IF(ISTEXT('Questionnaires '!A660),IF('Questionnaires '!F660="Yes",1,0),0)</f>
        <v>0</v>
      </c>
      <c r="D658">
        <f>IF(ISTEXT('Questionnaires '!A660),IF('Questionnaires '!J660&gt;0,1,0),0)</f>
        <v>0</v>
      </c>
      <c r="E658" s="73" t="str">
        <f>IF(ISNUMBER('Questionnaires '!$G660),'Questionnaires '!T660+'Questionnaires '!G660,"")</f>
        <v/>
      </c>
      <c r="F658" s="73" t="str">
        <f>IF(ISNUMBER('Questionnaires '!$G660),SUM(G658:H658),"")</f>
        <v/>
      </c>
      <c r="G658" s="73" t="str">
        <f>IF(ISNUMBER('Questionnaires '!$G660),'Questionnaires '!R660-'Questionnaires '!P660,"")</f>
        <v/>
      </c>
      <c r="H658" s="73" t="str">
        <f>IF(ISNUMBER('Questionnaires '!$G660),'Questionnaires '!P660,"")</f>
        <v/>
      </c>
      <c r="I658" s="73" t="str">
        <f>IF(ISNUMBER('Questionnaires '!$G660),'Questionnaires '!$G660,"")</f>
        <v/>
      </c>
      <c r="J658" s="73" t="str">
        <f>IF(ISNUMBER('Questionnaires '!$G660),'Questionnaires '!$G660,"")</f>
        <v/>
      </c>
      <c r="K658" s="73" t="str">
        <f>IF(ISNUMBER('Questionnaires '!$R660),'Questionnaires '!$R660,"")</f>
        <v/>
      </c>
      <c r="L658" s="73" t="str">
        <f>IF(ISNUMBER('Questionnaires '!$P660),'Questionnaires '!$P660,"")</f>
        <v/>
      </c>
      <c r="M658" s="73" t="str">
        <f>IF(ISNUMBER('Questionnaires '!$O660),'Questionnaires '!$O660,"")</f>
        <v/>
      </c>
      <c r="N658" s="73" t="str">
        <f>IF(ISNUMBER('Questionnaires '!$N660),'Questionnaires '!$N660,"")</f>
        <v/>
      </c>
      <c r="O658" s="73" t="str">
        <f>IF(ISNUMBER('Questionnaires '!$T660),'Questionnaires '!$T660,"")</f>
        <v/>
      </c>
      <c r="P658" s="73" t="str">
        <f>IF(ISTEXT('Questionnaires '!A660),'Questionnaires '!G660,"")</f>
        <v/>
      </c>
      <c r="Q658">
        <f>IF(ISTEXT('Questionnaires '!A660),IF('Questionnaires '!S660="Yes",1,""),0)</f>
        <v>0</v>
      </c>
    </row>
    <row r="659" spans="1:17" x14ac:dyDescent="0.3">
      <c r="A659" s="73">
        <f>IF(ISTEXT('Questionnaires '!A661),IF('Questionnaires '!G661&lt;270,1,0),0)</f>
        <v>0</v>
      </c>
      <c r="B659">
        <f>IF(ISTEXT('Questionnaires '!A661),IF('Questionnaires '!E661="Yes",1,0),0)</f>
        <v>0</v>
      </c>
      <c r="C659">
        <f>IF(ISTEXT('Questionnaires '!A661),IF('Questionnaires '!F661="Yes",1,0),0)</f>
        <v>0</v>
      </c>
      <c r="D659">
        <f>IF(ISTEXT('Questionnaires '!A661),IF('Questionnaires '!J661&gt;0,1,0),0)</f>
        <v>0</v>
      </c>
      <c r="E659" s="73" t="str">
        <f>IF(ISNUMBER('Questionnaires '!$G661),'Questionnaires '!T661+'Questionnaires '!G661,"")</f>
        <v/>
      </c>
      <c r="F659" s="73" t="str">
        <f>IF(ISNUMBER('Questionnaires '!$G661),SUM(G659:H659),"")</f>
        <v/>
      </c>
      <c r="G659" s="73" t="str">
        <f>IF(ISNUMBER('Questionnaires '!$G661),'Questionnaires '!R661-'Questionnaires '!P661,"")</f>
        <v/>
      </c>
      <c r="H659" s="73" t="str">
        <f>IF(ISNUMBER('Questionnaires '!$G661),'Questionnaires '!P661,"")</f>
        <v/>
      </c>
      <c r="I659" s="73" t="str">
        <f>IF(ISNUMBER('Questionnaires '!$G661),'Questionnaires '!$G661,"")</f>
        <v/>
      </c>
      <c r="J659" s="73" t="str">
        <f>IF(ISNUMBER('Questionnaires '!$G661),'Questionnaires '!$G661,"")</f>
        <v/>
      </c>
      <c r="K659" s="73" t="str">
        <f>IF(ISNUMBER('Questionnaires '!$R661),'Questionnaires '!$R661,"")</f>
        <v/>
      </c>
      <c r="L659" s="73" t="str">
        <f>IF(ISNUMBER('Questionnaires '!$P661),'Questionnaires '!$P661,"")</f>
        <v/>
      </c>
      <c r="M659" s="73" t="str">
        <f>IF(ISNUMBER('Questionnaires '!$O661),'Questionnaires '!$O661,"")</f>
        <v/>
      </c>
      <c r="N659" s="73" t="str">
        <f>IF(ISNUMBER('Questionnaires '!$N661),'Questionnaires '!$N661,"")</f>
        <v/>
      </c>
      <c r="O659" s="73" t="str">
        <f>IF(ISNUMBER('Questionnaires '!$T661),'Questionnaires '!$T661,"")</f>
        <v/>
      </c>
      <c r="P659" s="73" t="str">
        <f>IF(ISTEXT('Questionnaires '!A661),'Questionnaires '!G661,"")</f>
        <v/>
      </c>
      <c r="Q659">
        <f>IF(ISTEXT('Questionnaires '!A661),IF('Questionnaires '!S661="Yes",1,""),0)</f>
        <v>0</v>
      </c>
    </row>
    <row r="660" spans="1:17" x14ac:dyDescent="0.3">
      <c r="A660" s="73">
        <f>IF(ISTEXT('Questionnaires '!A662),IF('Questionnaires '!G662&lt;270,1,0),0)</f>
        <v>0</v>
      </c>
      <c r="B660">
        <f>IF(ISTEXT('Questionnaires '!A662),IF('Questionnaires '!E662="Yes",1,0),0)</f>
        <v>0</v>
      </c>
      <c r="C660">
        <f>IF(ISTEXT('Questionnaires '!A662),IF('Questionnaires '!F662="Yes",1,0),0)</f>
        <v>0</v>
      </c>
      <c r="D660">
        <f>IF(ISTEXT('Questionnaires '!A662),IF('Questionnaires '!J662&gt;0,1,0),0)</f>
        <v>0</v>
      </c>
      <c r="E660" s="73" t="str">
        <f>IF(ISNUMBER('Questionnaires '!$G662),'Questionnaires '!T662+'Questionnaires '!G662,"")</f>
        <v/>
      </c>
      <c r="F660" s="73" t="str">
        <f>IF(ISNUMBER('Questionnaires '!$G662),SUM(G660:H660),"")</f>
        <v/>
      </c>
      <c r="G660" s="73" t="str">
        <f>IF(ISNUMBER('Questionnaires '!$G662),'Questionnaires '!R662-'Questionnaires '!P662,"")</f>
        <v/>
      </c>
      <c r="H660" s="73" t="str">
        <f>IF(ISNUMBER('Questionnaires '!$G662),'Questionnaires '!P662,"")</f>
        <v/>
      </c>
      <c r="I660" s="73" t="str">
        <f>IF(ISNUMBER('Questionnaires '!$G662),'Questionnaires '!$G662,"")</f>
        <v/>
      </c>
      <c r="J660" s="73" t="str">
        <f>IF(ISNUMBER('Questionnaires '!$G662),'Questionnaires '!$G662,"")</f>
        <v/>
      </c>
      <c r="K660" s="73" t="str">
        <f>IF(ISNUMBER('Questionnaires '!$R662),'Questionnaires '!$R662,"")</f>
        <v/>
      </c>
      <c r="L660" s="73" t="str">
        <f>IF(ISNUMBER('Questionnaires '!$P662),'Questionnaires '!$P662,"")</f>
        <v/>
      </c>
      <c r="M660" s="73" t="str">
        <f>IF(ISNUMBER('Questionnaires '!$O662),'Questionnaires '!$O662,"")</f>
        <v/>
      </c>
      <c r="N660" s="73" t="str">
        <f>IF(ISNUMBER('Questionnaires '!$N662),'Questionnaires '!$N662,"")</f>
        <v/>
      </c>
      <c r="O660" s="73" t="str">
        <f>IF(ISNUMBER('Questionnaires '!$T662),'Questionnaires '!$T662,"")</f>
        <v/>
      </c>
      <c r="P660" s="73" t="str">
        <f>IF(ISTEXT('Questionnaires '!A662),'Questionnaires '!G662,"")</f>
        <v/>
      </c>
      <c r="Q660">
        <f>IF(ISTEXT('Questionnaires '!A662),IF('Questionnaires '!S662="Yes",1,""),0)</f>
        <v>0</v>
      </c>
    </row>
    <row r="661" spans="1:17" x14ac:dyDescent="0.3">
      <c r="A661" s="73">
        <f>IF(ISTEXT('Questionnaires '!A663),IF('Questionnaires '!G663&lt;270,1,0),0)</f>
        <v>0</v>
      </c>
      <c r="B661">
        <f>IF(ISTEXT('Questionnaires '!A663),IF('Questionnaires '!E663="Yes",1,0),0)</f>
        <v>0</v>
      </c>
      <c r="C661">
        <f>IF(ISTEXT('Questionnaires '!A663),IF('Questionnaires '!F663="Yes",1,0),0)</f>
        <v>0</v>
      </c>
      <c r="D661">
        <f>IF(ISTEXT('Questionnaires '!A663),IF('Questionnaires '!J663&gt;0,1,0),0)</f>
        <v>0</v>
      </c>
      <c r="E661" s="73" t="str">
        <f>IF(ISNUMBER('Questionnaires '!$G663),'Questionnaires '!T663+'Questionnaires '!G663,"")</f>
        <v/>
      </c>
      <c r="F661" s="73" t="str">
        <f>IF(ISNUMBER('Questionnaires '!$G663),SUM(G661:H661),"")</f>
        <v/>
      </c>
      <c r="G661" s="73" t="str">
        <f>IF(ISNUMBER('Questionnaires '!$G663),'Questionnaires '!R663-'Questionnaires '!P663,"")</f>
        <v/>
      </c>
      <c r="H661" s="73" t="str">
        <f>IF(ISNUMBER('Questionnaires '!$G663),'Questionnaires '!P663,"")</f>
        <v/>
      </c>
      <c r="I661" s="73" t="str">
        <f>IF(ISNUMBER('Questionnaires '!$G663),'Questionnaires '!$G663,"")</f>
        <v/>
      </c>
      <c r="J661" s="73" t="str">
        <f>IF(ISNUMBER('Questionnaires '!$G663),'Questionnaires '!$G663,"")</f>
        <v/>
      </c>
      <c r="K661" s="73" t="str">
        <f>IF(ISNUMBER('Questionnaires '!$R663),'Questionnaires '!$R663,"")</f>
        <v/>
      </c>
      <c r="L661" s="73" t="str">
        <f>IF(ISNUMBER('Questionnaires '!$P663),'Questionnaires '!$P663,"")</f>
        <v/>
      </c>
      <c r="M661" s="73" t="str">
        <f>IF(ISNUMBER('Questionnaires '!$O663),'Questionnaires '!$O663,"")</f>
        <v/>
      </c>
      <c r="N661" s="73" t="str">
        <f>IF(ISNUMBER('Questionnaires '!$N663),'Questionnaires '!$N663,"")</f>
        <v/>
      </c>
      <c r="O661" s="73" t="str">
        <f>IF(ISNUMBER('Questionnaires '!$T663),'Questionnaires '!$T663,"")</f>
        <v/>
      </c>
      <c r="P661" s="73" t="str">
        <f>IF(ISTEXT('Questionnaires '!A663),'Questionnaires '!G663,"")</f>
        <v/>
      </c>
      <c r="Q661">
        <f>IF(ISTEXT('Questionnaires '!A663),IF('Questionnaires '!S663="Yes",1,""),0)</f>
        <v>0</v>
      </c>
    </row>
    <row r="662" spans="1:17" x14ac:dyDescent="0.3">
      <c r="A662" s="73">
        <f>IF(ISTEXT('Questionnaires '!A664),IF('Questionnaires '!G664&lt;270,1,0),0)</f>
        <v>0</v>
      </c>
      <c r="B662">
        <f>IF(ISTEXT('Questionnaires '!A664),IF('Questionnaires '!E664="Yes",1,0),0)</f>
        <v>0</v>
      </c>
      <c r="C662">
        <f>IF(ISTEXT('Questionnaires '!A664),IF('Questionnaires '!F664="Yes",1,0),0)</f>
        <v>0</v>
      </c>
      <c r="D662">
        <f>IF(ISTEXT('Questionnaires '!A664),IF('Questionnaires '!J664&gt;0,1,0),0)</f>
        <v>0</v>
      </c>
      <c r="E662" s="73" t="str">
        <f>IF(ISNUMBER('Questionnaires '!$G664),'Questionnaires '!T664+'Questionnaires '!G664,"")</f>
        <v/>
      </c>
      <c r="F662" s="73" t="str">
        <f>IF(ISNUMBER('Questionnaires '!$G664),SUM(G662:H662),"")</f>
        <v/>
      </c>
      <c r="G662" s="73" t="str">
        <f>IF(ISNUMBER('Questionnaires '!$G664),'Questionnaires '!R664-'Questionnaires '!P664,"")</f>
        <v/>
      </c>
      <c r="H662" s="73" t="str">
        <f>IF(ISNUMBER('Questionnaires '!$G664),'Questionnaires '!P664,"")</f>
        <v/>
      </c>
      <c r="I662" s="73" t="str">
        <f>IF(ISNUMBER('Questionnaires '!$G664),'Questionnaires '!$G664,"")</f>
        <v/>
      </c>
      <c r="J662" s="73" t="str">
        <f>IF(ISNUMBER('Questionnaires '!$G664),'Questionnaires '!$G664,"")</f>
        <v/>
      </c>
      <c r="K662" s="73" t="str">
        <f>IF(ISNUMBER('Questionnaires '!$R664),'Questionnaires '!$R664,"")</f>
        <v/>
      </c>
      <c r="L662" s="73" t="str">
        <f>IF(ISNUMBER('Questionnaires '!$P664),'Questionnaires '!$P664,"")</f>
        <v/>
      </c>
      <c r="M662" s="73" t="str">
        <f>IF(ISNUMBER('Questionnaires '!$O664),'Questionnaires '!$O664,"")</f>
        <v/>
      </c>
      <c r="N662" s="73" t="str">
        <f>IF(ISNUMBER('Questionnaires '!$N664),'Questionnaires '!$N664,"")</f>
        <v/>
      </c>
      <c r="O662" s="73" t="str">
        <f>IF(ISNUMBER('Questionnaires '!$T664),'Questionnaires '!$T664,"")</f>
        <v/>
      </c>
      <c r="P662" s="73" t="str">
        <f>IF(ISTEXT('Questionnaires '!A664),'Questionnaires '!G664,"")</f>
        <v/>
      </c>
      <c r="Q662">
        <f>IF(ISTEXT('Questionnaires '!A664),IF('Questionnaires '!S664="Yes",1,""),0)</f>
        <v>0</v>
      </c>
    </row>
    <row r="663" spans="1:17" x14ac:dyDescent="0.3">
      <c r="A663" s="73">
        <f>IF(ISTEXT('Questionnaires '!A665),IF('Questionnaires '!G665&lt;270,1,0),0)</f>
        <v>0</v>
      </c>
      <c r="B663">
        <f>IF(ISTEXT('Questionnaires '!A665),IF('Questionnaires '!E665="Yes",1,0),0)</f>
        <v>0</v>
      </c>
      <c r="C663">
        <f>IF(ISTEXT('Questionnaires '!A665),IF('Questionnaires '!F665="Yes",1,0),0)</f>
        <v>0</v>
      </c>
      <c r="D663">
        <f>IF(ISTEXT('Questionnaires '!A665),IF('Questionnaires '!J665&gt;0,1,0),0)</f>
        <v>0</v>
      </c>
      <c r="E663" s="73" t="str">
        <f>IF(ISNUMBER('Questionnaires '!$G665),'Questionnaires '!T665+'Questionnaires '!G665,"")</f>
        <v/>
      </c>
      <c r="F663" s="73" t="str">
        <f>IF(ISNUMBER('Questionnaires '!$G665),SUM(G663:H663),"")</f>
        <v/>
      </c>
      <c r="G663" s="73" t="str">
        <f>IF(ISNUMBER('Questionnaires '!$G665),'Questionnaires '!R665-'Questionnaires '!P665,"")</f>
        <v/>
      </c>
      <c r="H663" s="73" t="str">
        <f>IF(ISNUMBER('Questionnaires '!$G665),'Questionnaires '!P665,"")</f>
        <v/>
      </c>
      <c r="I663" s="73" t="str">
        <f>IF(ISNUMBER('Questionnaires '!$G665),'Questionnaires '!$G665,"")</f>
        <v/>
      </c>
      <c r="J663" s="73" t="str">
        <f>IF(ISNUMBER('Questionnaires '!$G665),'Questionnaires '!$G665,"")</f>
        <v/>
      </c>
      <c r="K663" s="73" t="str">
        <f>IF(ISNUMBER('Questionnaires '!$R665),'Questionnaires '!$R665,"")</f>
        <v/>
      </c>
      <c r="L663" s="73" t="str">
        <f>IF(ISNUMBER('Questionnaires '!$P665),'Questionnaires '!$P665,"")</f>
        <v/>
      </c>
      <c r="M663" s="73" t="str">
        <f>IF(ISNUMBER('Questionnaires '!$O665),'Questionnaires '!$O665,"")</f>
        <v/>
      </c>
      <c r="N663" s="73" t="str">
        <f>IF(ISNUMBER('Questionnaires '!$N665),'Questionnaires '!$N665,"")</f>
        <v/>
      </c>
      <c r="O663" s="73" t="str">
        <f>IF(ISNUMBER('Questionnaires '!$T665),'Questionnaires '!$T665,"")</f>
        <v/>
      </c>
      <c r="P663" s="73" t="str">
        <f>IF(ISTEXT('Questionnaires '!A665),'Questionnaires '!G665,"")</f>
        <v/>
      </c>
      <c r="Q663">
        <f>IF(ISTEXT('Questionnaires '!A665),IF('Questionnaires '!S665="Yes",1,""),0)</f>
        <v>0</v>
      </c>
    </row>
    <row r="664" spans="1:17" x14ac:dyDescent="0.3">
      <c r="A664" s="73">
        <f>IF(ISTEXT('Questionnaires '!A666),IF('Questionnaires '!G666&lt;270,1,0),0)</f>
        <v>0</v>
      </c>
      <c r="B664">
        <f>IF(ISTEXT('Questionnaires '!A666),IF('Questionnaires '!E666="Yes",1,0),0)</f>
        <v>0</v>
      </c>
      <c r="C664">
        <f>IF(ISTEXT('Questionnaires '!A666),IF('Questionnaires '!F666="Yes",1,0),0)</f>
        <v>0</v>
      </c>
      <c r="D664">
        <f>IF(ISTEXT('Questionnaires '!A666),IF('Questionnaires '!J666&gt;0,1,0),0)</f>
        <v>0</v>
      </c>
      <c r="E664" s="73" t="str">
        <f>IF(ISNUMBER('Questionnaires '!$G666),'Questionnaires '!T666+'Questionnaires '!G666,"")</f>
        <v/>
      </c>
      <c r="F664" s="73" t="str">
        <f>IF(ISNUMBER('Questionnaires '!$G666),SUM(G664:H664),"")</f>
        <v/>
      </c>
      <c r="G664" s="73" t="str">
        <f>IF(ISNUMBER('Questionnaires '!$G666),'Questionnaires '!R666-'Questionnaires '!P666,"")</f>
        <v/>
      </c>
      <c r="H664" s="73" t="str">
        <f>IF(ISNUMBER('Questionnaires '!$G666),'Questionnaires '!P666,"")</f>
        <v/>
      </c>
      <c r="I664" s="73" t="str">
        <f>IF(ISNUMBER('Questionnaires '!$G666),'Questionnaires '!$G666,"")</f>
        <v/>
      </c>
      <c r="J664" s="73" t="str">
        <f>IF(ISNUMBER('Questionnaires '!$G666),'Questionnaires '!$G666,"")</f>
        <v/>
      </c>
      <c r="K664" s="73" t="str">
        <f>IF(ISNUMBER('Questionnaires '!$R666),'Questionnaires '!$R666,"")</f>
        <v/>
      </c>
      <c r="L664" s="73" t="str">
        <f>IF(ISNUMBER('Questionnaires '!$P666),'Questionnaires '!$P666,"")</f>
        <v/>
      </c>
      <c r="M664" s="73" t="str">
        <f>IF(ISNUMBER('Questionnaires '!$O666),'Questionnaires '!$O666,"")</f>
        <v/>
      </c>
      <c r="N664" s="73" t="str">
        <f>IF(ISNUMBER('Questionnaires '!$N666),'Questionnaires '!$N666,"")</f>
        <v/>
      </c>
      <c r="O664" s="73" t="str">
        <f>IF(ISNUMBER('Questionnaires '!$T666),'Questionnaires '!$T666,"")</f>
        <v/>
      </c>
      <c r="P664" s="73" t="str">
        <f>IF(ISTEXT('Questionnaires '!A666),'Questionnaires '!G666,"")</f>
        <v/>
      </c>
      <c r="Q664">
        <f>IF(ISTEXT('Questionnaires '!A666),IF('Questionnaires '!S666="Yes",1,""),0)</f>
        <v>0</v>
      </c>
    </row>
    <row r="665" spans="1:17" x14ac:dyDescent="0.3">
      <c r="A665" s="73">
        <f>IF(ISTEXT('Questionnaires '!A667),IF('Questionnaires '!G667&lt;270,1,0),0)</f>
        <v>0</v>
      </c>
      <c r="B665">
        <f>IF(ISTEXT('Questionnaires '!A667),IF('Questionnaires '!E667="Yes",1,0),0)</f>
        <v>0</v>
      </c>
      <c r="C665">
        <f>IF(ISTEXT('Questionnaires '!A667),IF('Questionnaires '!F667="Yes",1,0),0)</f>
        <v>0</v>
      </c>
      <c r="D665">
        <f>IF(ISTEXT('Questionnaires '!A667),IF('Questionnaires '!J667&gt;0,1,0),0)</f>
        <v>0</v>
      </c>
      <c r="E665" s="73" t="str">
        <f>IF(ISNUMBER('Questionnaires '!$G667),'Questionnaires '!T667+'Questionnaires '!G667,"")</f>
        <v/>
      </c>
      <c r="F665" s="73" t="str">
        <f>IF(ISNUMBER('Questionnaires '!$G667),SUM(G665:H665),"")</f>
        <v/>
      </c>
      <c r="G665" s="73" t="str">
        <f>IF(ISNUMBER('Questionnaires '!$G667),'Questionnaires '!R667-'Questionnaires '!P667,"")</f>
        <v/>
      </c>
      <c r="H665" s="73" t="str">
        <f>IF(ISNUMBER('Questionnaires '!$G667),'Questionnaires '!P667,"")</f>
        <v/>
      </c>
      <c r="I665" s="73" t="str">
        <f>IF(ISNUMBER('Questionnaires '!$G667),'Questionnaires '!$G667,"")</f>
        <v/>
      </c>
      <c r="J665" s="73" t="str">
        <f>IF(ISNUMBER('Questionnaires '!$G667),'Questionnaires '!$G667,"")</f>
        <v/>
      </c>
      <c r="K665" s="73" t="str">
        <f>IF(ISNUMBER('Questionnaires '!$R667),'Questionnaires '!$R667,"")</f>
        <v/>
      </c>
      <c r="L665" s="73" t="str">
        <f>IF(ISNUMBER('Questionnaires '!$P667),'Questionnaires '!$P667,"")</f>
        <v/>
      </c>
      <c r="M665" s="73" t="str">
        <f>IF(ISNUMBER('Questionnaires '!$O667),'Questionnaires '!$O667,"")</f>
        <v/>
      </c>
      <c r="N665" s="73" t="str">
        <f>IF(ISNUMBER('Questionnaires '!$N667),'Questionnaires '!$N667,"")</f>
        <v/>
      </c>
      <c r="O665" s="73" t="str">
        <f>IF(ISNUMBER('Questionnaires '!$T667),'Questionnaires '!$T667,"")</f>
        <v/>
      </c>
      <c r="P665" s="73" t="str">
        <f>IF(ISTEXT('Questionnaires '!A667),'Questionnaires '!G667,"")</f>
        <v/>
      </c>
      <c r="Q665">
        <f>IF(ISTEXT('Questionnaires '!A667),IF('Questionnaires '!S667="Yes",1,""),0)</f>
        <v>0</v>
      </c>
    </row>
    <row r="666" spans="1:17" x14ac:dyDescent="0.3">
      <c r="A666" s="73">
        <f>IF(ISTEXT('Questionnaires '!A668),IF('Questionnaires '!G668&lt;270,1,0),0)</f>
        <v>0</v>
      </c>
      <c r="B666">
        <f>IF(ISTEXT('Questionnaires '!A668),IF('Questionnaires '!E668="Yes",1,0),0)</f>
        <v>0</v>
      </c>
      <c r="C666">
        <f>IF(ISTEXT('Questionnaires '!A668),IF('Questionnaires '!F668="Yes",1,0),0)</f>
        <v>0</v>
      </c>
      <c r="D666">
        <f>IF(ISTEXT('Questionnaires '!A668),IF('Questionnaires '!J668&gt;0,1,0),0)</f>
        <v>0</v>
      </c>
      <c r="E666" s="73" t="str">
        <f>IF(ISNUMBER('Questionnaires '!$G668),'Questionnaires '!T668+'Questionnaires '!G668,"")</f>
        <v/>
      </c>
      <c r="F666" s="73" t="str">
        <f>IF(ISNUMBER('Questionnaires '!$G668),SUM(G666:H666),"")</f>
        <v/>
      </c>
      <c r="G666" s="73" t="str">
        <f>IF(ISNUMBER('Questionnaires '!$G668),'Questionnaires '!R668-'Questionnaires '!P668,"")</f>
        <v/>
      </c>
      <c r="H666" s="73" t="str">
        <f>IF(ISNUMBER('Questionnaires '!$G668),'Questionnaires '!P668,"")</f>
        <v/>
      </c>
      <c r="I666" s="73" t="str">
        <f>IF(ISNUMBER('Questionnaires '!$G668),'Questionnaires '!$G668,"")</f>
        <v/>
      </c>
      <c r="J666" s="73" t="str">
        <f>IF(ISNUMBER('Questionnaires '!$G668),'Questionnaires '!$G668,"")</f>
        <v/>
      </c>
      <c r="K666" s="73" t="str">
        <f>IF(ISNUMBER('Questionnaires '!$R668),'Questionnaires '!$R668,"")</f>
        <v/>
      </c>
      <c r="L666" s="73" t="str">
        <f>IF(ISNUMBER('Questionnaires '!$P668),'Questionnaires '!$P668,"")</f>
        <v/>
      </c>
      <c r="M666" s="73" t="str">
        <f>IF(ISNUMBER('Questionnaires '!$O668),'Questionnaires '!$O668,"")</f>
        <v/>
      </c>
      <c r="N666" s="73" t="str">
        <f>IF(ISNUMBER('Questionnaires '!$N668),'Questionnaires '!$N668,"")</f>
        <v/>
      </c>
      <c r="O666" s="73" t="str">
        <f>IF(ISNUMBER('Questionnaires '!$T668),'Questionnaires '!$T668,"")</f>
        <v/>
      </c>
      <c r="P666" s="73" t="str">
        <f>IF(ISTEXT('Questionnaires '!A668),'Questionnaires '!G668,"")</f>
        <v/>
      </c>
      <c r="Q666">
        <f>IF(ISTEXT('Questionnaires '!A668),IF('Questionnaires '!S668="Yes",1,""),0)</f>
        <v>0</v>
      </c>
    </row>
    <row r="667" spans="1:17" x14ac:dyDescent="0.3">
      <c r="A667" s="73">
        <f>IF(ISTEXT('Questionnaires '!A669),IF('Questionnaires '!G669&lt;270,1,0),0)</f>
        <v>0</v>
      </c>
      <c r="B667">
        <f>IF(ISTEXT('Questionnaires '!A669),IF('Questionnaires '!E669="Yes",1,0),0)</f>
        <v>0</v>
      </c>
      <c r="C667">
        <f>IF(ISTEXT('Questionnaires '!A669),IF('Questionnaires '!F669="Yes",1,0),0)</f>
        <v>0</v>
      </c>
      <c r="D667">
        <f>IF(ISTEXT('Questionnaires '!A669),IF('Questionnaires '!J669&gt;0,1,0),0)</f>
        <v>0</v>
      </c>
      <c r="E667" s="73" t="str">
        <f>IF(ISNUMBER('Questionnaires '!$G669),'Questionnaires '!T669+'Questionnaires '!G669,"")</f>
        <v/>
      </c>
      <c r="F667" s="73" t="str">
        <f>IF(ISNUMBER('Questionnaires '!$G669),SUM(G667:H667),"")</f>
        <v/>
      </c>
      <c r="G667" s="73" t="str">
        <f>IF(ISNUMBER('Questionnaires '!$G669),'Questionnaires '!R669-'Questionnaires '!P669,"")</f>
        <v/>
      </c>
      <c r="H667" s="73" t="str">
        <f>IF(ISNUMBER('Questionnaires '!$G669),'Questionnaires '!P669,"")</f>
        <v/>
      </c>
      <c r="I667" s="73" t="str">
        <f>IF(ISNUMBER('Questionnaires '!$G669),'Questionnaires '!$G669,"")</f>
        <v/>
      </c>
      <c r="J667" s="73" t="str">
        <f>IF(ISNUMBER('Questionnaires '!$G669),'Questionnaires '!$G669,"")</f>
        <v/>
      </c>
      <c r="K667" s="73" t="str">
        <f>IF(ISNUMBER('Questionnaires '!$R669),'Questionnaires '!$R669,"")</f>
        <v/>
      </c>
      <c r="L667" s="73" t="str">
        <f>IF(ISNUMBER('Questionnaires '!$P669),'Questionnaires '!$P669,"")</f>
        <v/>
      </c>
      <c r="M667" s="73" t="str">
        <f>IF(ISNUMBER('Questionnaires '!$O669),'Questionnaires '!$O669,"")</f>
        <v/>
      </c>
      <c r="N667" s="73" t="str">
        <f>IF(ISNUMBER('Questionnaires '!$N669),'Questionnaires '!$N669,"")</f>
        <v/>
      </c>
      <c r="O667" s="73" t="str">
        <f>IF(ISNUMBER('Questionnaires '!$T669),'Questionnaires '!$T669,"")</f>
        <v/>
      </c>
      <c r="P667" s="73" t="str">
        <f>IF(ISTEXT('Questionnaires '!A669),'Questionnaires '!G669,"")</f>
        <v/>
      </c>
      <c r="Q667">
        <f>IF(ISTEXT('Questionnaires '!A669),IF('Questionnaires '!S669="Yes",1,""),0)</f>
        <v>0</v>
      </c>
    </row>
    <row r="668" spans="1:17" x14ac:dyDescent="0.3">
      <c r="A668" s="73">
        <f>IF(ISTEXT('Questionnaires '!A670),IF('Questionnaires '!G670&lt;270,1,0),0)</f>
        <v>0</v>
      </c>
      <c r="B668">
        <f>IF(ISTEXT('Questionnaires '!A670),IF('Questionnaires '!E670="Yes",1,0),0)</f>
        <v>0</v>
      </c>
      <c r="C668">
        <f>IF(ISTEXT('Questionnaires '!A670),IF('Questionnaires '!F670="Yes",1,0),0)</f>
        <v>0</v>
      </c>
      <c r="D668">
        <f>IF(ISTEXT('Questionnaires '!A670),IF('Questionnaires '!J670&gt;0,1,0),0)</f>
        <v>0</v>
      </c>
      <c r="E668" s="73" t="str">
        <f>IF(ISNUMBER('Questionnaires '!$G670),'Questionnaires '!T670+'Questionnaires '!G670,"")</f>
        <v/>
      </c>
      <c r="F668" s="73" t="str">
        <f>IF(ISNUMBER('Questionnaires '!$G670),SUM(G668:H668),"")</f>
        <v/>
      </c>
      <c r="G668" s="73" t="str">
        <f>IF(ISNUMBER('Questionnaires '!$G670),'Questionnaires '!R670-'Questionnaires '!P670,"")</f>
        <v/>
      </c>
      <c r="H668" s="73" t="str">
        <f>IF(ISNUMBER('Questionnaires '!$G670),'Questionnaires '!P670,"")</f>
        <v/>
      </c>
      <c r="I668" s="73" t="str">
        <f>IF(ISNUMBER('Questionnaires '!$G670),'Questionnaires '!$G670,"")</f>
        <v/>
      </c>
      <c r="J668" s="73" t="str">
        <f>IF(ISNUMBER('Questionnaires '!$G670),'Questionnaires '!$G670,"")</f>
        <v/>
      </c>
      <c r="K668" s="73" t="str">
        <f>IF(ISNUMBER('Questionnaires '!$R670),'Questionnaires '!$R670,"")</f>
        <v/>
      </c>
      <c r="L668" s="73" t="str">
        <f>IF(ISNUMBER('Questionnaires '!$P670),'Questionnaires '!$P670,"")</f>
        <v/>
      </c>
      <c r="M668" s="73" t="str">
        <f>IF(ISNUMBER('Questionnaires '!$O670),'Questionnaires '!$O670,"")</f>
        <v/>
      </c>
      <c r="N668" s="73" t="str">
        <f>IF(ISNUMBER('Questionnaires '!$N670),'Questionnaires '!$N670,"")</f>
        <v/>
      </c>
      <c r="O668" s="73" t="str">
        <f>IF(ISNUMBER('Questionnaires '!$T670),'Questionnaires '!$T670,"")</f>
        <v/>
      </c>
      <c r="P668" s="73" t="str">
        <f>IF(ISTEXT('Questionnaires '!A670),'Questionnaires '!G670,"")</f>
        <v/>
      </c>
      <c r="Q668">
        <f>IF(ISTEXT('Questionnaires '!A670),IF('Questionnaires '!S670="Yes",1,""),0)</f>
        <v>0</v>
      </c>
    </row>
    <row r="669" spans="1:17" x14ac:dyDescent="0.3">
      <c r="A669" s="73">
        <f>IF(ISTEXT('Questionnaires '!A671),IF('Questionnaires '!G671&lt;270,1,0),0)</f>
        <v>0</v>
      </c>
      <c r="B669">
        <f>IF(ISTEXT('Questionnaires '!A671),IF('Questionnaires '!E671="Yes",1,0),0)</f>
        <v>0</v>
      </c>
      <c r="C669">
        <f>IF(ISTEXT('Questionnaires '!A671),IF('Questionnaires '!F671="Yes",1,0),0)</f>
        <v>0</v>
      </c>
      <c r="D669">
        <f>IF(ISTEXT('Questionnaires '!A671),IF('Questionnaires '!J671&gt;0,1,0),0)</f>
        <v>0</v>
      </c>
      <c r="E669" s="73" t="str">
        <f>IF(ISNUMBER('Questionnaires '!$G671),'Questionnaires '!T671+'Questionnaires '!G671,"")</f>
        <v/>
      </c>
      <c r="F669" s="73" t="str">
        <f>IF(ISNUMBER('Questionnaires '!$G671),SUM(G669:H669),"")</f>
        <v/>
      </c>
      <c r="G669" s="73" t="str">
        <f>IF(ISNUMBER('Questionnaires '!$G671),'Questionnaires '!R671-'Questionnaires '!P671,"")</f>
        <v/>
      </c>
      <c r="H669" s="73" t="str">
        <f>IF(ISNUMBER('Questionnaires '!$G671),'Questionnaires '!P671,"")</f>
        <v/>
      </c>
      <c r="I669" s="73" t="str">
        <f>IF(ISNUMBER('Questionnaires '!$G671),'Questionnaires '!$G671,"")</f>
        <v/>
      </c>
      <c r="J669" s="73" t="str">
        <f>IF(ISNUMBER('Questionnaires '!$G671),'Questionnaires '!$G671,"")</f>
        <v/>
      </c>
      <c r="K669" s="73" t="str">
        <f>IF(ISNUMBER('Questionnaires '!$R671),'Questionnaires '!$R671,"")</f>
        <v/>
      </c>
      <c r="L669" s="73" t="str">
        <f>IF(ISNUMBER('Questionnaires '!$P671),'Questionnaires '!$P671,"")</f>
        <v/>
      </c>
      <c r="M669" s="73" t="str">
        <f>IF(ISNUMBER('Questionnaires '!$O671),'Questionnaires '!$O671,"")</f>
        <v/>
      </c>
      <c r="N669" s="73" t="str">
        <f>IF(ISNUMBER('Questionnaires '!$N671),'Questionnaires '!$N671,"")</f>
        <v/>
      </c>
      <c r="O669" s="73" t="str">
        <f>IF(ISNUMBER('Questionnaires '!$T671),'Questionnaires '!$T671,"")</f>
        <v/>
      </c>
      <c r="P669" s="73" t="str">
        <f>IF(ISTEXT('Questionnaires '!A671),'Questionnaires '!G671,"")</f>
        <v/>
      </c>
      <c r="Q669">
        <f>IF(ISTEXT('Questionnaires '!A671),IF('Questionnaires '!S671="Yes",1,""),0)</f>
        <v>0</v>
      </c>
    </row>
    <row r="670" spans="1:17" x14ac:dyDescent="0.3">
      <c r="A670" s="73">
        <f>IF(ISTEXT('Questionnaires '!A672),IF('Questionnaires '!G672&lt;270,1,0),0)</f>
        <v>0</v>
      </c>
      <c r="B670">
        <f>IF(ISTEXT('Questionnaires '!A672),IF('Questionnaires '!E672="Yes",1,0),0)</f>
        <v>0</v>
      </c>
      <c r="C670">
        <f>IF(ISTEXT('Questionnaires '!A672),IF('Questionnaires '!F672="Yes",1,0),0)</f>
        <v>0</v>
      </c>
      <c r="D670">
        <f>IF(ISTEXT('Questionnaires '!A672),IF('Questionnaires '!J672&gt;0,1,0),0)</f>
        <v>0</v>
      </c>
      <c r="E670" s="73" t="str">
        <f>IF(ISNUMBER('Questionnaires '!$G672),'Questionnaires '!T672+'Questionnaires '!G672,"")</f>
        <v/>
      </c>
      <c r="F670" s="73" t="str">
        <f>IF(ISNUMBER('Questionnaires '!$G672),SUM(G670:H670),"")</f>
        <v/>
      </c>
      <c r="G670" s="73" t="str">
        <f>IF(ISNUMBER('Questionnaires '!$G672),'Questionnaires '!R672-'Questionnaires '!P672,"")</f>
        <v/>
      </c>
      <c r="H670" s="73" t="str">
        <f>IF(ISNUMBER('Questionnaires '!$G672),'Questionnaires '!P672,"")</f>
        <v/>
      </c>
      <c r="I670" s="73" t="str">
        <f>IF(ISNUMBER('Questionnaires '!$G672),'Questionnaires '!$G672,"")</f>
        <v/>
      </c>
      <c r="J670" s="73" t="str">
        <f>IF(ISNUMBER('Questionnaires '!$G672),'Questionnaires '!$G672,"")</f>
        <v/>
      </c>
      <c r="K670" s="73" t="str">
        <f>IF(ISNUMBER('Questionnaires '!$R672),'Questionnaires '!$R672,"")</f>
        <v/>
      </c>
      <c r="L670" s="73" t="str">
        <f>IF(ISNUMBER('Questionnaires '!$P672),'Questionnaires '!$P672,"")</f>
        <v/>
      </c>
      <c r="M670" s="73" t="str">
        <f>IF(ISNUMBER('Questionnaires '!$O672),'Questionnaires '!$O672,"")</f>
        <v/>
      </c>
      <c r="N670" s="73" t="str">
        <f>IF(ISNUMBER('Questionnaires '!$N672),'Questionnaires '!$N672,"")</f>
        <v/>
      </c>
      <c r="O670" s="73" t="str">
        <f>IF(ISNUMBER('Questionnaires '!$T672),'Questionnaires '!$T672,"")</f>
        <v/>
      </c>
      <c r="P670" s="73" t="str">
        <f>IF(ISTEXT('Questionnaires '!A672),'Questionnaires '!G672,"")</f>
        <v/>
      </c>
      <c r="Q670">
        <f>IF(ISTEXT('Questionnaires '!A672),IF('Questionnaires '!S672="Yes",1,""),0)</f>
        <v>0</v>
      </c>
    </row>
    <row r="671" spans="1:17" x14ac:dyDescent="0.3">
      <c r="A671" s="73">
        <f>IF(ISTEXT('Questionnaires '!A673),IF('Questionnaires '!G673&lt;270,1,0),0)</f>
        <v>0</v>
      </c>
      <c r="B671">
        <f>IF(ISTEXT('Questionnaires '!A673),IF('Questionnaires '!E673="Yes",1,0),0)</f>
        <v>0</v>
      </c>
      <c r="C671">
        <f>IF(ISTEXT('Questionnaires '!A673),IF('Questionnaires '!F673="Yes",1,0),0)</f>
        <v>0</v>
      </c>
      <c r="D671">
        <f>IF(ISTEXT('Questionnaires '!A673),IF('Questionnaires '!J673&gt;0,1,0),0)</f>
        <v>0</v>
      </c>
      <c r="E671" s="73" t="str">
        <f>IF(ISNUMBER('Questionnaires '!$G673),'Questionnaires '!T673+'Questionnaires '!G673,"")</f>
        <v/>
      </c>
      <c r="F671" s="73" t="str">
        <f>IF(ISNUMBER('Questionnaires '!$G673),SUM(G671:H671),"")</f>
        <v/>
      </c>
      <c r="G671" s="73" t="str">
        <f>IF(ISNUMBER('Questionnaires '!$G673),'Questionnaires '!R673-'Questionnaires '!P673,"")</f>
        <v/>
      </c>
      <c r="H671" s="73" t="str">
        <f>IF(ISNUMBER('Questionnaires '!$G673),'Questionnaires '!P673,"")</f>
        <v/>
      </c>
      <c r="I671" s="73" t="str">
        <f>IF(ISNUMBER('Questionnaires '!$G673),'Questionnaires '!$G673,"")</f>
        <v/>
      </c>
      <c r="J671" s="73" t="str">
        <f>IF(ISNUMBER('Questionnaires '!$G673),'Questionnaires '!$G673,"")</f>
        <v/>
      </c>
      <c r="K671" s="73" t="str">
        <f>IF(ISNUMBER('Questionnaires '!$R673),'Questionnaires '!$R673,"")</f>
        <v/>
      </c>
      <c r="L671" s="73" t="str">
        <f>IF(ISNUMBER('Questionnaires '!$P673),'Questionnaires '!$P673,"")</f>
        <v/>
      </c>
      <c r="M671" s="73" t="str">
        <f>IF(ISNUMBER('Questionnaires '!$O673),'Questionnaires '!$O673,"")</f>
        <v/>
      </c>
      <c r="N671" s="73" t="str">
        <f>IF(ISNUMBER('Questionnaires '!$N673),'Questionnaires '!$N673,"")</f>
        <v/>
      </c>
      <c r="O671" s="73" t="str">
        <f>IF(ISNUMBER('Questionnaires '!$T673),'Questionnaires '!$T673,"")</f>
        <v/>
      </c>
      <c r="P671" s="73" t="str">
        <f>IF(ISTEXT('Questionnaires '!A673),'Questionnaires '!G673,"")</f>
        <v/>
      </c>
      <c r="Q671">
        <f>IF(ISTEXT('Questionnaires '!A673),IF('Questionnaires '!S673="Yes",1,""),0)</f>
        <v>0</v>
      </c>
    </row>
    <row r="672" spans="1:17" x14ac:dyDescent="0.3">
      <c r="A672" s="73">
        <f>IF(ISTEXT('Questionnaires '!A674),IF('Questionnaires '!G674&lt;270,1,0),0)</f>
        <v>0</v>
      </c>
      <c r="B672">
        <f>IF(ISTEXT('Questionnaires '!A674),IF('Questionnaires '!E674="Yes",1,0),0)</f>
        <v>0</v>
      </c>
      <c r="C672">
        <f>IF(ISTEXT('Questionnaires '!A674),IF('Questionnaires '!F674="Yes",1,0),0)</f>
        <v>0</v>
      </c>
      <c r="D672">
        <f>IF(ISTEXT('Questionnaires '!A674),IF('Questionnaires '!J674&gt;0,1,0),0)</f>
        <v>0</v>
      </c>
      <c r="E672" s="73" t="str">
        <f>IF(ISNUMBER('Questionnaires '!$G674),'Questionnaires '!T674+'Questionnaires '!G674,"")</f>
        <v/>
      </c>
      <c r="F672" s="73" t="str">
        <f>IF(ISNUMBER('Questionnaires '!$G674),SUM(G672:H672),"")</f>
        <v/>
      </c>
      <c r="G672" s="73" t="str">
        <f>IF(ISNUMBER('Questionnaires '!$G674),'Questionnaires '!R674-'Questionnaires '!P674,"")</f>
        <v/>
      </c>
      <c r="H672" s="73" t="str">
        <f>IF(ISNUMBER('Questionnaires '!$G674),'Questionnaires '!P674,"")</f>
        <v/>
      </c>
      <c r="I672" s="73" t="str">
        <f>IF(ISNUMBER('Questionnaires '!$G674),'Questionnaires '!$G674,"")</f>
        <v/>
      </c>
      <c r="J672" s="73" t="str">
        <f>IF(ISNUMBER('Questionnaires '!$G674),'Questionnaires '!$G674,"")</f>
        <v/>
      </c>
      <c r="K672" s="73" t="str">
        <f>IF(ISNUMBER('Questionnaires '!$R674),'Questionnaires '!$R674,"")</f>
        <v/>
      </c>
      <c r="L672" s="73" t="str">
        <f>IF(ISNUMBER('Questionnaires '!$P674),'Questionnaires '!$P674,"")</f>
        <v/>
      </c>
      <c r="M672" s="73" t="str">
        <f>IF(ISNUMBER('Questionnaires '!$O674),'Questionnaires '!$O674,"")</f>
        <v/>
      </c>
      <c r="N672" s="73" t="str">
        <f>IF(ISNUMBER('Questionnaires '!$N674),'Questionnaires '!$N674,"")</f>
        <v/>
      </c>
      <c r="O672" s="73" t="str">
        <f>IF(ISNUMBER('Questionnaires '!$T674),'Questionnaires '!$T674,"")</f>
        <v/>
      </c>
      <c r="P672" s="73" t="str">
        <f>IF(ISTEXT('Questionnaires '!A674),'Questionnaires '!G674,"")</f>
        <v/>
      </c>
      <c r="Q672">
        <f>IF(ISTEXT('Questionnaires '!A674),IF('Questionnaires '!S674="Yes",1,""),0)</f>
        <v>0</v>
      </c>
    </row>
    <row r="673" spans="1:17" x14ac:dyDescent="0.3">
      <c r="A673" s="73">
        <f>IF(ISTEXT('Questionnaires '!A675),IF('Questionnaires '!G675&lt;270,1,0),0)</f>
        <v>0</v>
      </c>
      <c r="B673">
        <f>IF(ISTEXT('Questionnaires '!A675),IF('Questionnaires '!E675="Yes",1,0),0)</f>
        <v>0</v>
      </c>
      <c r="C673">
        <f>IF(ISTEXT('Questionnaires '!A675),IF('Questionnaires '!F675="Yes",1,0),0)</f>
        <v>0</v>
      </c>
      <c r="D673">
        <f>IF(ISTEXT('Questionnaires '!A675),IF('Questionnaires '!J675&gt;0,1,0),0)</f>
        <v>0</v>
      </c>
      <c r="E673" s="73" t="str">
        <f>IF(ISNUMBER('Questionnaires '!$G675),'Questionnaires '!T675+'Questionnaires '!G675,"")</f>
        <v/>
      </c>
      <c r="F673" s="73" t="str">
        <f>IF(ISNUMBER('Questionnaires '!$G675),SUM(G673:H673),"")</f>
        <v/>
      </c>
      <c r="G673" s="73" t="str">
        <f>IF(ISNUMBER('Questionnaires '!$G675),'Questionnaires '!R675-'Questionnaires '!P675,"")</f>
        <v/>
      </c>
      <c r="H673" s="73" t="str">
        <f>IF(ISNUMBER('Questionnaires '!$G675),'Questionnaires '!P675,"")</f>
        <v/>
      </c>
      <c r="I673" s="73" t="str">
        <f>IF(ISNUMBER('Questionnaires '!$G675),'Questionnaires '!$G675,"")</f>
        <v/>
      </c>
      <c r="J673" s="73" t="str">
        <f>IF(ISNUMBER('Questionnaires '!$G675),'Questionnaires '!$G675,"")</f>
        <v/>
      </c>
      <c r="K673" s="73" t="str">
        <f>IF(ISNUMBER('Questionnaires '!$R675),'Questionnaires '!$R675,"")</f>
        <v/>
      </c>
      <c r="L673" s="73" t="str">
        <f>IF(ISNUMBER('Questionnaires '!$P675),'Questionnaires '!$P675,"")</f>
        <v/>
      </c>
      <c r="M673" s="73" t="str">
        <f>IF(ISNUMBER('Questionnaires '!$O675),'Questionnaires '!$O675,"")</f>
        <v/>
      </c>
      <c r="N673" s="73" t="str">
        <f>IF(ISNUMBER('Questionnaires '!$N675),'Questionnaires '!$N675,"")</f>
        <v/>
      </c>
      <c r="O673" s="73" t="str">
        <f>IF(ISNUMBER('Questionnaires '!$T675),'Questionnaires '!$T675,"")</f>
        <v/>
      </c>
      <c r="P673" s="73" t="str">
        <f>IF(ISTEXT('Questionnaires '!A675),'Questionnaires '!G675,"")</f>
        <v/>
      </c>
      <c r="Q673">
        <f>IF(ISTEXT('Questionnaires '!A675),IF('Questionnaires '!S675="Yes",1,""),0)</f>
        <v>0</v>
      </c>
    </row>
    <row r="674" spans="1:17" x14ac:dyDescent="0.3">
      <c r="A674" s="73">
        <f>IF(ISTEXT('Questionnaires '!A676),IF('Questionnaires '!G676&lt;270,1,0),0)</f>
        <v>0</v>
      </c>
      <c r="B674">
        <f>IF(ISTEXT('Questionnaires '!A676),IF('Questionnaires '!E676="Yes",1,0),0)</f>
        <v>0</v>
      </c>
      <c r="C674">
        <f>IF(ISTEXT('Questionnaires '!A676),IF('Questionnaires '!F676="Yes",1,0),0)</f>
        <v>0</v>
      </c>
      <c r="D674">
        <f>IF(ISTEXT('Questionnaires '!A676),IF('Questionnaires '!J676&gt;0,1,0),0)</f>
        <v>0</v>
      </c>
      <c r="E674" s="73" t="str">
        <f>IF(ISNUMBER('Questionnaires '!$G676),'Questionnaires '!T676+'Questionnaires '!G676,"")</f>
        <v/>
      </c>
      <c r="F674" s="73" t="str">
        <f>IF(ISNUMBER('Questionnaires '!$G676),SUM(G674:H674),"")</f>
        <v/>
      </c>
      <c r="G674" s="73" t="str">
        <f>IF(ISNUMBER('Questionnaires '!$G676),'Questionnaires '!R676-'Questionnaires '!P676,"")</f>
        <v/>
      </c>
      <c r="H674" s="73" t="str">
        <f>IF(ISNUMBER('Questionnaires '!$G676),'Questionnaires '!P676,"")</f>
        <v/>
      </c>
      <c r="I674" s="73" t="str">
        <f>IF(ISNUMBER('Questionnaires '!$G676),'Questionnaires '!$G676,"")</f>
        <v/>
      </c>
      <c r="J674" s="73" t="str">
        <f>IF(ISNUMBER('Questionnaires '!$G676),'Questionnaires '!$G676,"")</f>
        <v/>
      </c>
      <c r="K674" s="73" t="str">
        <f>IF(ISNUMBER('Questionnaires '!$R676),'Questionnaires '!$R676,"")</f>
        <v/>
      </c>
      <c r="L674" s="73" t="str">
        <f>IF(ISNUMBER('Questionnaires '!$P676),'Questionnaires '!$P676,"")</f>
        <v/>
      </c>
      <c r="M674" s="73" t="str">
        <f>IF(ISNUMBER('Questionnaires '!$O676),'Questionnaires '!$O676,"")</f>
        <v/>
      </c>
      <c r="N674" s="73" t="str">
        <f>IF(ISNUMBER('Questionnaires '!$N676),'Questionnaires '!$N676,"")</f>
        <v/>
      </c>
      <c r="O674" s="73" t="str">
        <f>IF(ISNUMBER('Questionnaires '!$T676),'Questionnaires '!$T676,"")</f>
        <v/>
      </c>
      <c r="P674" s="73" t="str">
        <f>IF(ISTEXT('Questionnaires '!A676),'Questionnaires '!G676,"")</f>
        <v/>
      </c>
      <c r="Q674">
        <f>IF(ISTEXT('Questionnaires '!A676),IF('Questionnaires '!S676="Yes",1,""),0)</f>
        <v>0</v>
      </c>
    </row>
    <row r="675" spans="1:17" x14ac:dyDescent="0.3">
      <c r="A675" s="73">
        <f>IF(ISTEXT('Questionnaires '!A677),IF('Questionnaires '!G677&lt;270,1,0),0)</f>
        <v>0</v>
      </c>
      <c r="B675">
        <f>IF(ISTEXT('Questionnaires '!A677),IF('Questionnaires '!E677="Yes",1,0),0)</f>
        <v>0</v>
      </c>
      <c r="C675">
        <f>IF(ISTEXT('Questionnaires '!A677),IF('Questionnaires '!F677="Yes",1,0),0)</f>
        <v>0</v>
      </c>
      <c r="D675">
        <f>IF(ISTEXT('Questionnaires '!A677),IF('Questionnaires '!J677&gt;0,1,0),0)</f>
        <v>0</v>
      </c>
      <c r="E675" s="73" t="str">
        <f>IF(ISNUMBER('Questionnaires '!$G677),'Questionnaires '!T677+'Questionnaires '!G677,"")</f>
        <v/>
      </c>
      <c r="F675" s="73" t="str">
        <f>IF(ISNUMBER('Questionnaires '!$G677),SUM(G675:H675),"")</f>
        <v/>
      </c>
      <c r="G675" s="73" t="str">
        <f>IF(ISNUMBER('Questionnaires '!$G677),'Questionnaires '!R677-'Questionnaires '!P677,"")</f>
        <v/>
      </c>
      <c r="H675" s="73" t="str">
        <f>IF(ISNUMBER('Questionnaires '!$G677),'Questionnaires '!P677,"")</f>
        <v/>
      </c>
      <c r="I675" s="73" t="str">
        <f>IF(ISNUMBER('Questionnaires '!$G677),'Questionnaires '!$G677,"")</f>
        <v/>
      </c>
      <c r="J675" s="73" t="str">
        <f>IF(ISNUMBER('Questionnaires '!$G677),'Questionnaires '!$G677,"")</f>
        <v/>
      </c>
      <c r="K675" s="73" t="str">
        <f>IF(ISNUMBER('Questionnaires '!$R677),'Questionnaires '!$R677,"")</f>
        <v/>
      </c>
      <c r="L675" s="73" t="str">
        <f>IF(ISNUMBER('Questionnaires '!$P677),'Questionnaires '!$P677,"")</f>
        <v/>
      </c>
      <c r="M675" s="73" t="str">
        <f>IF(ISNUMBER('Questionnaires '!$O677),'Questionnaires '!$O677,"")</f>
        <v/>
      </c>
      <c r="N675" s="73" t="str">
        <f>IF(ISNUMBER('Questionnaires '!$N677),'Questionnaires '!$N677,"")</f>
        <v/>
      </c>
      <c r="O675" s="73" t="str">
        <f>IF(ISNUMBER('Questionnaires '!$T677),'Questionnaires '!$T677,"")</f>
        <v/>
      </c>
      <c r="P675" s="73" t="str">
        <f>IF(ISTEXT('Questionnaires '!A677),'Questionnaires '!G677,"")</f>
        <v/>
      </c>
      <c r="Q675">
        <f>IF(ISTEXT('Questionnaires '!A677),IF('Questionnaires '!S677="Yes",1,""),0)</f>
        <v>0</v>
      </c>
    </row>
    <row r="676" spans="1:17" x14ac:dyDescent="0.3">
      <c r="A676" s="73">
        <f>IF(ISTEXT('Questionnaires '!A678),IF('Questionnaires '!G678&lt;270,1,0),0)</f>
        <v>0</v>
      </c>
      <c r="B676">
        <f>IF(ISTEXT('Questionnaires '!A678),IF('Questionnaires '!E678="Yes",1,0),0)</f>
        <v>0</v>
      </c>
      <c r="C676">
        <f>IF(ISTEXT('Questionnaires '!A678),IF('Questionnaires '!F678="Yes",1,0),0)</f>
        <v>0</v>
      </c>
      <c r="D676">
        <f>IF(ISTEXT('Questionnaires '!A678),IF('Questionnaires '!J678&gt;0,1,0),0)</f>
        <v>0</v>
      </c>
      <c r="E676" s="73" t="str">
        <f>IF(ISNUMBER('Questionnaires '!$G678),'Questionnaires '!T678+'Questionnaires '!G678,"")</f>
        <v/>
      </c>
      <c r="F676" s="73" t="str">
        <f>IF(ISNUMBER('Questionnaires '!$G678),SUM(G676:H676),"")</f>
        <v/>
      </c>
      <c r="G676" s="73" t="str">
        <f>IF(ISNUMBER('Questionnaires '!$G678),'Questionnaires '!R678-'Questionnaires '!P678,"")</f>
        <v/>
      </c>
      <c r="H676" s="73" t="str">
        <f>IF(ISNUMBER('Questionnaires '!$G678),'Questionnaires '!P678,"")</f>
        <v/>
      </c>
      <c r="I676" s="73" t="str">
        <f>IF(ISNUMBER('Questionnaires '!$G678),'Questionnaires '!$G678,"")</f>
        <v/>
      </c>
      <c r="J676" s="73" t="str">
        <f>IF(ISNUMBER('Questionnaires '!$G678),'Questionnaires '!$G678,"")</f>
        <v/>
      </c>
      <c r="K676" s="73" t="str">
        <f>IF(ISNUMBER('Questionnaires '!$R678),'Questionnaires '!$R678,"")</f>
        <v/>
      </c>
      <c r="L676" s="73" t="str">
        <f>IF(ISNUMBER('Questionnaires '!$P678),'Questionnaires '!$P678,"")</f>
        <v/>
      </c>
      <c r="M676" s="73" t="str">
        <f>IF(ISNUMBER('Questionnaires '!$O678),'Questionnaires '!$O678,"")</f>
        <v/>
      </c>
      <c r="N676" s="73" t="str">
        <f>IF(ISNUMBER('Questionnaires '!$N678),'Questionnaires '!$N678,"")</f>
        <v/>
      </c>
      <c r="O676" s="73" t="str">
        <f>IF(ISNUMBER('Questionnaires '!$T678),'Questionnaires '!$T678,"")</f>
        <v/>
      </c>
      <c r="P676" s="73" t="str">
        <f>IF(ISTEXT('Questionnaires '!A678),'Questionnaires '!G678,"")</f>
        <v/>
      </c>
      <c r="Q676">
        <f>IF(ISTEXT('Questionnaires '!A678),IF('Questionnaires '!S678="Yes",1,""),0)</f>
        <v>0</v>
      </c>
    </row>
    <row r="677" spans="1:17" x14ac:dyDescent="0.3">
      <c r="A677" s="73">
        <f>IF(ISTEXT('Questionnaires '!A679),IF('Questionnaires '!G679&lt;270,1,0),0)</f>
        <v>0</v>
      </c>
      <c r="B677">
        <f>IF(ISTEXT('Questionnaires '!A679),IF('Questionnaires '!E679="Yes",1,0),0)</f>
        <v>0</v>
      </c>
      <c r="C677">
        <f>IF(ISTEXT('Questionnaires '!A679),IF('Questionnaires '!F679="Yes",1,0),0)</f>
        <v>0</v>
      </c>
      <c r="D677">
        <f>IF(ISTEXT('Questionnaires '!A679),IF('Questionnaires '!J679&gt;0,1,0),0)</f>
        <v>0</v>
      </c>
      <c r="E677" s="73" t="str">
        <f>IF(ISNUMBER('Questionnaires '!$G679),'Questionnaires '!T679+'Questionnaires '!G679,"")</f>
        <v/>
      </c>
      <c r="F677" s="73" t="str">
        <f>IF(ISNUMBER('Questionnaires '!$G679),SUM(G677:H677),"")</f>
        <v/>
      </c>
      <c r="G677" s="73" t="str">
        <f>IF(ISNUMBER('Questionnaires '!$G679),'Questionnaires '!R679-'Questionnaires '!P679,"")</f>
        <v/>
      </c>
      <c r="H677" s="73" t="str">
        <f>IF(ISNUMBER('Questionnaires '!$G679),'Questionnaires '!P679,"")</f>
        <v/>
      </c>
      <c r="I677" s="73" t="str">
        <f>IF(ISNUMBER('Questionnaires '!$G679),'Questionnaires '!$G679,"")</f>
        <v/>
      </c>
      <c r="J677" s="73" t="str">
        <f>IF(ISNUMBER('Questionnaires '!$G679),'Questionnaires '!$G679,"")</f>
        <v/>
      </c>
      <c r="K677" s="73" t="str">
        <f>IF(ISNUMBER('Questionnaires '!$R679),'Questionnaires '!$R679,"")</f>
        <v/>
      </c>
      <c r="L677" s="73" t="str">
        <f>IF(ISNUMBER('Questionnaires '!$P679),'Questionnaires '!$P679,"")</f>
        <v/>
      </c>
      <c r="M677" s="73" t="str">
        <f>IF(ISNUMBER('Questionnaires '!$O679),'Questionnaires '!$O679,"")</f>
        <v/>
      </c>
      <c r="N677" s="73" t="str">
        <f>IF(ISNUMBER('Questionnaires '!$N679),'Questionnaires '!$N679,"")</f>
        <v/>
      </c>
      <c r="O677" s="73" t="str">
        <f>IF(ISNUMBER('Questionnaires '!$T679),'Questionnaires '!$T679,"")</f>
        <v/>
      </c>
      <c r="P677" s="73" t="str">
        <f>IF(ISTEXT('Questionnaires '!A679),'Questionnaires '!G679,"")</f>
        <v/>
      </c>
      <c r="Q677">
        <f>IF(ISTEXT('Questionnaires '!A679),IF('Questionnaires '!S679="Yes",1,""),0)</f>
        <v>0</v>
      </c>
    </row>
    <row r="678" spans="1:17" x14ac:dyDescent="0.3">
      <c r="A678" s="73">
        <f>IF(ISTEXT('Questionnaires '!A680),IF('Questionnaires '!G680&lt;270,1,0),0)</f>
        <v>0</v>
      </c>
      <c r="B678">
        <f>IF(ISTEXT('Questionnaires '!A680),IF('Questionnaires '!E680="Yes",1,0),0)</f>
        <v>0</v>
      </c>
      <c r="C678">
        <f>IF(ISTEXT('Questionnaires '!A680),IF('Questionnaires '!F680="Yes",1,0),0)</f>
        <v>0</v>
      </c>
      <c r="D678">
        <f>IF(ISTEXT('Questionnaires '!A680),IF('Questionnaires '!J680&gt;0,1,0),0)</f>
        <v>0</v>
      </c>
      <c r="E678" s="73" t="str">
        <f>IF(ISNUMBER('Questionnaires '!$G680),'Questionnaires '!T680+'Questionnaires '!G680,"")</f>
        <v/>
      </c>
      <c r="F678" s="73" t="str">
        <f>IF(ISNUMBER('Questionnaires '!$G680),SUM(G678:H678),"")</f>
        <v/>
      </c>
      <c r="G678" s="73" t="str">
        <f>IF(ISNUMBER('Questionnaires '!$G680),'Questionnaires '!R680-'Questionnaires '!P680,"")</f>
        <v/>
      </c>
      <c r="H678" s="73" t="str">
        <f>IF(ISNUMBER('Questionnaires '!$G680),'Questionnaires '!P680,"")</f>
        <v/>
      </c>
      <c r="I678" s="73" t="str">
        <f>IF(ISNUMBER('Questionnaires '!$G680),'Questionnaires '!$G680,"")</f>
        <v/>
      </c>
      <c r="J678" s="73" t="str">
        <f>IF(ISNUMBER('Questionnaires '!$G680),'Questionnaires '!$G680,"")</f>
        <v/>
      </c>
      <c r="K678" s="73" t="str">
        <f>IF(ISNUMBER('Questionnaires '!$R680),'Questionnaires '!$R680,"")</f>
        <v/>
      </c>
      <c r="L678" s="73" t="str">
        <f>IF(ISNUMBER('Questionnaires '!$P680),'Questionnaires '!$P680,"")</f>
        <v/>
      </c>
      <c r="M678" s="73" t="str">
        <f>IF(ISNUMBER('Questionnaires '!$O680),'Questionnaires '!$O680,"")</f>
        <v/>
      </c>
      <c r="N678" s="73" t="str">
        <f>IF(ISNUMBER('Questionnaires '!$N680),'Questionnaires '!$N680,"")</f>
        <v/>
      </c>
      <c r="O678" s="73" t="str">
        <f>IF(ISNUMBER('Questionnaires '!$T680),'Questionnaires '!$T680,"")</f>
        <v/>
      </c>
      <c r="P678" s="73" t="str">
        <f>IF(ISTEXT('Questionnaires '!A680),'Questionnaires '!G680,"")</f>
        <v/>
      </c>
      <c r="Q678">
        <f>IF(ISTEXT('Questionnaires '!A680),IF('Questionnaires '!S680="Yes",1,""),0)</f>
        <v>0</v>
      </c>
    </row>
    <row r="679" spans="1:17" x14ac:dyDescent="0.3">
      <c r="A679" s="73">
        <f>IF(ISTEXT('Questionnaires '!A681),IF('Questionnaires '!G681&lt;270,1,0),0)</f>
        <v>0</v>
      </c>
      <c r="B679">
        <f>IF(ISTEXT('Questionnaires '!A681),IF('Questionnaires '!E681="Yes",1,0),0)</f>
        <v>0</v>
      </c>
      <c r="C679">
        <f>IF(ISTEXT('Questionnaires '!A681),IF('Questionnaires '!F681="Yes",1,0),0)</f>
        <v>0</v>
      </c>
      <c r="D679">
        <f>IF(ISTEXT('Questionnaires '!A681),IF('Questionnaires '!J681&gt;0,1,0),0)</f>
        <v>0</v>
      </c>
      <c r="E679" s="73" t="str">
        <f>IF(ISNUMBER('Questionnaires '!$G681),'Questionnaires '!T681+'Questionnaires '!G681,"")</f>
        <v/>
      </c>
      <c r="F679" s="73" t="str">
        <f>IF(ISNUMBER('Questionnaires '!$G681),SUM(G679:H679),"")</f>
        <v/>
      </c>
      <c r="G679" s="73" t="str">
        <f>IF(ISNUMBER('Questionnaires '!$G681),'Questionnaires '!R681-'Questionnaires '!P681,"")</f>
        <v/>
      </c>
      <c r="H679" s="73" t="str">
        <f>IF(ISNUMBER('Questionnaires '!$G681),'Questionnaires '!P681,"")</f>
        <v/>
      </c>
      <c r="I679" s="73" t="str">
        <f>IF(ISNUMBER('Questionnaires '!$G681),'Questionnaires '!$G681,"")</f>
        <v/>
      </c>
      <c r="J679" s="73" t="str">
        <f>IF(ISNUMBER('Questionnaires '!$G681),'Questionnaires '!$G681,"")</f>
        <v/>
      </c>
      <c r="K679" s="73" t="str">
        <f>IF(ISNUMBER('Questionnaires '!$R681),'Questionnaires '!$R681,"")</f>
        <v/>
      </c>
      <c r="L679" s="73" t="str">
        <f>IF(ISNUMBER('Questionnaires '!$P681),'Questionnaires '!$P681,"")</f>
        <v/>
      </c>
      <c r="M679" s="73" t="str">
        <f>IF(ISNUMBER('Questionnaires '!$O681),'Questionnaires '!$O681,"")</f>
        <v/>
      </c>
      <c r="N679" s="73" t="str">
        <f>IF(ISNUMBER('Questionnaires '!$N681),'Questionnaires '!$N681,"")</f>
        <v/>
      </c>
      <c r="O679" s="73" t="str">
        <f>IF(ISNUMBER('Questionnaires '!$T681),'Questionnaires '!$T681,"")</f>
        <v/>
      </c>
      <c r="P679" s="73" t="str">
        <f>IF(ISTEXT('Questionnaires '!A681),'Questionnaires '!G681,"")</f>
        <v/>
      </c>
      <c r="Q679">
        <f>IF(ISTEXT('Questionnaires '!A681),IF('Questionnaires '!S681="Yes",1,""),0)</f>
        <v>0</v>
      </c>
    </row>
    <row r="680" spans="1:17" x14ac:dyDescent="0.3">
      <c r="A680" s="73">
        <f>IF(ISTEXT('Questionnaires '!A682),IF('Questionnaires '!G682&lt;270,1,0),0)</f>
        <v>0</v>
      </c>
      <c r="B680">
        <f>IF(ISTEXT('Questionnaires '!A682),IF('Questionnaires '!E682="Yes",1,0),0)</f>
        <v>0</v>
      </c>
      <c r="C680">
        <f>IF(ISTEXT('Questionnaires '!A682),IF('Questionnaires '!F682="Yes",1,0),0)</f>
        <v>0</v>
      </c>
      <c r="D680">
        <f>IF(ISTEXT('Questionnaires '!A682),IF('Questionnaires '!J682&gt;0,1,0),0)</f>
        <v>0</v>
      </c>
      <c r="E680" s="73" t="str">
        <f>IF(ISNUMBER('Questionnaires '!$G682),'Questionnaires '!T682+'Questionnaires '!G682,"")</f>
        <v/>
      </c>
      <c r="F680" s="73" t="str">
        <f>IF(ISNUMBER('Questionnaires '!$G682),SUM(G680:H680),"")</f>
        <v/>
      </c>
      <c r="G680" s="73" t="str">
        <f>IF(ISNUMBER('Questionnaires '!$G682),'Questionnaires '!R682-'Questionnaires '!P682,"")</f>
        <v/>
      </c>
      <c r="H680" s="73" t="str">
        <f>IF(ISNUMBER('Questionnaires '!$G682),'Questionnaires '!P682,"")</f>
        <v/>
      </c>
      <c r="I680" s="73" t="str">
        <f>IF(ISNUMBER('Questionnaires '!$G682),'Questionnaires '!$G682,"")</f>
        <v/>
      </c>
      <c r="J680" s="73" t="str">
        <f>IF(ISNUMBER('Questionnaires '!$G682),'Questionnaires '!$G682,"")</f>
        <v/>
      </c>
      <c r="K680" s="73" t="str">
        <f>IF(ISNUMBER('Questionnaires '!$R682),'Questionnaires '!$R682,"")</f>
        <v/>
      </c>
      <c r="L680" s="73" t="str">
        <f>IF(ISNUMBER('Questionnaires '!$P682),'Questionnaires '!$P682,"")</f>
        <v/>
      </c>
      <c r="M680" s="73" t="str">
        <f>IF(ISNUMBER('Questionnaires '!$O682),'Questionnaires '!$O682,"")</f>
        <v/>
      </c>
      <c r="N680" s="73" t="str">
        <f>IF(ISNUMBER('Questionnaires '!$N682),'Questionnaires '!$N682,"")</f>
        <v/>
      </c>
      <c r="O680" s="73" t="str">
        <f>IF(ISNUMBER('Questionnaires '!$T682),'Questionnaires '!$T682,"")</f>
        <v/>
      </c>
      <c r="P680" s="73" t="str">
        <f>IF(ISTEXT('Questionnaires '!A682),'Questionnaires '!G682,"")</f>
        <v/>
      </c>
      <c r="Q680">
        <f>IF(ISTEXT('Questionnaires '!A682),IF('Questionnaires '!S682="Yes",1,""),0)</f>
        <v>0</v>
      </c>
    </row>
    <row r="681" spans="1:17" x14ac:dyDescent="0.3">
      <c r="A681" s="73">
        <f>IF(ISTEXT('Questionnaires '!A683),IF('Questionnaires '!G683&lt;270,1,0),0)</f>
        <v>0</v>
      </c>
      <c r="B681">
        <f>IF(ISTEXT('Questionnaires '!A683),IF('Questionnaires '!E683="Yes",1,0),0)</f>
        <v>0</v>
      </c>
      <c r="C681">
        <f>IF(ISTEXT('Questionnaires '!A683),IF('Questionnaires '!F683="Yes",1,0),0)</f>
        <v>0</v>
      </c>
      <c r="D681">
        <f>IF(ISTEXT('Questionnaires '!A683),IF('Questionnaires '!J683&gt;0,1,0),0)</f>
        <v>0</v>
      </c>
      <c r="E681" s="73" t="str">
        <f>IF(ISNUMBER('Questionnaires '!$G683),'Questionnaires '!T683+'Questionnaires '!G683,"")</f>
        <v/>
      </c>
      <c r="F681" s="73" t="str">
        <f>IF(ISNUMBER('Questionnaires '!$G683),SUM(G681:H681),"")</f>
        <v/>
      </c>
      <c r="G681" s="73" t="str">
        <f>IF(ISNUMBER('Questionnaires '!$G683),'Questionnaires '!R683-'Questionnaires '!P683,"")</f>
        <v/>
      </c>
      <c r="H681" s="73" t="str">
        <f>IF(ISNUMBER('Questionnaires '!$G683),'Questionnaires '!P683,"")</f>
        <v/>
      </c>
      <c r="I681" s="73" t="str">
        <f>IF(ISNUMBER('Questionnaires '!$G683),'Questionnaires '!$G683,"")</f>
        <v/>
      </c>
      <c r="J681" s="73" t="str">
        <f>IF(ISNUMBER('Questionnaires '!$G683),'Questionnaires '!$G683,"")</f>
        <v/>
      </c>
      <c r="K681" s="73" t="str">
        <f>IF(ISNUMBER('Questionnaires '!$R683),'Questionnaires '!$R683,"")</f>
        <v/>
      </c>
      <c r="L681" s="73" t="str">
        <f>IF(ISNUMBER('Questionnaires '!$P683),'Questionnaires '!$P683,"")</f>
        <v/>
      </c>
      <c r="M681" s="73" t="str">
        <f>IF(ISNUMBER('Questionnaires '!$O683),'Questionnaires '!$O683,"")</f>
        <v/>
      </c>
      <c r="N681" s="73" t="str">
        <f>IF(ISNUMBER('Questionnaires '!$N683),'Questionnaires '!$N683,"")</f>
        <v/>
      </c>
      <c r="O681" s="73" t="str">
        <f>IF(ISNUMBER('Questionnaires '!$T683),'Questionnaires '!$T683,"")</f>
        <v/>
      </c>
      <c r="P681" s="73" t="str">
        <f>IF(ISTEXT('Questionnaires '!A683),'Questionnaires '!G683,"")</f>
        <v/>
      </c>
      <c r="Q681">
        <f>IF(ISTEXT('Questionnaires '!A683),IF('Questionnaires '!S683="Yes",1,""),0)</f>
        <v>0</v>
      </c>
    </row>
    <row r="682" spans="1:17" x14ac:dyDescent="0.3">
      <c r="A682" s="73">
        <f>IF(ISTEXT('Questionnaires '!A684),IF('Questionnaires '!G684&lt;270,1,0),0)</f>
        <v>0</v>
      </c>
      <c r="B682">
        <f>IF(ISTEXT('Questionnaires '!A684),IF('Questionnaires '!E684="Yes",1,0),0)</f>
        <v>0</v>
      </c>
      <c r="C682">
        <f>IF(ISTEXT('Questionnaires '!A684),IF('Questionnaires '!F684="Yes",1,0),0)</f>
        <v>0</v>
      </c>
      <c r="D682">
        <f>IF(ISTEXT('Questionnaires '!A684),IF('Questionnaires '!J684&gt;0,1,0),0)</f>
        <v>0</v>
      </c>
      <c r="E682" s="73" t="str">
        <f>IF(ISNUMBER('Questionnaires '!$G684),'Questionnaires '!T684+'Questionnaires '!G684,"")</f>
        <v/>
      </c>
      <c r="F682" s="73" t="str">
        <f>IF(ISNUMBER('Questionnaires '!$G684),SUM(G682:H682),"")</f>
        <v/>
      </c>
      <c r="G682" s="73" t="str">
        <f>IF(ISNUMBER('Questionnaires '!$G684),'Questionnaires '!R684-'Questionnaires '!P684,"")</f>
        <v/>
      </c>
      <c r="H682" s="73" t="str">
        <f>IF(ISNUMBER('Questionnaires '!$G684),'Questionnaires '!P684,"")</f>
        <v/>
      </c>
      <c r="I682" s="73" t="str">
        <f>IF(ISNUMBER('Questionnaires '!$G684),'Questionnaires '!$G684,"")</f>
        <v/>
      </c>
      <c r="J682" s="73" t="str">
        <f>IF(ISNUMBER('Questionnaires '!$G684),'Questionnaires '!$G684,"")</f>
        <v/>
      </c>
      <c r="K682" s="73" t="str">
        <f>IF(ISNUMBER('Questionnaires '!$R684),'Questionnaires '!$R684,"")</f>
        <v/>
      </c>
      <c r="L682" s="73" t="str">
        <f>IF(ISNUMBER('Questionnaires '!$P684),'Questionnaires '!$P684,"")</f>
        <v/>
      </c>
      <c r="M682" s="73" t="str">
        <f>IF(ISNUMBER('Questionnaires '!$O684),'Questionnaires '!$O684,"")</f>
        <v/>
      </c>
      <c r="N682" s="73" t="str">
        <f>IF(ISNUMBER('Questionnaires '!$N684),'Questionnaires '!$N684,"")</f>
        <v/>
      </c>
      <c r="O682" s="73" t="str">
        <f>IF(ISNUMBER('Questionnaires '!$T684),'Questionnaires '!$T684,"")</f>
        <v/>
      </c>
      <c r="P682" s="73" t="str">
        <f>IF(ISTEXT('Questionnaires '!A684),'Questionnaires '!G684,"")</f>
        <v/>
      </c>
      <c r="Q682">
        <f>IF(ISTEXT('Questionnaires '!A684),IF('Questionnaires '!S684="Yes",1,""),0)</f>
        <v>0</v>
      </c>
    </row>
    <row r="683" spans="1:17" x14ac:dyDescent="0.3">
      <c r="A683" s="73">
        <f>IF(ISTEXT('Questionnaires '!A685),IF('Questionnaires '!G685&lt;270,1,0),0)</f>
        <v>0</v>
      </c>
      <c r="B683">
        <f>IF(ISTEXT('Questionnaires '!A685),IF('Questionnaires '!E685="Yes",1,0),0)</f>
        <v>0</v>
      </c>
      <c r="C683">
        <f>IF(ISTEXT('Questionnaires '!A685),IF('Questionnaires '!F685="Yes",1,0),0)</f>
        <v>0</v>
      </c>
      <c r="D683">
        <f>IF(ISTEXT('Questionnaires '!A685),IF('Questionnaires '!J685&gt;0,1,0),0)</f>
        <v>0</v>
      </c>
      <c r="E683" s="73" t="str">
        <f>IF(ISNUMBER('Questionnaires '!$G685),'Questionnaires '!T685+'Questionnaires '!G685,"")</f>
        <v/>
      </c>
      <c r="F683" s="73" t="str">
        <f>IF(ISNUMBER('Questionnaires '!$G685),SUM(G683:H683),"")</f>
        <v/>
      </c>
      <c r="G683" s="73" t="str">
        <f>IF(ISNUMBER('Questionnaires '!$G685),'Questionnaires '!R685-'Questionnaires '!P685,"")</f>
        <v/>
      </c>
      <c r="H683" s="73" t="str">
        <f>IF(ISNUMBER('Questionnaires '!$G685),'Questionnaires '!P685,"")</f>
        <v/>
      </c>
      <c r="I683" s="73" t="str">
        <f>IF(ISNUMBER('Questionnaires '!$G685),'Questionnaires '!$G685,"")</f>
        <v/>
      </c>
      <c r="J683" s="73" t="str">
        <f>IF(ISNUMBER('Questionnaires '!$G685),'Questionnaires '!$G685,"")</f>
        <v/>
      </c>
      <c r="K683" s="73" t="str">
        <f>IF(ISNUMBER('Questionnaires '!$R685),'Questionnaires '!$R685,"")</f>
        <v/>
      </c>
      <c r="L683" s="73" t="str">
        <f>IF(ISNUMBER('Questionnaires '!$P685),'Questionnaires '!$P685,"")</f>
        <v/>
      </c>
      <c r="M683" s="73" t="str">
        <f>IF(ISNUMBER('Questionnaires '!$O685),'Questionnaires '!$O685,"")</f>
        <v/>
      </c>
      <c r="N683" s="73" t="str">
        <f>IF(ISNUMBER('Questionnaires '!$N685),'Questionnaires '!$N685,"")</f>
        <v/>
      </c>
      <c r="O683" s="73" t="str">
        <f>IF(ISNUMBER('Questionnaires '!$T685),'Questionnaires '!$T685,"")</f>
        <v/>
      </c>
      <c r="P683" s="73" t="str">
        <f>IF(ISTEXT('Questionnaires '!A685),'Questionnaires '!G685,"")</f>
        <v/>
      </c>
      <c r="Q683">
        <f>IF(ISTEXT('Questionnaires '!A685),IF('Questionnaires '!S685="Yes",1,""),0)</f>
        <v>0</v>
      </c>
    </row>
    <row r="684" spans="1:17" x14ac:dyDescent="0.3">
      <c r="A684" s="73">
        <f>IF(ISTEXT('Questionnaires '!A686),IF('Questionnaires '!G686&lt;270,1,0),0)</f>
        <v>0</v>
      </c>
      <c r="B684">
        <f>IF(ISTEXT('Questionnaires '!A686),IF('Questionnaires '!E686="Yes",1,0),0)</f>
        <v>0</v>
      </c>
      <c r="C684">
        <f>IF(ISTEXT('Questionnaires '!A686),IF('Questionnaires '!F686="Yes",1,0),0)</f>
        <v>0</v>
      </c>
      <c r="D684">
        <f>IF(ISTEXT('Questionnaires '!A686),IF('Questionnaires '!J686&gt;0,1,0),0)</f>
        <v>0</v>
      </c>
      <c r="E684" s="73" t="str">
        <f>IF(ISNUMBER('Questionnaires '!$G686),'Questionnaires '!T686+'Questionnaires '!G686,"")</f>
        <v/>
      </c>
      <c r="F684" s="73" t="str">
        <f>IF(ISNUMBER('Questionnaires '!$G686),SUM(G684:H684),"")</f>
        <v/>
      </c>
      <c r="G684" s="73" t="str">
        <f>IF(ISNUMBER('Questionnaires '!$G686),'Questionnaires '!R686-'Questionnaires '!P686,"")</f>
        <v/>
      </c>
      <c r="H684" s="73" t="str">
        <f>IF(ISNUMBER('Questionnaires '!$G686),'Questionnaires '!P686,"")</f>
        <v/>
      </c>
      <c r="I684" s="73" t="str">
        <f>IF(ISNUMBER('Questionnaires '!$G686),'Questionnaires '!$G686,"")</f>
        <v/>
      </c>
      <c r="J684" s="73" t="str">
        <f>IF(ISNUMBER('Questionnaires '!$G686),'Questionnaires '!$G686,"")</f>
        <v/>
      </c>
      <c r="K684" s="73" t="str">
        <f>IF(ISNUMBER('Questionnaires '!$R686),'Questionnaires '!$R686,"")</f>
        <v/>
      </c>
      <c r="L684" s="73" t="str">
        <f>IF(ISNUMBER('Questionnaires '!$P686),'Questionnaires '!$P686,"")</f>
        <v/>
      </c>
      <c r="M684" s="73" t="str">
        <f>IF(ISNUMBER('Questionnaires '!$O686),'Questionnaires '!$O686,"")</f>
        <v/>
      </c>
      <c r="N684" s="73" t="str">
        <f>IF(ISNUMBER('Questionnaires '!$N686),'Questionnaires '!$N686,"")</f>
        <v/>
      </c>
      <c r="O684" s="73" t="str">
        <f>IF(ISNUMBER('Questionnaires '!$T686),'Questionnaires '!$T686,"")</f>
        <v/>
      </c>
      <c r="P684" s="73" t="str">
        <f>IF(ISTEXT('Questionnaires '!A686),'Questionnaires '!G686,"")</f>
        <v/>
      </c>
      <c r="Q684">
        <f>IF(ISTEXT('Questionnaires '!A686),IF('Questionnaires '!S686="Yes",1,""),0)</f>
        <v>0</v>
      </c>
    </row>
    <row r="685" spans="1:17" x14ac:dyDescent="0.3">
      <c r="A685" s="73">
        <f>IF(ISTEXT('Questionnaires '!A687),IF('Questionnaires '!G687&lt;270,1,0),0)</f>
        <v>0</v>
      </c>
      <c r="B685">
        <f>IF(ISTEXT('Questionnaires '!A687),IF('Questionnaires '!E687="Yes",1,0),0)</f>
        <v>0</v>
      </c>
      <c r="C685">
        <f>IF(ISTEXT('Questionnaires '!A687),IF('Questionnaires '!F687="Yes",1,0),0)</f>
        <v>0</v>
      </c>
      <c r="D685">
        <f>IF(ISTEXT('Questionnaires '!A687),IF('Questionnaires '!J687&gt;0,1,0),0)</f>
        <v>0</v>
      </c>
      <c r="E685" s="73" t="str">
        <f>IF(ISNUMBER('Questionnaires '!$G687),'Questionnaires '!T687+'Questionnaires '!G687,"")</f>
        <v/>
      </c>
      <c r="F685" s="73" t="str">
        <f>IF(ISNUMBER('Questionnaires '!$G687),SUM(G685:H685),"")</f>
        <v/>
      </c>
      <c r="G685" s="73" t="str">
        <f>IF(ISNUMBER('Questionnaires '!$G687),'Questionnaires '!R687-'Questionnaires '!P687,"")</f>
        <v/>
      </c>
      <c r="H685" s="73" t="str">
        <f>IF(ISNUMBER('Questionnaires '!$G687),'Questionnaires '!P687,"")</f>
        <v/>
      </c>
      <c r="I685" s="73" t="str">
        <f>IF(ISNUMBER('Questionnaires '!$G687),'Questionnaires '!$G687,"")</f>
        <v/>
      </c>
      <c r="J685" s="73" t="str">
        <f>IF(ISNUMBER('Questionnaires '!$G687),'Questionnaires '!$G687,"")</f>
        <v/>
      </c>
      <c r="K685" s="73" t="str">
        <f>IF(ISNUMBER('Questionnaires '!$R687),'Questionnaires '!$R687,"")</f>
        <v/>
      </c>
      <c r="L685" s="73" t="str">
        <f>IF(ISNUMBER('Questionnaires '!$P687),'Questionnaires '!$P687,"")</f>
        <v/>
      </c>
      <c r="M685" s="73" t="str">
        <f>IF(ISNUMBER('Questionnaires '!$O687),'Questionnaires '!$O687,"")</f>
        <v/>
      </c>
      <c r="N685" s="73" t="str">
        <f>IF(ISNUMBER('Questionnaires '!$N687),'Questionnaires '!$N687,"")</f>
        <v/>
      </c>
      <c r="O685" s="73" t="str">
        <f>IF(ISNUMBER('Questionnaires '!$T687),'Questionnaires '!$T687,"")</f>
        <v/>
      </c>
      <c r="P685" s="73" t="str">
        <f>IF(ISTEXT('Questionnaires '!A687),'Questionnaires '!G687,"")</f>
        <v/>
      </c>
      <c r="Q685">
        <f>IF(ISTEXT('Questionnaires '!A687),IF('Questionnaires '!S687="Yes",1,""),0)</f>
        <v>0</v>
      </c>
    </row>
    <row r="686" spans="1:17" x14ac:dyDescent="0.3">
      <c r="A686" s="73">
        <f>IF(ISTEXT('Questionnaires '!A688),IF('Questionnaires '!G688&lt;270,1,0),0)</f>
        <v>0</v>
      </c>
      <c r="B686">
        <f>IF(ISTEXT('Questionnaires '!A688),IF('Questionnaires '!E688="Yes",1,0),0)</f>
        <v>0</v>
      </c>
      <c r="C686">
        <f>IF(ISTEXT('Questionnaires '!A688),IF('Questionnaires '!F688="Yes",1,0),0)</f>
        <v>0</v>
      </c>
      <c r="D686">
        <f>IF(ISTEXT('Questionnaires '!A688),IF('Questionnaires '!J688&gt;0,1,0),0)</f>
        <v>0</v>
      </c>
      <c r="E686" s="73" t="str">
        <f>IF(ISNUMBER('Questionnaires '!$G688),'Questionnaires '!T688+'Questionnaires '!G688,"")</f>
        <v/>
      </c>
      <c r="F686" s="73" t="str">
        <f>IF(ISNUMBER('Questionnaires '!$G688),SUM(G686:H686),"")</f>
        <v/>
      </c>
      <c r="G686" s="73" t="str">
        <f>IF(ISNUMBER('Questionnaires '!$G688),'Questionnaires '!R688-'Questionnaires '!P688,"")</f>
        <v/>
      </c>
      <c r="H686" s="73" t="str">
        <f>IF(ISNUMBER('Questionnaires '!$G688),'Questionnaires '!P688,"")</f>
        <v/>
      </c>
      <c r="I686" s="73" t="str">
        <f>IF(ISNUMBER('Questionnaires '!$G688),'Questionnaires '!$G688,"")</f>
        <v/>
      </c>
      <c r="J686" s="73" t="str">
        <f>IF(ISNUMBER('Questionnaires '!$G688),'Questionnaires '!$G688,"")</f>
        <v/>
      </c>
      <c r="K686" s="73" t="str">
        <f>IF(ISNUMBER('Questionnaires '!$R688),'Questionnaires '!$R688,"")</f>
        <v/>
      </c>
      <c r="L686" s="73" t="str">
        <f>IF(ISNUMBER('Questionnaires '!$P688),'Questionnaires '!$P688,"")</f>
        <v/>
      </c>
      <c r="M686" s="73" t="str">
        <f>IF(ISNUMBER('Questionnaires '!$O688),'Questionnaires '!$O688,"")</f>
        <v/>
      </c>
      <c r="N686" s="73" t="str">
        <f>IF(ISNUMBER('Questionnaires '!$N688),'Questionnaires '!$N688,"")</f>
        <v/>
      </c>
      <c r="O686" s="73" t="str">
        <f>IF(ISNUMBER('Questionnaires '!$T688),'Questionnaires '!$T688,"")</f>
        <v/>
      </c>
      <c r="P686" s="73" t="str">
        <f>IF(ISTEXT('Questionnaires '!A688),'Questionnaires '!G688,"")</f>
        <v/>
      </c>
      <c r="Q686">
        <f>IF(ISTEXT('Questionnaires '!A688),IF('Questionnaires '!S688="Yes",1,""),0)</f>
        <v>0</v>
      </c>
    </row>
    <row r="687" spans="1:17" x14ac:dyDescent="0.3">
      <c r="A687" s="73">
        <f>IF(ISTEXT('Questionnaires '!A689),IF('Questionnaires '!G689&lt;270,1,0),0)</f>
        <v>0</v>
      </c>
      <c r="B687">
        <f>IF(ISTEXT('Questionnaires '!A689),IF('Questionnaires '!E689="Yes",1,0),0)</f>
        <v>0</v>
      </c>
      <c r="C687">
        <f>IF(ISTEXT('Questionnaires '!A689),IF('Questionnaires '!F689="Yes",1,0),0)</f>
        <v>0</v>
      </c>
      <c r="D687">
        <f>IF(ISTEXT('Questionnaires '!A689),IF('Questionnaires '!J689&gt;0,1,0),0)</f>
        <v>0</v>
      </c>
      <c r="E687" s="73" t="str">
        <f>IF(ISNUMBER('Questionnaires '!$G689),'Questionnaires '!T689+'Questionnaires '!G689,"")</f>
        <v/>
      </c>
      <c r="F687" s="73" t="str">
        <f>IF(ISNUMBER('Questionnaires '!$G689),SUM(G687:H687),"")</f>
        <v/>
      </c>
      <c r="G687" s="73" t="str">
        <f>IF(ISNUMBER('Questionnaires '!$G689),'Questionnaires '!R689-'Questionnaires '!P689,"")</f>
        <v/>
      </c>
      <c r="H687" s="73" t="str">
        <f>IF(ISNUMBER('Questionnaires '!$G689),'Questionnaires '!P689,"")</f>
        <v/>
      </c>
      <c r="I687" s="73" t="str">
        <f>IF(ISNUMBER('Questionnaires '!$G689),'Questionnaires '!$G689,"")</f>
        <v/>
      </c>
      <c r="J687" s="73" t="str">
        <f>IF(ISNUMBER('Questionnaires '!$G689),'Questionnaires '!$G689,"")</f>
        <v/>
      </c>
      <c r="K687" s="73" t="str">
        <f>IF(ISNUMBER('Questionnaires '!$R689),'Questionnaires '!$R689,"")</f>
        <v/>
      </c>
      <c r="L687" s="73" t="str">
        <f>IF(ISNUMBER('Questionnaires '!$P689),'Questionnaires '!$P689,"")</f>
        <v/>
      </c>
      <c r="M687" s="73" t="str">
        <f>IF(ISNUMBER('Questionnaires '!$O689),'Questionnaires '!$O689,"")</f>
        <v/>
      </c>
      <c r="N687" s="73" t="str">
        <f>IF(ISNUMBER('Questionnaires '!$N689),'Questionnaires '!$N689,"")</f>
        <v/>
      </c>
      <c r="O687" s="73" t="str">
        <f>IF(ISNUMBER('Questionnaires '!$T689),'Questionnaires '!$T689,"")</f>
        <v/>
      </c>
      <c r="P687" s="73" t="str">
        <f>IF(ISTEXT('Questionnaires '!A689),'Questionnaires '!G689,"")</f>
        <v/>
      </c>
      <c r="Q687">
        <f>IF(ISTEXT('Questionnaires '!A689),IF('Questionnaires '!S689="Yes",1,""),0)</f>
        <v>0</v>
      </c>
    </row>
    <row r="688" spans="1:17" x14ac:dyDescent="0.3">
      <c r="A688" s="73">
        <f>IF(ISTEXT('Questionnaires '!A690),IF('Questionnaires '!G690&lt;270,1,0),0)</f>
        <v>0</v>
      </c>
      <c r="B688">
        <f>IF(ISTEXT('Questionnaires '!A690),IF('Questionnaires '!E690="Yes",1,0),0)</f>
        <v>0</v>
      </c>
      <c r="C688">
        <f>IF(ISTEXT('Questionnaires '!A690),IF('Questionnaires '!F690="Yes",1,0),0)</f>
        <v>0</v>
      </c>
      <c r="D688">
        <f>IF(ISTEXT('Questionnaires '!A690),IF('Questionnaires '!J690&gt;0,1,0),0)</f>
        <v>0</v>
      </c>
      <c r="E688" s="73" t="str">
        <f>IF(ISNUMBER('Questionnaires '!$G690),'Questionnaires '!T690+'Questionnaires '!G690,"")</f>
        <v/>
      </c>
      <c r="F688" s="73" t="str">
        <f>IF(ISNUMBER('Questionnaires '!$G690),SUM(G688:H688),"")</f>
        <v/>
      </c>
      <c r="G688" s="73" t="str">
        <f>IF(ISNUMBER('Questionnaires '!$G690),'Questionnaires '!R690-'Questionnaires '!P690,"")</f>
        <v/>
      </c>
      <c r="H688" s="73" t="str">
        <f>IF(ISNUMBER('Questionnaires '!$G690),'Questionnaires '!P690,"")</f>
        <v/>
      </c>
      <c r="I688" s="73" t="str">
        <f>IF(ISNUMBER('Questionnaires '!$G690),'Questionnaires '!$G690,"")</f>
        <v/>
      </c>
      <c r="J688" s="73" t="str">
        <f>IF(ISNUMBER('Questionnaires '!$G690),'Questionnaires '!$G690,"")</f>
        <v/>
      </c>
      <c r="K688" s="73" t="str">
        <f>IF(ISNUMBER('Questionnaires '!$R690),'Questionnaires '!$R690,"")</f>
        <v/>
      </c>
      <c r="L688" s="73" t="str">
        <f>IF(ISNUMBER('Questionnaires '!$P690),'Questionnaires '!$P690,"")</f>
        <v/>
      </c>
      <c r="M688" s="73" t="str">
        <f>IF(ISNUMBER('Questionnaires '!$O690),'Questionnaires '!$O690,"")</f>
        <v/>
      </c>
      <c r="N688" s="73" t="str">
        <f>IF(ISNUMBER('Questionnaires '!$N690),'Questionnaires '!$N690,"")</f>
        <v/>
      </c>
      <c r="O688" s="73" t="str">
        <f>IF(ISNUMBER('Questionnaires '!$T690),'Questionnaires '!$T690,"")</f>
        <v/>
      </c>
      <c r="P688" s="73" t="str">
        <f>IF(ISTEXT('Questionnaires '!A690),'Questionnaires '!G690,"")</f>
        <v/>
      </c>
      <c r="Q688">
        <f>IF(ISTEXT('Questionnaires '!A690),IF('Questionnaires '!S690="Yes",1,""),0)</f>
        <v>0</v>
      </c>
    </row>
    <row r="689" spans="1:17" x14ac:dyDescent="0.3">
      <c r="A689" s="73">
        <f>IF(ISTEXT('Questionnaires '!A691),IF('Questionnaires '!G691&lt;270,1,0),0)</f>
        <v>0</v>
      </c>
      <c r="B689">
        <f>IF(ISTEXT('Questionnaires '!A691),IF('Questionnaires '!E691="Yes",1,0),0)</f>
        <v>0</v>
      </c>
      <c r="C689">
        <f>IF(ISTEXT('Questionnaires '!A691),IF('Questionnaires '!F691="Yes",1,0),0)</f>
        <v>0</v>
      </c>
      <c r="D689">
        <f>IF(ISTEXT('Questionnaires '!A691),IF('Questionnaires '!J691&gt;0,1,0),0)</f>
        <v>0</v>
      </c>
      <c r="E689" s="73" t="str">
        <f>IF(ISNUMBER('Questionnaires '!$G691),'Questionnaires '!T691+'Questionnaires '!G691,"")</f>
        <v/>
      </c>
      <c r="F689" s="73" t="str">
        <f>IF(ISNUMBER('Questionnaires '!$G691),SUM(G689:H689),"")</f>
        <v/>
      </c>
      <c r="G689" s="73" t="str">
        <f>IF(ISNUMBER('Questionnaires '!$G691),'Questionnaires '!R691-'Questionnaires '!P691,"")</f>
        <v/>
      </c>
      <c r="H689" s="73" t="str">
        <f>IF(ISNUMBER('Questionnaires '!$G691),'Questionnaires '!P691,"")</f>
        <v/>
      </c>
      <c r="I689" s="73" t="str">
        <f>IF(ISNUMBER('Questionnaires '!$G691),'Questionnaires '!$G691,"")</f>
        <v/>
      </c>
      <c r="J689" s="73" t="str">
        <f>IF(ISNUMBER('Questionnaires '!$G691),'Questionnaires '!$G691,"")</f>
        <v/>
      </c>
      <c r="K689" s="73" t="str">
        <f>IF(ISNUMBER('Questionnaires '!$R691),'Questionnaires '!$R691,"")</f>
        <v/>
      </c>
      <c r="L689" s="73" t="str">
        <f>IF(ISNUMBER('Questionnaires '!$P691),'Questionnaires '!$P691,"")</f>
        <v/>
      </c>
      <c r="M689" s="73" t="str">
        <f>IF(ISNUMBER('Questionnaires '!$O691),'Questionnaires '!$O691,"")</f>
        <v/>
      </c>
      <c r="N689" s="73" t="str">
        <f>IF(ISNUMBER('Questionnaires '!$N691),'Questionnaires '!$N691,"")</f>
        <v/>
      </c>
      <c r="O689" s="73" t="str">
        <f>IF(ISNUMBER('Questionnaires '!$T691),'Questionnaires '!$T691,"")</f>
        <v/>
      </c>
      <c r="P689" s="73" t="str">
        <f>IF(ISTEXT('Questionnaires '!A691),'Questionnaires '!G691,"")</f>
        <v/>
      </c>
      <c r="Q689">
        <f>IF(ISTEXT('Questionnaires '!A691),IF('Questionnaires '!S691="Yes",1,""),0)</f>
        <v>0</v>
      </c>
    </row>
    <row r="690" spans="1:17" x14ac:dyDescent="0.3">
      <c r="A690" s="73">
        <f>IF(ISTEXT('Questionnaires '!A692),IF('Questionnaires '!G692&lt;270,1,0),0)</f>
        <v>0</v>
      </c>
      <c r="B690">
        <f>IF(ISTEXT('Questionnaires '!A692),IF('Questionnaires '!E692="Yes",1,0),0)</f>
        <v>0</v>
      </c>
      <c r="C690">
        <f>IF(ISTEXT('Questionnaires '!A692),IF('Questionnaires '!F692="Yes",1,0),0)</f>
        <v>0</v>
      </c>
      <c r="D690">
        <f>IF(ISTEXT('Questionnaires '!A692),IF('Questionnaires '!J692&gt;0,1,0),0)</f>
        <v>0</v>
      </c>
      <c r="E690" s="73" t="str">
        <f>IF(ISNUMBER('Questionnaires '!$G692),'Questionnaires '!T692+'Questionnaires '!G692,"")</f>
        <v/>
      </c>
      <c r="F690" s="73" t="str">
        <f>IF(ISNUMBER('Questionnaires '!$G692),SUM(G690:H690),"")</f>
        <v/>
      </c>
      <c r="G690" s="73" t="str">
        <f>IF(ISNUMBER('Questionnaires '!$G692),'Questionnaires '!R692-'Questionnaires '!P692,"")</f>
        <v/>
      </c>
      <c r="H690" s="73" t="str">
        <f>IF(ISNUMBER('Questionnaires '!$G692),'Questionnaires '!P692,"")</f>
        <v/>
      </c>
      <c r="I690" s="73" t="str">
        <f>IF(ISNUMBER('Questionnaires '!$G692),'Questionnaires '!$G692,"")</f>
        <v/>
      </c>
      <c r="J690" s="73" t="str">
        <f>IF(ISNUMBER('Questionnaires '!$G692),'Questionnaires '!$G692,"")</f>
        <v/>
      </c>
      <c r="K690" s="73" t="str">
        <f>IF(ISNUMBER('Questionnaires '!$R692),'Questionnaires '!$R692,"")</f>
        <v/>
      </c>
      <c r="L690" s="73" t="str">
        <f>IF(ISNUMBER('Questionnaires '!$P692),'Questionnaires '!$P692,"")</f>
        <v/>
      </c>
      <c r="M690" s="73" t="str">
        <f>IF(ISNUMBER('Questionnaires '!$O692),'Questionnaires '!$O692,"")</f>
        <v/>
      </c>
      <c r="N690" s="73" t="str">
        <f>IF(ISNUMBER('Questionnaires '!$N692),'Questionnaires '!$N692,"")</f>
        <v/>
      </c>
      <c r="O690" s="73" t="str">
        <f>IF(ISNUMBER('Questionnaires '!$T692),'Questionnaires '!$T692,"")</f>
        <v/>
      </c>
      <c r="P690" s="73" t="str">
        <f>IF(ISTEXT('Questionnaires '!A692),'Questionnaires '!G692,"")</f>
        <v/>
      </c>
      <c r="Q690">
        <f>IF(ISTEXT('Questionnaires '!A692),IF('Questionnaires '!S692="Yes",1,""),0)</f>
        <v>0</v>
      </c>
    </row>
    <row r="691" spans="1:17" x14ac:dyDescent="0.3">
      <c r="A691" s="73">
        <f>IF(ISTEXT('Questionnaires '!A693),IF('Questionnaires '!G693&lt;270,1,0),0)</f>
        <v>0</v>
      </c>
      <c r="B691">
        <f>IF(ISTEXT('Questionnaires '!A693),IF('Questionnaires '!E693="Yes",1,0),0)</f>
        <v>0</v>
      </c>
      <c r="C691">
        <f>IF(ISTEXT('Questionnaires '!A693),IF('Questionnaires '!F693="Yes",1,0),0)</f>
        <v>0</v>
      </c>
      <c r="D691">
        <f>IF(ISTEXT('Questionnaires '!A693),IF('Questionnaires '!J693&gt;0,1,0),0)</f>
        <v>0</v>
      </c>
      <c r="E691" s="73" t="str">
        <f>IF(ISNUMBER('Questionnaires '!$G693),'Questionnaires '!T693+'Questionnaires '!G693,"")</f>
        <v/>
      </c>
      <c r="F691" s="73" t="str">
        <f>IF(ISNUMBER('Questionnaires '!$G693),SUM(G691:H691),"")</f>
        <v/>
      </c>
      <c r="G691" s="73" t="str">
        <f>IF(ISNUMBER('Questionnaires '!$G693),'Questionnaires '!R693-'Questionnaires '!P693,"")</f>
        <v/>
      </c>
      <c r="H691" s="73" t="str">
        <f>IF(ISNUMBER('Questionnaires '!$G693),'Questionnaires '!P693,"")</f>
        <v/>
      </c>
      <c r="I691" s="73" t="str">
        <f>IF(ISNUMBER('Questionnaires '!$G693),'Questionnaires '!$G693,"")</f>
        <v/>
      </c>
      <c r="J691" s="73" t="str">
        <f>IF(ISNUMBER('Questionnaires '!$G693),'Questionnaires '!$G693,"")</f>
        <v/>
      </c>
      <c r="K691" s="73" t="str">
        <f>IF(ISNUMBER('Questionnaires '!$R693),'Questionnaires '!$R693,"")</f>
        <v/>
      </c>
      <c r="L691" s="73" t="str">
        <f>IF(ISNUMBER('Questionnaires '!$P693),'Questionnaires '!$P693,"")</f>
        <v/>
      </c>
      <c r="M691" s="73" t="str">
        <f>IF(ISNUMBER('Questionnaires '!$O693),'Questionnaires '!$O693,"")</f>
        <v/>
      </c>
      <c r="N691" s="73" t="str">
        <f>IF(ISNUMBER('Questionnaires '!$N693),'Questionnaires '!$N693,"")</f>
        <v/>
      </c>
      <c r="O691" s="73" t="str">
        <f>IF(ISNUMBER('Questionnaires '!$T693),'Questionnaires '!$T693,"")</f>
        <v/>
      </c>
      <c r="P691" s="73" t="str">
        <f>IF(ISTEXT('Questionnaires '!A693),'Questionnaires '!G693,"")</f>
        <v/>
      </c>
      <c r="Q691">
        <f>IF(ISTEXT('Questionnaires '!A693),IF('Questionnaires '!S693="Yes",1,""),0)</f>
        <v>0</v>
      </c>
    </row>
    <row r="692" spans="1:17" x14ac:dyDescent="0.3">
      <c r="A692" s="73">
        <f>IF(ISTEXT('Questionnaires '!A694),IF('Questionnaires '!G694&lt;270,1,0),0)</f>
        <v>0</v>
      </c>
      <c r="B692">
        <f>IF(ISTEXT('Questionnaires '!A694),IF('Questionnaires '!E694="Yes",1,0),0)</f>
        <v>0</v>
      </c>
      <c r="C692">
        <f>IF(ISTEXT('Questionnaires '!A694),IF('Questionnaires '!F694="Yes",1,0),0)</f>
        <v>0</v>
      </c>
      <c r="D692">
        <f>IF(ISTEXT('Questionnaires '!A694),IF('Questionnaires '!J694&gt;0,1,0),0)</f>
        <v>0</v>
      </c>
      <c r="E692" s="73" t="str">
        <f>IF(ISNUMBER('Questionnaires '!$G694),'Questionnaires '!T694+'Questionnaires '!G694,"")</f>
        <v/>
      </c>
      <c r="F692" s="73" t="str">
        <f>IF(ISNUMBER('Questionnaires '!$G694),SUM(G692:H692),"")</f>
        <v/>
      </c>
      <c r="G692" s="73" t="str">
        <f>IF(ISNUMBER('Questionnaires '!$G694),'Questionnaires '!R694-'Questionnaires '!P694,"")</f>
        <v/>
      </c>
      <c r="H692" s="73" t="str">
        <f>IF(ISNUMBER('Questionnaires '!$G694),'Questionnaires '!P694,"")</f>
        <v/>
      </c>
      <c r="I692" s="73" t="str">
        <f>IF(ISNUMBER('Questionnaires '!$G694),'Questionnaires '!$G694,"")</f>
        <v/>
      </c>
      <c r="J692" s="73" t="str">
        <f>IF(ISNUMBER('Questionnaires '!$G694),'Questionnaires '!$G694,"")</f>
        <v/>
      </c>
      <c r="K692" s="73" t="str">
        <f>IF(ISNUMBER('Questionnaires '!$R694),'Questionnaires '!$R694,"")</f>
        <v/>
      </c>
      <c r="L692" s="73" t="str">
        <f>IF(ISNUMBER('Questionnaires '!$P694),'Questionnaires '!$P694,"")</f>
        <v/>
      </c>
      <c r="M692" s="73" t="str">
        <f>IF(ISNUMBER('Questionnaires '!$O694),'Questionnaires '!$O694,"")</f>
        <v/>
      </c>
      <c r="N692" s="73" t="str">
        <f>IF(ISNUMBER('Questionnaires '!$N694),'Questionnaires '!$N694,"")</f>
        <v/>
      </c>
      <c r="O692" s="73" t="str">
        <f>IF(ISNUMBER('Questionnaires '!$T694),'Questionnaires '!$T694,"")</f>
        <v/>
      </c>
      <c r="P692" s="73" t="str">
        <f>IF(ISTEXT('Questionnaires '!A694),'Questionnaires '!G694,"")</f>
        <v/>
      </c>
      <c r="Q692">
        <f>IF(ISTEXT('Questionnaires '!A694),IF('Questionnaires '!S694="Yes",1,""),0)</f>
        <v>0</v>
      </c>
    </row>
    <row r="693" spans="1:17" x14ac:dyDescent="0.3">
      <c r="A693" s="73">
        <f>IF(ISTEXT('Questionnaires '!A695),IF('Questionnaires '!G695&lt;270,1,0),0)</f>
        <v>0</v>
      </c>
      <c r="B693">
        <f>IF(ISTEXT('Questionnaires '!A695),IF('Questionnaires '!E695="Yes",1,0),0)</f>
        <v>0</v>
      </c>
      <c r="C693">
        <f>IF(ISTEXT('Questionnaires '!A695),IF('Questionnaires '!F695="Yes",1,0),0)</f>
        <v>0</v>
      </c>
      <c r="D693">
        <f>IF(ISTEXT('Questionnaires '!A695),IF('Questionnaires '!J695&gt;0,1,0),0)</f>
        <v>0</v>
      </c>
      <c r="E693" s="73" t="str">
        <f>IF(ISNUMBER('Questionnaires '!$G695),'Questionnaires '!T695+'Questionnaires '!G695,"")</f>
        <v/>
      </c>
      <c r="F693" s="73" t="str">
        <f>IF(ISNUMBER('Questionnaires '!$G695),SUM(G693:H693),"")</f>
        <v/>
      </c>
      <c r="G693" s="73" t="str">
        <f>IF(ISNUMBER('Questionnaires '!$G695),'Questionnaires '!R695-'Questionnaires '!P695,"")</f>
        <v/>
      </c>
      <c r="H693" s="73" t="str">
        <f>IF(ISNUMBER('Questionnaires '!$G695),'Questionnaires '!P695,"")</f>
        <v/>
      </c>
      <c r="I693" s="73" t="str">
        <f>IF(ISNUMBER('Questionnaires '!$G695),'Questionnaires '!$G695,"")</f>
        <v/>
      </c>
      <c r="J693" s="73" t="str">
        <f>IF(ISNUMBER('Questionnaires '!$G695),'Questionnaires '!$G695,"")</f>
        <v/>
      </c>
      <c r="K693" s="73" t="str">
        <f>IF(ISNUMBER('Questionnaires '!$R695),'Questionnaires '!$R695,"")</f>
        <v/>
      </c>
      <c r="L693" s="73" t="str">
        <f>IF(ISNUMBER('Questionnaires '!$P695),'Questionnaires '!$P695,"")</f>
        <v/>
      </c>
      <c r="M693" s="73" t="str">
        <f>IF(ISNUMBER('Questionnaires '!$O695),'Questionnaires '!$O695,"")</f>
        <v/>
      </c>
      <c r="N693" s="73" t="str">
        <f>IF(ISNUMBER('Questionnaires '!$N695),'Questionnaires '!$N695,"")</f>
        <v/>
      </c>
      <c r="O693" s="73" t="str">
        <f>IF(ISNUMBER('Questionnaires '!$T695),'Questionnaires '!$T695,"")</f>
        <v/>
      </c>
      <c r="P693" s="73" t="str">
        <f>IF(ISTEXT('Questionnaires '!A695),'Questionnaires '!G695,"")</f>
        <v/>
      </c>
      <c r="Q693">
        <f>IF(ISTEXT('Questionnaires '!A695),IF('Questionnaires '!S695="Yes",1,""),0)</f>
        <v>0</v>
      </c>
    </row>
    <row r="694" spans="1:17" x14ac:dyDescent="0.3">
      <c r="A694" s="73">
        <f>IF(ISTEXT('Questionnaires '!A696),IF('Questionnaires '!G696&lt;270,1,0),0)</f>
        <v>0</v>
      </c>
      <c r="B694">
        <f>IF(ISTEXT('Questionnaires '!A696),IF('Questionnaires '!E696="Yes",1,0),0)</f>
        <v>0</v>
      </c>
      <c r="C694">
        <f>IF(ISTEXT('Questionnaires '!A696),IF('Questionnaires '!F696="Yes",1,0),0)</f>
        <v>0</v>
      </c>
      <c r="D694">
        <f>IF(ISTEXT('Questionnaires '!A696),IF('Questionnaires '!J696&gt;0,1,0),0)</f>
        <v>0</v>
      </c>
      <c r="E694" s="73" t="str">
        <f>IF(ISNUMBER('Questionnaires '!$G696),'Questionnaires '!T696+'Questionnaires '!G696,"")</f>
        <v/>
      </c>
      <c r="F694" s="73" t="str">
        <f>IF(ISNUMBER('Questionnaires '!$G696),SUM(G694:H694),"")</f>
        <v/>
      </c>
      <c r="G694" s="73" t="str">
        <f>IF(ISNUMBER('Questionnaires '!$G696),'Questionnaires '!R696-'Questionnaires '!P696,"")</f>
        <v/>
      </c>
      <c r="H694" s="73" t="str">
        <f>IF(ISNUMBER('Questionnaires '!$G696),'Questionnaires '!P696,"")</f>
        <v/>
      </c>
      <c r="I694" s="73" t="str">
        <f>IF(ISNUMBER('Questionnaires '!$G696),'Questionnaires '!$G696,"")</f>
        <v/>
      </c>
      <c r="J694" s="73" t="str">
        <f>IF(ISNUMBER('Questionnaires '!$G696),'Questionnaires '!$G696,"")</f>
        <v/>
      </c>
      <c r="K694" s="73" t="str">
        <f>IF(ISNUMBER('Questionnaires '!$R696),'Questionnaires '!$R696,"")</f>
        <v/>
      </c>
      <c r="L694" s="73" t="str">
        <f>IF(ISNUMBER('Questionnaires '!$P696),'Questionnaires '!$P696,"")</f>
        <v/>
      </c>
      <c r="M694" s="73" t="str">
        <f>IF(ISNUMBER('Questionnaires '!$O696),'Questionnaires '!$O696,"")</f>
        <v/>
      </c>
      <c r="N694" s="73" t="str">
        <f>IF(ISNUMBER('Questionnaires '!$N696),'Questionnaires '!$N696,"")</f>
        <v/>
      </c>
      <c r="O694" s="73" t="str">
        <f>IF(ISNUMBER('Questionnaires '!$T696),'Questionnaires '!$T696,"")</f>
        <v/>
      </c>
      <c r="P694" s="73" t="str">
        <f>IF(ISTEXT('Questionnaires '!A696),'Questionnaires '!G696,"")</f>
        <v/>
      </c>
      <c r="Q694">
        <f>IF(ISTEXT('Questionnaires '!A696),IF('Questionnaires '!S696="Yes",1,""),0)</f>
        <v>0</v>
      </c>
    </row>
    <row r="695" spans="1:17" x14ac:dyDescent="0.3">
      <c r="A695" s="73">
        <f>IF(ISTEXT('Questionnaires '!A697),IF('Questionnaires '!G697&lt;270,1,0),0)</f>
        <v>0</v>
      </c>
      <c r="B695">
        <f>IF(ISTEXT('Questionnaires '!A697),IF('Questionnaires '!E697="Yes",1,0),0)</f>
        <v>0</v>
      </c>
      <c r="C695">
        <f>IF(ISTEXT('Questionnaires '!A697),IF('Questionnaires '!F697="Yes",1,0),0)</f>
        <v>0</v>
      </c>
      <c r="D695">
        <f>IF(ISTEXT('Questionnaires '!A697),IF('Questionnaires '!J697&gt;0,1,0),0)</f>
        <v>0</v>
      </c>
      <c r="E695" s="73" t="str">
        <f>IF(ISNUMBER('Questionnaires '!$G697),'Questionnaires '!T697+'Questionnaires '!G697,"")</f>
        <v/>
      </c>
      <c r="F695" s="73" t="str">
        <f>IF(ISNUMBER('Questionnaires '!$G697),SUM(G695:H695),"")</f>
        <v/>
      </c>
      <c r="G695" s="73" t="str">
        <f>IF(ISNUMBER('Questionnaires '!$G697),'Questionnaires '!R697-'Questionnaires '!P697,"")</f>
        <v/>
      </c>
      <c r="H695" s="73" t="str">
        <f>IF(ISNUMBER('Questionnaires '!$G697),'Questionnaires '!P697,"")</f>
        <v/>
      </c>
      <c r="I695" s="73" t="str">
        <f>IF(ISNUMBER('Questionnaires '!$G697),'Questionnaires '!$G697,"")</f>
        <v/>
      </c>
      <c r="J695" s="73" t="str">
        <f>IF(ISNUMBER('Questionnaires '!$G697),'Questionnaires '!$G697,"")</f>
        <v/>
      </c>
      <c r="K695" s="73" t="str">
        <f>IF(ISNUMBER('Questionnaires '!$R697),'Questionnaires '!$R697,"")</f>
        <v/>
      </c>
      <c r="L695" s="73" t="str">
        <f>IF(ISNUMBER('Questionnaires '!$P697),'Questionnaires '!$P697,"")</f>
        <v/>
      </c>
      <c r="M695" s="73" t="str">
        <f>IF(ISNUMBER('Questionnaires '!$O697),'Questionnaires '!$O697,"")</f>
        <v/>
      </c>
      <c r="N695" s="73" t="str">
        <f>IF(ISNUMBER('Questionnaires '!$N697),'Questionnaires '!$N697,"")</f>
        <v/>
      </c>
      <c r="O695" s="73" t="str">
        <f>IF(ISNUMBER('Questionnaires '!$T697),'Questionnaires '!$T697,"")</f>
        <v/>
      </c>
      <c r="P695" s="73" t="str">
        <f>IF(ISTEXT('Questionnaires '!A697),'Questionnaires '!G697,"")</f>
        <v/>
      </c>
      <c r="Q695">
        <f>IF(ISTEXT('Questionnaires '!A697),IF('Questionnaires '!S697="Yes",1,""),0)</f>
        <v>0</v>
      </c>
    </row>
    <row r="696" spans="1:17" x14ac:dyDescent="0.3">
      <c r="A696" s="73">
        <f>IF(ISTEXT('Questionnaires '!A698),IF('Questionnaires '!G698&lt;270,1,0),0)</f>
        <v>0</v>
      </c>
      <c r="B696">
        <f>IF(ISTEXT('Questionnaires '!A698),IF('Questionnaires '!E698="Yes",1,0),0)</f>
        <v>0</v>
      </c>
      <c r="C696">
        <f>IF(ISTEXT('Questionnaires '!A698),IF('Questionnaires '!F698="Yes",1,0),0)</f>
        <v>0</v>
      </c>
      <c r="D696">
        <f>IF(ISTEXT('Questionnaires '!A698),IF('Questionnaires '!J698&gt;0,1,0),0)</f>
        <v>0</v>
      </c>
      <c r="E696" s="73" t="str">
        <f>IF(ISNUMBER('Questionnaires '!$G698),'Questionnaires '!T698+'Questionnaires '!G698,"")</f>
        <v/>
      </c>
      <c r="F696" s="73" t="str">
        <f>IF(ISNUMBER('Questionnaires '!$G698),SUM(G696:H696),"")</f>
        <v/>
      </c>
      <c r="G696" s="73" t="str">
        <f>IF(ISNUMBER('Questionnaires '!$G698),'Questionnaires '!R698-'Questionnaires '!P698,"")</f>
        <v/>
      </c>
      <c r="H696" s="73" t="str">
        <f>IF(ISNUMBER('Questionnaires '!$G698),'Questionnaires '!P698,"")</f>
        <v/>
      </c>
      <c r="I696" s="73" t="str">
        <f>IF(ISNUMBER('Questionnaires '!$G698),'Questionnaires '!$G698,"")</f>
        <v/>
      </c>
      <c r="J696" s="73" t="str">
        <f>IF(ISNUMBER('Questionnaires '!$G698),'Questionnaires '!$G698,"")</f>
        <v/>
      </c>
      <c r="K696" s="73" t="str">
        <f>IF(ISNUMBER('Questionnaires '!$R698),'Questionnaires '!$R698,"")</f>
        <v/>
      </c>
      <c r="L696" s="73" t="str">
        <f>IF(ISNUMBER('Questionnaires '!$P698),'Questionnaires '!$P698,"")</f>
        <v/>
      </c>
      <c r="M696" s="73" t="str">
        <f>IF(ISNUMBER('Questionnaires '!$O698),'Questionnaires '!$O698,"")</f>
        <v/>
      </c>
      <c r="N696" s="73" t="str">
        <f>IF(ISNUMBER('Questionnaires '!$N698),'Questionnaires '!$N698,"")</f>
        <v/>
      </c>
      <c r="O696" s="73" t="str">
        <f>IF(ISNUMBER('Questionnaires '!$T698),'Questionnaires '!$T698,"")</f>
        <v/>
      </c>
      <c r="P696" s="73" t="str">
        <f>IF(ISTEXT('Questionnaires '!A698),'Questionnaires '!G698,"")</f>
        <v/>
      </c>
      <c r="Q696">
        <f>IF(ISTEXT('Questionnaires '!A698),IF('Questionnaires '!S698="Yes",1,""),0)</f>
        <v>0</v>
      </c>
    </row>
    <row r="697" spans="1:17" x14ac:dyDescent="0.3">
      <c r="A697" s="73">
        <f>IF(ISTEXT('Questionnaires '!A699),IF('Questionnaires '!G699&lt;270,1,0),0)</f>
        <v>0</v>
      </c>
      <c r="B697">
        <f>IF(ISTEXT('Questionnaires '!A699),IF('Questionnaires '!E699="Yes",1,0),0)</f>
        <v>0</v>
      </c>
      <c r="C697">
        <f>IF(ISTEXT('Questionnaires '!A699),IF('Questionnaires '!F699="Yes",1,0),0)</f>
        <v>0</v>
      </c>
      <c r="D697">
        <f>IF(ISTEXT('Questionnaires '!A699),IF('Questionnaires '!J699&gt;0,1,0),0)</f>
        <v>0</v>
      </c>
      <c r="E697" s="73" t="str">
        <f>IF(ISNUMBER('Questionnaires '!$G699),'Questionnaires '!T699+'Questionnaires '!G699,"")</f>
        <v/>
      </c>
      <c r="F697" s="73" t="str">
        <f>IF(ISNUMBER('Questionnaires '!$G699),SUM(G697:H697),"")</f>
        <v/>
      </c>
      <c r="G697" s="73" t="str">
        <f>IF(ISNUMBER('Questionnaires '!$G699),'Questionnaires '!R699-'Questionnaires '!P699,"")</f>
        <v/>
      </c>
      <c r="H697" s="73" t="str">
        <f>IF(ISNUMBER('Questionnaires '!$G699),'Questionnaires '!P699,"")</f>
        <v/>
      </c>
      <c r="I697" s="73" t="str">
        <f>IF(ISNUMBER('Questionnaires '!$G699),'Questionnaires '!$G699,"")</f>
        <v/>
      </c>
      <c r="J697" s="73" t="str">
        <f>IF(ISNUMBER('Questionnaires '!$G699),'Questionnaires '!$G699,"")</f>
        <v/>
      </c>
      <c r="K697" s="73" t="str">
        <f>IF(ISNUMBER('Questionnaires '!$R699),'Questionnaires '!$R699,"")</f>
        <v/>
      </c>
      <c r="L697" s="73" t="str">
        <f>IF(ISNUMBER('Questionnaires '!$P699),'Questionnaires '!$P699,"")</f>
        <v/>
      </c>
      <c r="M697" s="73" t="str">
        <f>IF(ISNUMBER('Questionnaires '!$O699),'Questionnaires '!$O699,"")</f>
        <v/>
      </c>
      <c r="N697" s="73" t="str">
        <f>IF(ISNUMBER('Questionnaires '!$N699),'Questionnaires '!$N699,"")</f>
        <v/>
      </c>
      <c r="O697" s="73" t="str">
        <f>IF(ISNUMBER('Questionnaires '!$T699),'Questionnaires '!$T699,"")</f>
        <v/>
      </c>
      <c r="P697" s="73" t="str">
        <f>IF(ISTEXT('Questionnaires '!A699),'Questionnaires '!G699,"")</f>
        <v/>
      </c>
      <c r="Q697">
        <f>IF(ISTEXT('Questionnaires '!A699),IF('Questionnaires '!S699="Yes",1,""),0)</f>
        <v>0</v>
      </c>
    </row>
    <row r="698" spans="1:17" x14ac:dyDescent="0.3">
      <c r="A698" s="73">
        <f>IF(ISTEXT('Questionnaires '!A700),IF('Questionnaires '!G700&lt;270,1,0),0)</f>
        <v>0</v>
      </c>
      <c r="B698">
        <f>IF(ISTEXT('Questionnaires '!A700),IF('Questionnaires '!E700="Yes",1,0),0)</f>
        <v>0</v>
      </c>
      <c r="C698">
        <f>IF(ISTEXT('Questionnaires '!A700),IF('Questionnaires '!F700="Yes",1,0),0)</f>
        <v>0</v>
      </c>
      <c r="D698">
        <f>IF(ISTEXT('Questionnaires '!A700),IF('Questionnaires '!J700&gt;0,1,0),0)</f>
        <v>0</v>
      </c>
      <c r="E698" s="73" t="str">
        <f>IF(ISNUMBER('Questionnaires '!$G700),'Questionnaires '!T700+'Questionnaires '!G700,"")</f>
        <v/>
      </c>
      <c r="F698" s="73" t="str">
        <f>IF(ISNUMBER('Questionnaires '!$G700),SUM(G698:H698),"")</f>
        <v/>
      </c>
      <c r="G698" s="73" t="str">
        <f>IF(ISNUMBER('Questionnaires '!$G700),'Questionnaires '!R700-'Questionnaires '!P700,"")</f>
        <v/>
      </c>
      <c r="H698" s="73" t="str">
        <f>IF(ISNUMBER('Questionnaires '!$G700),'Questionnaires '!P700,"")</f>
        <v/>
      </c>
      <c r="I698" s="73" t="str">
        <f>IF(ISNUMBER('Questionnaires '!$G700),'Questionnaires '!$G700,"")</f>
        <v/>
      </c>
      <c r="J698" s="73" t="str">
        <f>IF(ISNUMBER('Questionnaires '!$G700),'Questionnaires '!$G700,"")</f>
        <v/>
      </c>
      <c r="K698" s="73" t="str">
        <f>IF(ISNUMBER('Questionnaires '!$R700),'Questionnaires '!$R700,"")</f>
        <v/>
      </c>
      <c r="L698" s="73" t="str">
        <f>IF(ISNUMBER('Questionnaires '!$P700),'Questionnaires '!$P700,"")</f>
        <v/>
      </c>
      <c r="M698" s="73" t="str">
        <f>IF(ISNUMBER('Questionnaires '!$O700),'Questionnaires '!$O700,"")</f>
        <v/>
      </c>
      <c r="N698" s="73" t="str">
        <f>IF(ISNUMBER('Questionnaires '!$N700),'Questionnaires '!$N700,"")</f>
        <v/>
      </c>
      <c r="O698" s="73" t="str">
        <f>IF(ISNUMBER('Questionnaires '!$T700),'Questionnaires '!$T700,"")</f>
        <v/>
      </c>
      <c r="P698" s="73" t="str">
        <f>IF(ISTEXT('Questionnaires '!A700),'Questionnaires '!G700,"")</f>
        <v/>
      </c>
      <c r="Q698">
        <f>IF(ISTEXT('Questionnaires '!A700),IF('Questionnaires '!S700="Yes",1,""),0)</f>
        <v>0</v>
      </c>
    </row>
    <row r="699" spans="1:17" x14ac:dyDescent="0.3">
      <c r="A699" s="73">
        <f>IF(ISTEXT('Questionnaires '!A701),IF('Questionnaires '!G701&lt;270,1,0),0)</f>
        <v>0</v>
      </c>
      <c r="B699">
        <f>IF(ISTEXT('Questionnaires '!A701),IF('Questionnaires '!E701="Yes",1,0),0)</f>
        <v>0</v>
      </c>
      <c r="C699">
        <f>IF(ISTEXT('Questionnaires '!A701),IF('Questionnaires '!F701="Yes",1,0),0)</f>
        <v>0</v>
      </c>
      <c r="D699">
        <f>IF(ISTEXT('Questionnaires '!A701),IF('Questionnaires '!J701&gt;0,1,0),0)</f>
        <v>0</v>
      </c>
      <c r="E699" s="73" t="str">
        <f>IF(ISNUMBER('Questionnaires '!$G701),'Questionnaires '!T701+'Questionnaires '!G701,"")</f>
        <v/>
      </c>
      <c r="F699" s="73" t="str">
        <f>IF(ISNUMBER('Questionnaires '!$G701),SUM(G699:H699),"")</f>
        <v/>
      </c>
      <c r="G699" s="73" t="str">
        <f>IF(ISNUMBER('Questionnaires '!$G701),'Questionnaires '!R701-'Questionnaires '!P701,"")</f>
        <v/>
      </c>
      <c r="H699" s="73" t="str">
        <f>IF(ISNUMBER('Questionnaires '!$G701),'Questionnaires '!P701,"")</f>
        <v/>
      </c>
      <c r="I699" s="73" t="str">
        <f>IF(ISNUMBER('Questionnaires '!$G701),'Questionnaires '!$G701,"")</f>
        <v/>
      </c>
      <c r="J699" s="73" t="str">
        <f>IF(ISNUMBER('Questionnaires '!$G701),'Questionnaires '!$G701,"")</f>
        <v/>
      </c>
      <c r="K699" s="73" t="str">
        <f>IF(ISNUMBER('Questionnaires '!$R701),'Questionnaires '!$R701,"")</f>
        <v/>
      </c>
      <c r="L699" s="73" t="str">
        <f>IF(ISNUMBER('Questionnaires '!$P701),'Questionnaires '!$P701,"")</f>
        <v/>
      </c>
      <c r="M699" s="73" t="str">
        <f>IF(ISNUMBER('Questionnaires '!$O701),'Questionnaires '!$O701,"")</f>
        <v/>
      </c>
      <c r="N699" s="73" t="str">
        <f>IF(ISNUMBER('Questionnaires '!$N701),'Questionnaires '!$N701,"")</f>
        <v/>
      </c>
      <c r="O699" s="73" t="str">
        <f>IF(ISNUMBER('Questionnaires '!$T701),'Questionnaires '!$T701,"")</f>
        <v/>
      </c>
      <c r="P699" s="73" t="str">
        <f>IF(ISTEXT('Questionnaires '!A701),'Questionnaires '!G701,"")</f>
        <v/>
      </c>
      <c r="Q699">
        <f>IF(ISTEXT('Questionnaires '!A701),IF('Questionnaires '!S701="Yes",1,""),0)</f>
        <v>0</v>
      </c>
    </row>
    <row r="700" spans="1:17" x14ac:dyDescent="0.3">
      <c r="A700" s="73">
        <f>IF(ISTEXT('Questionnaires '!A702),IF('Questionnaires '!G702&lt;270,1,0),0)</f>
        <v>0</v>
      </c>
      <c r="B700">
        <f>IF(ISTEXT('Questionnaires '!A702),IF('Questionnaires '!E702="Yes",1,0),0)</f>
        <v>0</v>
      </c>
      <c r="C700">
        <f>IF(ISTEXT('Questionnaires '!A702),IF('Questionnaires '!F702="Yes",1,0),0)</f>
        <v>0</v>
      </c>
      <c r="D700">
        <f>IF(ISTEXT('Questionnaires '!A702),IF('Questionnaires '!J702&gt;0,1,0),0)</f>
        <v>0</v>
      </c>
      <c r="E700" s="73" t="str">
        <f>IF(ISNUMBER('Questionnaires '!$G702),'Questionnaires '!T702+'Questionnaires '!G702,"")</f>
        <v/>
      </c>
      <c r="F700" s="73" t="str">
        <f>IF(ISNUMBER('Questionnaires '!$G702),SUM(G700:H700),"")</f>
        <v/>
      </c>
      <c r="G700" s="73" t="str">
        <f>IF(ISNUMBER('Questionnaires '!$G702),'Questionnaires '!R702-'Questionnaires '!P702,"")</f>
        <v/>
      </c>
      <c r="H700" s="73" t="str">
        <f>IF(ISNUMBER('Questionnaires '!$G702),'Questionnaires '!P702,"")</f>
        <v/>
      </c>
      <c r="I700" s="73" t="str">
        <f>IF(ISNUMBER('Questionnaires '!$G702),'Questionnaires '!$G702,"")</f>
        <v/>
      </c>
      <c r="J700" s="73" t="str">
        <f>IF(ISNUMBER('Questionnaires '!$G702),'Questionnaires '!$G702,"")</f>
        <v/>
      </c>
      <c r="K700" s="73" t="str">
        <f>IF(ISNUMBER('Questionnaires '!$R702),'Questionnaires '!$R702,"")</f>
        <v/>
      </c>
      <c r="L700" s="73" t="str">
        <f>IF(ISNUMBER('Questionnaires '!$P702),'Questionnaires '!$P702,"")</f>
        <v/>
      </c>
      <c r="M700" s="73" t="str">
        <f>IF(ISNUMBER('Questionnaires '!$O702),'Questionnaires '!$O702,"")</f>
        <v/>
      </c>
      <c r="N700" s="73" t="str">
        <f>IF(ISNUMBER('Questionnaires '!$N702),'Questionnaires '!$N702,"")</f>
        <v/>
      </c>
      <c r="O700" s="73" t="str">
        <f>IF(ISNUMBER('Questionnaires '!$T702),'Questionnaires '!$T702,"")</f>
        <v/>
      </c>
      <c r="P700" s="73" t="str">
        <f>IF(ISTEXT('Questionnaires '!A702),'Questionnaires '!G702,"")</f>
        <v/>
      </c>
      <c r="Q700">
        <f>IF(ISTEXT('Questionnaires '!A702),IF('Questionnaires '!S702="Yes",1,""),0)</f>
        <v>0</v>
      </c>
    </row>
    <row r="701" spans="1:17" x14ac:dyDescent="0.3">
      <c r="A701" s="73">
        <f>IF(ISTEXT('Questionnaires '!A703),IF('Questionnaires '!G703&lt;270,1,0),0)</f>
        <v>0</v>
      </c>
      <c r="B701">
        <f>IF(ISTEXT('Questionnaires '!A703),IF('Questionnaires '!E703="Yes",1,0),0)</f>
        <v>0</v>
      </c>
      <c r="C701">
        <f>IF(ISTEXT('Questionnaires '!A703),IF('Questionnaires '!F703="Yes",1,0),0)</f>
        <v>0</v>
      </c>
      <c r="D701">
        <f>IF(ISTEXT('Questionnaires '!A703),IF('Questionnaires '!J703&gt;0,1,0),0)</f>
        <v>0</v>
      </c>
      <c r="E701" s="73" t="str">
        <f>IF(ISNUMBER('Questionnaires '!$G703),'Questionnaires '!T703+'Questionnaires '!G703,"")</f>
        <v/>
      </c>
      <c r="F701" s="73" t="str">
        <f>IF(ISNUMBER('Questionnaires '!$G703),SUM(G701:H701),"")</f>
        <v/>
      </c>
      <c r="G701" s="73" t="str">
        <f>IF(ISNUMBER('Questionnaires '!$G703),'Questionnaires '!R703-'Questionnaires '!P703,"")</f>
        <v/>
      </c>
      <c r="H701" s="73" t="str">
        <f>IF(ISNUMBER('Questionnaires '!$G703),'Questionnaires '!P703,"")</f>
        <v/>
      </c>
      <c r="I701" s="73" t="str">
        <f>IF(ISNUMBER('Questionnaires '!$G703),'Questionnaires '!$G703,"")</f>
        <v/>
      </c>
      <c r="J701" s="73" t="str">
        <f>IF(ISNUMBER('Questionnaires '!$G703),'Questionnaires '!$G703,"")</f>
        <v/>
      </c>
      <c r="K701" s="73" t="str">
        <f>IF(ISNUMBER('Questionnaires '!$R703),'Questionnaires '!$R703,"")</f>
        <v/>
      </c>
      <c r="L701" s="73" t="str">
        <f>IF(ISNUMBER('Questionnaires '!$P703),'Questionnaires '!$P703,"")</f>
        <v/>
      </c>
      <c r="M701" s="73" t="str">
        <f>IF(ISNUMBER('Questionnaires '!$O703),'Questionnaires '!$O703,"")</f>
        <v/>
      </c>
      <c r="N701" s="73" t="str">
        <f>IF(ISNUMBER('Questionnaires '!$N703),'Questionnaires '!$N703,"")</f>
        <v/>
      </c>
      <c r="O701" s="73" t="str">
        <f>IF(ISNUMBER('Questionnaires '!$T703),'Questionnaires '!$T703,"")</f>
        <v/>
      </c>
      <c r="P701" s="73" t="str">
        <f>IF(ISTEXT('Questionnaires '!A703),'Questionnaires '!G703,"")</f>
        <v/>
      </c>
      <c r="Q701">
        <f>IF(ISTEXT('Questionnaires '!A703),IF('Questionnaires '!S703="Yes",1,""),0)</f>
        <v>0</v>
      </c>
    </row>
    <row r="702" spans="1:17" x14ac:dyDescent="0.3">
      <c r="A702" s="73">
        <f>IF(ISTEXT('Questionnaires '!A704),IF('Questionnaires '!G704&lt;270,1,0),0)</f>
        <v>0</v>
      </c>
      <c r="B702">
        <f>IF(ISTEXT('Questionnaires '!A704),IF('Questionnaires '!E704="Yes",1,0),0)</f>
        <v>0</v>
      </c>
      <c r="C702">
        <f>IF(ISTEXT('Questionnaires '!A704),IF('Questionnaires '!F704="Yes",1,0),0)</f>
        <v>0</v>
      </c>
      <c r="D702">
        <f>IF(ISTEXT('Questionnaires '!A704),IF('Questionnaires '!J704&gt;0,1,0),0)</f>
        <v>0</v>
      </c>
      <c r="E702" s="73" t="str">
        <f>IF(ISNUMBER('Questionnaires '!$G704),'Questionnaires '!T704+'Questionnaires '!G704,"")</f>
        <v/>
      </c>
      <c r="F702" s="73" t="str">
        <f>IF(ISNUMBER('Questionnaires '!$G704),SUM(G702:H702),"")</f>
        <v/>
      </c>
      <c r="G702" s="73" t="str">
        <f>IF(ISNUMBER('Questionnaires '!$G704),'Questionnaires '!R704-'Questionnaires '!P704,"")</f>
        <v/>
      </c>
      <c r="H702" s="73" t="str">
        <f>IF(ISNUMBER('Questionnaires '!$G704),'Questionnaires '!P704,"")</f>
        <v/>
      </c>
      <c r="I702" s="73" t="str">
        <f>IF(ISNUMBER('Questionnaires '!$G704),'Questionnaires '!$G704,"")</f>
        <v/>
      </c>
      <c r="J702" s="73" t="str">
        <f>IF(ISNUMBER('Questionnaires '!$G704),'Questionnaires '!$G704,"")</f>
        <v/>
      </c>
      <c r="K702" s="73" t="str">
        <f>IF(ISNUMBER('Questionnaires '!$R704),'Questionnaires '!$R704,"")</f>
        <v/>
      </c>
      <c r="L702" s="73" t="str">
        <f>IF(ISNUMBER('Questionnaires '!$P704),'Questionnaires '!$P704,"")</f>
        <v/>
      </c>
      <c r="M702" s="73" t="str">
        <f>IF(ISNUMBER('Questionnaires '!$O704),'Questionnaires '!$O704,"")</f>
        <v/>
      </c>
      <c r="N702" s="73" t="str">
        <f>IF(ISNUMBER('Questionnaires '!$N704),'Questionnaires '!$N704,"")</f>
        <v/>
      </c>
      <c r="O702" s="73" t="str">
        <f>IF(ISNUMBER('Questionnaires '!$T704),'Questionnaires '!$T704,"")</f>
        <v/>
      </c>
      <c r="P702" s="73" t="str">
        <f>IF(ISTEXT('Questionnaires '!A704),'Questionnaires '!G704,"")</f>
        <v/>
      </c>
      <c r="Q702">
        <f>IF(ISTEXT('Questionnaires '!A704),IF('Questionnaires '!S704="Yes",1,""),0)</f>
        <v>0</v>
      </c>
    </row>
    <row r="703" spans="1:17" x14ac:dyDescent="0.3">
      <c r="A703" s="73">
        <f>IF(ISTEXT('Questionnaires '!A705),IF('Questionnaires '!G705&lt;270,1,0),0)</f>
        <v>0</v>
      </c>
      <c r="B703">
        <f>IF(ISTEXT('Questionnaires '!A705),IF('Questionnaires '!E705="Yes",1,0),0)</f>
        <v>0</v>
      </c>
      <c r="C703">
        <f>IF(ISTEXT('Questionnaires '!A705),IF('Questionnaires '!F705="Yes",1,0),0)</f>
        <v>0</v>
      </c>
      <c r="D703">
        <f>IF(ISTEXT('Questionnaires '!A705),IF('Questionnaires '!J705&gt;0,1,0),0)</f>
        <v>0</v>
      </c>
      <c r="E703" s="73" t="str">
        <f>IF(ISNUMBER('Questionnaires '!$G705),'Questionnaires '!T705+'Questionnaires '!G705,"")</f>
        <v/>
      </c>
      <c r="F703" s="73" t="str">
        <f>IF(ISNUMBER('Questionnaires '!$G705),SUM(G703:H703),"")</f>
        <v/>
      </c>
      <c r="G703" s="73" t="str">
        <f>IF(ISNUMBER('Questionnaires '!$G705),'Questionnaires '!R705-'Questionnaires '!P705,"")</f>
        <v/>
      </c>
      <c r="H703" s="73" t="str">
        <f>IF(ISNUMBER('Questionnaires '!$G705),'Questionnaires '!P705,"")</f>
        <v/>
      </c>
      <c r="I703" s="73" t="str">
        <f>IF(ISNUMBER('Questionnaires '!$G705),'Questionnaires '!$G705,"")</f>
        <v/>
      </c>
      <c r="J703" s="73" t="str">
        <f>IF(ISNUMBER('Questionnaires '!$G705),'Questionnaires '!$G705,"")</f>
        <v/>
      </c>
      <c r="K703" s="73" t="str">
        <f>IF(ISNUMBER('Questionnaires '!$R705),'Questionnaires '!$R705,"")</f>
        <v/>
      </c>
      <c r="L703" s="73" t="str">
        <f>IF(ISNUMBER('Questionnaires '!$P705),'Questionnaires '!$P705,"")</f>
        <v/>
      </c>
      <c r="M703" s="73" t="str">
        <f>IF(ISNUMBER('Questionnaires '!$O705),'Questionnaires '!$O705,"")</f>
        <v/>
      </c>
      <c r="N703" s="73" t="str">
        <f>IF(ISNUMBER('Questionnaires '!$N705),'Questionnaires '!$N705,"")</f>
        <v/>
      </c>
      <c r="O703" s="73" t="str">
        <f>IF(ISNUMBER('Questionnaires '!$T705),'Questionnaires '!$T705,"")</f>
        <v/>
      </c>
      <c r="P703" s="73" t="str">
        <f>IF(ISTEXT('Questionnaires '!A705),'Questionnaires '!G705,"")</f>
        <v/>
      </c>
      <c r="Q703">
        <f>IF(ISTEXT('Questionnaires '!A705),IF('Questionnaires '!S705="Yes",1,""),0)</f>
        <v>0</v>
      </c>
    </row>
    <row r="704" spans="1:17" x14ac:dyDescent="0.3">
      <c r="A704" s="73">
        <f>IF(ISTEXT('Questionnaires '!A706),IF('Questionnaires '!G706&lt;270,1,0),0)</f>
        <v>0</v>
      </c>
      <c r="B704">
        <f>IF(ISTEXT('Questionnaires '!A706),IF('Questionnaires '!E706="Yes",1,0),0)</f>
        <v>0</v>
      </c>
      <c r="C704">
        <f>IF(ISTEXT('Questionnaires '!A706),IF('Questionnaires '!F706="Yes",1,0),0)</f>
        <v>0</v>
      </c>
      <c r="D704">
        <f>IF(ISTEXT('Questionnaires '!A706),IF('Questionnaires '!J706&gt;0,1,0),0)</f>
        <v>0</v>
      </c>
      <c r="E704" s="73" t="str">
        <f>IF(ISNUMBER('Questionnaires '!$G706),'Questionnaires '!T706+'Questionnaires '!G706,"")</f>
        <v/>
      </c>
      <c r="F704" s="73" t="str">
        <f>IF(ISNUMBER('Questionnaires '!$G706),SUM(G704:H704),"")</f>
        <v/>
      </c>
      <c r="G704" s="73" t="str">
        <f>IF(ISNUMBER('Questionnaires '!$G706),'Questionnaires '!R706-'Questionnaires '!P706,"")</f>
        <v/>
      </c>
      <c r="H704" s="73" t="str">
        <f>IF(ISNUMBER('Questionnaires '!$G706),'Questionnaires '!P706,"")</f>
        <v/>
      </c>
      <c r="I704" s="73" t="str">
        <f>IF(ISNUMBER('Questionnaires '!$G706),'Questionnaires '!$G706,"")</f>
        <v/>
      </c>
      <c r="J704" s="73" t="str">
        <f>IF(ISNUMBER('Questionnaires '!$G706),'Questionnaires '!$G706,"")</f>
        <v/>
      </c>
      <c r="K704" s="73" t="str">
        <f>IF(ISNUMBER('Questionnaires '!$R706),'Questionnaires '!$R706,"")</f>
        <v/>
      </c>
      <c r="L704" s="73" t="str">
        <f>IF(ISNUMBER('Questionnaires '!$P706),'Questionnaires '!$P706,"")</f>
        <v/>
      </c>
      <c r="M704" s="73" t="str">
        <f>IF(ISNUMBER('Questionnaires '!$O706),'Questionnaires '!$O706,"")</f>
        <v/>
      </c>
      <c r="N704" s="73" t="str">
        <f>IF(ISNUMBER('Questionnaires '!$N706),'Questionnaires '!$N706,"")</f>
        <v/>
      </c>
      <c r="O704" s="73" t="str">
        <f>IF(ISNUMBER('Questionnaires '!$T706),'Questionnaires '!$T706,"")</f>
        <v/>
      </c>
      <c r="P704" s="73" t="str">
        <f>IF(ISTEXT('Questionnaires '!A706),'Questionnaires '!G706,"")</f>
        <v/>
      </c>
      <c r="Q704">
        <f>IF(ISTEXT('Questionnaires '!A706),IF('Questionnaires '!S706="Yes",1,""),0)</f>
        <v>0</v>
      </c>
    </row>
    <row r="705" spans="1:17" x14ac:dyDescent="0.3">
      <c r="A705" s="73">
        <f>IF(ISTEXT('Questionnaires '!A707),IF('Questionnaires '!G707&lt;270,1,0),0)</f>
        <v>0</v>
      </c>
      <c r="B705">
        <f>IF(ISTEXT('Questionnaires '!A707),IF('Questionnaires '!E707="Yes",1,0),0)</f>
        <v>0</v>
      </c>
      <c r="C705">
        <f>IF(ISTEXT('Questionnaires '!A707),IF('Questionnaires '!F707="Yes",1,0),0)</f>
        <v>0</v>
      </c>
      <c r="D705">
        <f>IF(ISTEXT('Questionnaires '!A707),IF('Questionnaires '!J707&gt;0,1,0),0)</f>
        <v>0</v>
      </c>
      <c r="E705" s="73" t="str">
        <f>IF(ISNUMBER('Questionnaires '!$G707),'Questionnaires '!T707+'Questionnaires '!G707,"")</f>
        <v/>
      </c>
      <c r="F705" s="73" t="str">
        <f>IF(ISNUMBER('Questionnaires '!$G707),SUM(G705:H705),"")</f>
        <v/>
      </c>
      <c r="G705" s="73" t="str">
        <f>IF(ISNUMBER('Questionnaires '!$G707),'Questionnaires '!R707-'Questionnaires '!P707,"")</f>
        <v/>
      </c>
      <c r="H705" s="73" t="str">
        <f>IF(ISNUMBER('Questionnaires '!$G707),'Questionnaires '!P707,"")</f>
        <v/>
      </c>
      <c r="I705" s="73" t="str">
        <f>IF(ISNUMBER('Questionnaires '!$G707),'Questionnaires '!$G707,"")</f>
        <v/>
      </c>
      <c r="J705" s="73" t="str">
        <f>IF(ISNUMBER('Questionnaires '!$G707),'Questionnaires '!$G707,"")</f>
        <v/>
      </c>
      <c r="K705" s="73" t="str">
        <f>IF(ISNUMBER('Questionnaires '!$R707),'Questionnaires '!$R707,"")</f>
        <v/>
      </c>
      <c r="L705" s="73" t="str">
        <f>IF(ISNUMBER('Questionnaires '!$P707),'Questionnaires '!$P707,"")</f>
        <v/>
      </c>
      <c r="M705" s="73" t="str">
        <f>IF(ISNUMBER('Questionnaires '!$O707),'Questionnaires '!$O707,"")</f>
        <v/>
      </c>
      <c r="N705" s="73" t="str">
        <f>IF(ISNUMBER('Questionnaires '!$N707),'Questionnaires '!$N707,"")</f>
        <v/>
      </c>
      <c r="O705" s="73" t="str">
        <f>IF(ISNUMBER('Questionnaires '!$T707),'Questionnaires '!$T707,"")</f>
        <v/>
      </c>
      <c r="P705" s="73" t="str">
        <f>IF(ISTEXT('Questionnaires '!A707),'Questionnaires '!G707,"")</f>
        <v/>
      </c>
      <c r="Q705">
        <f>IF(ISTEXT('Questionnaires '!A707),IF('Questionnaires '!S707="Yes",1,""),0)</f>
        <v>0</v>
      </c>
    </row>
    <row r="706" spans="1:17" x14ac:dyDescent="0.3">
      <c r="A706" s="73">
        <f>IF(ISTEXT('Questionnaires '!A708),IF('Questionnaires '!G708&lt;270,1,0),0)</f>
        <v>0</v>
      </c>
      <c r="B706">
        <f>IF(ISTEXT('Questionnaires '!A708),IF('Questionnaires '!E708="Yes",1,0),0)</f>
        <v>0</v>
      </c>
      <c r="C706">
        <f>IF(ISTEXT('Questionnaires '!A708),IF('Questionnaires '!F708="Yes",1,0),0)</f>
        <v>0</v>
      </c>
      <c r="D706">
        <f>IF(ISTEXT('Questionnaires '!A708),IF('Questionnaires '!J708&gt;0,1,0),0)</f>
        <v>0</v>
      </c>
      <c r="E706" s="73" t="str">
        <f>IF(ISNUMBER('Questionnaires '!$G708),'Questionnaires '!T708+'Questionnaires '!G708,"")</f>
        <v/>
      </c>
      <c r="F706" s="73" t="str">
        <f>IF(ISNUMBER('Questionnaires '!$G708),SUM(G706:H706),"")</f>
        <v/>
      </c>
      <c r="G706" s="73" t="str">
        <f>IF(ISNUMBER('Questionnaires '!$G708),'Questionnaires '!R708-'Questionnaires '!P708,"")</f>
        <v/>
      </c>
      <c r="H706" s="73" t="str">
        <f>IF(ISNUMBER('Questionnaires '!$G708),'Questionnaires '!P708,"")</f>
        <v/>
      </c>
      <c r="I706" s="73" t="str">
        <f>IF(ISNUMBER('Questionnaires '!$G708),'Questionnaires '!$G708,"")</f>
        <v/>
      </c>
      <c r="J706" s="73" t="str">
        <f>IF(ISNUMBER('Questionnaires '!$G708),'Questionnaires '!$G708,"")</f>
        <v/>
      </c>
      <c r="K706" s="73" t="str">
        <f>IF(ISNUMBER('Questionnaires '!$R708),'Questionnaires '!$R708,"")</f>
        <v/>
      </c>
      <c r="L706" s="73" t="str">
        <f>IF(ISNUMBER('Questionnaires '!$P708),'Questionnaires '!$P708,"")</f>
        <v/>
      </c>
      <c r="M706" s="73" t="str">
        <f>IF(ISNUMBER('Questionnaires '!$O708),'Questionnaires '!$O708,"")</f>
        <v/>
      </c>
      <c r="N706" s="73" t="str">
        <f>IF(ISNUMBER('Questionnaires '!$N708),'Questionnaires '!$N708,"")</f>
        <v/>
      </c>
      <c r="O706" s="73" t="str">
        <f>IF(ISNUMBER('Questionnaires '!$T708),'Questionnaires '!$T708,"")</f>
        <v/>
      </c>
      <c r="P706" s="73" t="str">
        <f>IF(ISTEXT('Questionnaires '!A708),'Questionnaires '!G708,"")</f>
        <v/>
      </c>
      <c r="Q706">
        <f>IF(ISTEXT('Questionnaires '!A708),IF('Questionnaires '!S708="Yes",1,""),0)</f>
        <v>0</v>
      </c>
    </row>
    <row r="707" spans="1:17" x14ac:dyDescent="0.3">
      <c r="A707" s="73">
        <f>IF(ISTEXT('Questionnaires '!A709),IF('Questionnaires '!G709&lt;270,1,0),0)</f>
        <v>0</v>
      </c>
      <c r="B707">
        <f>IF(ISTEXT('Questionnaires '!A709),IF('Questionnaires '!E709="Yes",1,0),0)</f>
        <v>0</v>
      </c>
      <c r="C707">
        <f>IF(ISTEXT('Questionnaires '!A709),IF('Questionnaires '!F709="Yes",1,0),0)</f>
        <v>0</v>
      </c>
      <c r="D707">
        <f>IF(ISTEXT('Questionnaires '!A709),IF('Questionnaires '!J709&gt;0,1,0),0)</f>
        <v>0</v>
      </c>
      <c r="E707" s="73" t="str">
        <f>IF(ISNUMBER('Questionnaires '!$G709),'Questionnaires '!T709+'Questionnaires '!G709,"")</f>
        <v/>
      </c>
      <c r="F707" s="73" t="str">
        <f>IF(ISNUMBER('Questionnaires '!$G709),SUM(G707:H707),"")</f>
        <v/>
      </c>
      <c r="G707" s="73" t="str">
        <f>IF(ISNUMBER('Questionnaires '!$G709),'Questionnaires '!R709-'Questionnaires '!P709,"")</f>
        <v/>
      </c>
      <c r="H707" s="73" t="str">
        <f>IF(ISNUMBER('Questionnaires '!$G709),'Questionnaires '!P709,"")</f>
        <v/>
      </c>
      <c r="I707" s="73" t="str">
        <f>IF(ISNUMBER('Questionnaires '!$G709),'Questionnaires '!$G709,"")</f>
        <v/>
      </c>
      <c r="J707" s="73" t="str">
        <f>IF(ISNUMBER('Questionnaires '!$G709),'Questionnaires '!$G709,"")</f>
        <v/>
      </c>
      <c r="K707" s="73" t="str">
        <f>IF(ISNUMBER('Questionnaires '!$R709),'Questionnaires '!$R709,"")</f>
        <v/>
      </c>
      <c r="L707" s="73" t="str">
        <f>IF(ISNUMBER('Questionnaires '!$P709),'Questionnaires '!$P709,"")</f>
        <v/>
      </c>
      <c r="M707" s="73" t="str">
        <f>IF(ISNUMBER('Questionnaires '!$O709),'Questionnaires '!$O709,"")</f>
        <v/>
      </c>
      <c r="N707" s="73" t="str">
        <f>IF(ISNUMBER('Questionnaires '!$N709),'Questionnaires '!$N709,"")</f>
        <v/>
      </c>
      <c r="O707" s="73" t="str">
        <f>IF(ISNUMBER('Questionnaires '!$T709),'Questionnaires '!$T709,"")</f>
        <v/>
      </c>
      <c r="P707" s="73" t="str">
        <f>IF(ISTEXT('Questionnaires '!A709),'Questionnaires '!G709,"")</f>
        <v/>
      </c>
      <c r="Q707">
        <f>IF(ISTEXT('Questionnaires '!A709),IF('Questionnaires '!S709="Yes",1,""),0)</f>
        <v>0</v>
      </c>
    </row>
    <row r="708" spans="1:17" x14ac:dyDescent="0.3">
      <c r="A708" s="73">
        <f>IF(ISTEXT('Questionnaires '!A710),IF('Questionnaires '!G710&lt;270,1,0),0)</f>
        <v>0</v>
      </c>
      <c r="B708">
        <f>IF(ISTEXT('Questionnaires '!A710),IF('Questionnaires '!E710="Yes",1,0),0)</f>
        <v>0</v>
      </c>
      <c r="C708">
        <f>IF(ISTEXT('Questionnaires '!A710),IF('Questionnaires '!F710="Yes",1,0),0)</f>
        <v>0</v>
      </c>
      <c r="D708">
        <f>IF(ISTEXT('Questionnaires '!A710),IF('Questionnaires '!J710&gt;0,1,0),0)</f>
        <v>0</v>
      </c>
      <c r="E708" s="73" t="str">
        <f>IF(ISNUMBER('Questionnaires '!$G710),'Questionnaires '!T710+'Questionnaires '!G710,"")</f>
        <v/>
      </c>
      <c r="F708" s="73" t="str">
        <f>IF(ISNUMBER('Questionnaires '!$G710),SUM(G708:H708),"")</f>
        <v/>
      </c>
      <c r="G708" s="73" t="str">
        <f>IF(ISNUMBER('Questionnaires '!$G710),'Questionnaires '!R710-'Questionnaires '!P710,"")</f>
        <v/>
      </c>
      <c r="H708" s="73" t="str">
        <f>IF(ISNUMBER('Questionnaires '!$G710),'Questionnaires '!P710,"")</f>
        <v/>
      </c>
      <c r="I708" s="73" t="str">
        <f>IF(ISNUMBER('Questionnaires '!$G710),'Questionnaires '!$G710,"")</f>
        <v/>
      </c>
      <c r="J708" s="73" t="str">
        <f>IF(ISNUMBER('Questionnaires '!$G710),'Questionnaires '!$G710,"")</f>
        <v/>
      </c>
      <c r="K708" s="73" t="str">
        <f>IF(ISNUMBER('Questionnaires '!$R710),'Questionnaires '!$R710,"")</f>
        <v/>
      </c>
      <c r="L708" s="73" t="str">
        <f>IF(ISNUMBER('Questionnaires '!$P710),'Questionnaires '!$P710,"")</f>
        <v/>
      </c>
      <c r="M708" s="73" t="str">
        <f>IF(ISNUMBER('Questionnaires '!$O710),'Questionnaires '!$O710,"")</f>
        <v/>
      </c>
      <c r="N708" s="73" t="str">
        <f>IF(ISNUMBER('Questionnaires '!$N710),'Questionnaires '!$N710,"")</f>
        <v/>
      </c>
      <c r="O708" s="73" t="str">
        <f>IF(ISNUMBER('Questionnaires '!$T710),'Questionnaires '!$T710,"")</f>
        <v/>
      </c>
      <c r="P708" s="73" t="str">
        <f>IF(ISTEXT('Questionnaires '!A710),'Questionnaires '!G710,"")</f>
        <v/>
      </c>
      <c r="Q708">
        <f>IF(ISTEXT('Questionnaires '!A710),IF('Questionnaires '!S710="Yes",1,""),0)</f>
        <v>0</v>
      </c>
    </row>
    <row r="709" spans="1:17" x14ac:dyDescent="0.3">
      <c r="A709" s="73">
        <f>IF(ISTEXT('Questionnaires '!A711),IF('Questionnaires '!G711&lt;270,1,0),0)</f>
        <v>0</v>
      </c>
      <c r="B709">
        <f>IF(ISTEXT('Questionnaires '!A711),IF('Questionnaires '!E711="Yes",1,0),0)</f>
        <v>0</v>
      </c>
      <c r="C709">
        <f>IF(ISTEXT('Questionnaires '!A711),IF('Questionnaires '!F711="Yes",1,0),0)</f>
        <v>0</v>
      </c>
      <c r="D709">
        <f>IF(ISTEXT('Questionnaires '!A711),IF('Questionnaires '!J711&gt;0,1,0),0)</f>
        <v>0</v>
      </c>
      <c r="E709" s="73" t="str">
        <f>IF(ISNUMBER('Questionnaires '!$G711),'Questionnaires '!T711+'Questionnaires '!G711,"")</f>
        <v/>
      </c>
      <c r="F709" s="73" t="str">
        <f>IF(ISNUMBER('Questionnaires '!$G711),SUM(G709:H709),"")</f>
        <v/>
      </c>
      <c r="G709" s="73" t="str">
        <f>IF(ISNUMBER('Questionnaires '!$G711),'Questionnaires '!R711-'Questionnaires '!P711,"")</f>
        <v/>
      </c>
      <c r="H709" s="73" t="str">
        <f>IF(ISNUMBER('Questionnaires '!$G711),'Questionnaires '!P711,"")</f>
        <v/>
      </c>
      <c r="I709" s="73" t="str">
        <f>IF(ISNUMBER('Questionnaires '!$G711),'Questionnaires '!$G711,"")</f>
        <v/>
      </c>
      <c r="J709" s="73" t="str">
        <f>IF(ISNUMBER('Questionnaires '!$G711),'Questionnaires '!$G711,"")</f>
        <v/>
      </c>
      <c r="K709" s="73" t="str">
        <f>IF(ISNUMBER('Questionnaires '!$R711),'Questionnaires '!$R711,"")</f>
        <v/>
      </c>
      <c r="L709" s="73" t="str">
        <f>IF(ISNUMBER('Questionnaires '!$P711),'Questionnaires '!$P711,"")</f>
        <v/>
      </c>
      <c r="M709" s="73" t="str">
        <f>IF(ISNUMBER('Questionnaires '!$O711),'Questionnaires '!$O711,"")</f>
        <v/>
      </c>
      <c r="N709" s="73" t="str">
        <f>IF(ISNUMBER('Questionnaires '!$N711),'Questionnaires '!$N711,"")</f>
        <v/>
      </c>
      <c r="O709" s="73" t="str">
        <f>IF(ISNUMBER('Questionnaires '!$T711),'Questionnaires '!$T711,"")</f>
        <v/>
      </c>
      <c r="P709" s="73" t="str">
        <f>IF(ISTEXT('Questionnaires '!A711),'Questionnaires '!G711,"")</f>
        <v/>
      </c>
      <c r="Q709">
        <f>IF(ISTEXT('Questionnaires '!A711),IF('Questionnaires '!S711="Yes",1,""),0)</f>
        <v>0</v>
      </c>
    </row>
    <row r="710" spans="1:17" x14ac:dyDescent="0.3">
      <c r="A710" s="73">
        <f>IF(ISTEXT('Questionnaires '!A712),IF('Questionnaires '!G712&lt;270,1,0),0)</f>
        <v>0</v>
      </c>
      <c r="B710">
        <f>IF(ISTEXT('Questionnaires '!A712),IF('Questionnaires '!E712="Yes",1,0),0)</f>
        <v>0</v>
      </c>
      <c r="C710">
        <f>IF(ISTEXT('Questionnaires '!A712),IF('Questionnaires '!F712="Yes",1,0),0)</f>
        <v>0</v>
      </c>
      <c r="D710">
        <f>IF(ISTEXT('Questionnaires '!A712),IF('Questionnaires '!J712&gt;0,1,0),0)</f>
        <v>0</v>
      </c>
      <c r="E710" s="73" t="str">
        <f>IF(ISNUMBER('Questionnaires '!$G712),'Questionnaires '!T712+'Questionnaires '!G712,"")</f>
        <v/>
      </c>
      <c r="F710" s="73" t="str">
        <f>IF(ISNUMBER('Questionnaires '!$G712),SUM(G710:H710),"")</f>
        <v/>
      </c>
      <c r="G710" s="73" t="str">
        <f>IF(ISNUMBER('Questionnaires '!$G712),'Questionnaires '!R712-'Questionnaires '!P712,"")</f>
        <v/>
      </c>
      <c r="H710" s="73" t="str">
        <f>IF(ISNUMBER('Questionnaires '!$G712),'Questionnaires '!P712,"")</f>
        <v/>
      </c>
      <c r="I710" s="73" t="str">
        <f>IF(ISNUMBER('Questionnaires '!$G712),'Questionnaires '!$G712,"")</f>
        <v/>
      </c>
      <c r="J710" s="73" t="str">
        <f>IF(ISNUMBER('Questionnaires '!$G712),'Questionnaires '!$G712,"")</f>
        <v/>
      </c>
      <c r="K710" s="73" t="str">
        <f>IF(ISNUMBER('Questionnaires '!$R712),'Questionnaires '!$R712,"")</f>
        <v/>
      </c>
      <c r="L710" s="73" t="str">
        <f>IF(ISNUMBER('Questionnaires '!$P712),'Questionnaires '!$P712,"")</f>
        <v/>
      </c>
      <c r="M710" s="73" t="str">
        <f>IF(ISNUMBER('Questionnaires '!$O712),'Questionnaires '!$O712,"")</f>
        <v/>
      </c>
      <c r="N710" s="73" t="str">
        <f>IF(ISNUMBER('Questionnaires '!$N712),'Questionnaires '!$N712,"")</f>
        <v/>
      </c>
      <c r="O710" s="73" t="str">
        <f>IF(ISNUMBER('Questionnaires '!$T712),'Questionnaires '!$T712,"")</f>
        <v/>
      </c>
      <c r="P710" s="73" t="str">
        <f>IF(ISTEXT('Questionnaires '!A712),'Questionnaires '!G712,"")</f>
        <v/>
      </c>
      <c r="Q710">
        <f>IF(ISTEXT('Questionnaires '!A712),IF('Questionnaires '!S712="Yes",1,""),0)</f>
        <v>0</v>
      </c>
    </row>
    <row r="711" spans="1:17" x14ac:dyDescent="0.3">
      <c r="A711" s="73">
        <f>IF(ISTEXT('Questionnaires '!A713),IF('Questionnaires '!G713&lt;270,1,0),0)</f>
        <v>0</v>
      </c>
      <c r="B711">
        <f>IF(ISTEXT('Questionnaires '!A713),IF('Questionnaires '!E713="Yes",1,0),0)</f>
        <v>0</v>
      </c>
      <c r="C711">
        <f>IF(ISTEXT('Questionnaires '!A713),IF('Questionnaires '!F713="Yes",1,0),0)</f>
        <v>0</v>
      </c>
      <c r="D711">
        <f>IF(ISTEXT('Questionnaires '!A713),IF('Questionnaires '!J713&gt;0,1,0),0)</f>
        <v>0</v>
      </c>
      <c r="E711" s="73" t="str">
        <f>IF(ISNUMBER('Questionnaires '!$G713),'Questionnaires '!T713+'Questionnaires '!G713,"")</f>
        <v/>
      </c>
      <c r="F711" s="73" t="str">
        <f>IF(ISNUMBER('Questionnaires '!$G713),SUM(G711:H711),"")</f>
        <v/>
      </c>
      <c r="G711" s="73" t="str">
        <f>IF(ISNUMBER('Questionnaires '!$G713),'Questionnaires '!R713-'Questionnaires '!P713,"")</f>
        <v/>
      </c>
      <c r="H711" s="73" t="str">
        <f>IF(ISNUMBER('Questionnaires '!$G713),'Questionnaires '!P713,"")</f>
        <v/>
      </c>
      <c r="I711" s="73" t="str">
        <f>IF(ISNUMBER('Questionnaires '!$G713),'Questionnaires '!$G713,"")</f>
        <v/>
      </c>
      <c r="J711" s="73" t="str">
        <f>IF(ISNUMBER('Questionnaires '!$G713),'Questionnaires '!$G713,"")</f>
        <v/>
      </c>
      <c r="K711" s="73" t="str">
        <f>IF(ISNUMBER('Questionnaires '!$R713),'Questionnaires '!$R713,"")</f>
        <v/>
      </c>
      <c r="L711" s="73" t="str">
        <f>IF(ISNUMBER('Questionnaires '!$P713),'Questionnaires '!$P713,"")</f>
        <v/>
      </c>
      <c r="M711" s="73" t="str">
        <f>IF(ISNUMBER('Questionnaires '!$O713),'Questionnaires '!$O713,"")</f>
        <v/>
      </c>
      <c r="N711" s="73" t="str">
        <f>IF(ISNUMBER('Questionnaires '!$N713),'Questionnaires '!$N713,"")</f>
        <v/>
      </c>
      <c r="O711" s="73" t="str">
        <f>IF(ISNUMBER('Questionnaires '!$T713),'Questionnaires '!$T713,"")</f>
        <v/>
      </c>
      <c r="P711" s="73" t="str">
        <f>IF(ISTEXT('Questionnaires '!A713),'Questionnaires '!G713,"")</f>
        <v/>
      </c>
      <c r="Q711">
        <f>IF(ISTEXT('Questionnaires '!A713),IF('Questionnaires '!S713="Yes",1,""),0)</f>
        <v>0</v>
      </c>
    </row>
    <row r="712" spans="1:17" x14ac:dyDescent="0.3">
      <c r="A712" s="73">
        <f>IF(ISTEXT('Questionnaires '!A714),IF('Questionnaires '!G714&lt;270,1,0),0)</f>
        <v>0</v>
      </c>
      <c r="B712">
        <f>IF(ISTEXT('Questionnaires '!A714),IF('Questionnaires '!E714="Yes",1,0),0)</f>
        <v>0</v>
      </c>
      <c r="C712">
        <f>IF(ISTEXT('Questionnaires '!A714),IF('Questionnaires '!F714="Yes",1,0),0)</f>
        <v>0</v>
      </c>
      <c r="D712">
        <f>IF(ISTEXT('Questionnaires '!A714),IF('Questionnaires '!J714&gt;0,1,0),0)</f>
        <v>0</v>
      </c>
      <c r="E712" s="73" t="str">
        <f>IF(ISNUMBER('Questionnaires '!$G714),'Questionnaires '!T714+'Questionnaires '!G714,"")</f>
        <v/>
      </c>
      <c r="F712" s="73" t="str">
        <f>IF(ISNUMBER('Questionnaires '!$G714),SUM(G712:H712),"")</f>
        <v/>
      </c>
      <c r="G712" s="73" t="str">
        <f>IF(ISNUMBER('Questionnaires '!$G714),'Questionnaires '!R714-'Questionnaires '!P714,"")</f>
        <v/>
      </c>
      <c r="H712" s="73" t="str">
        <f>IF(ISNUMBER('Questionnaires '!$G714),'Questionnaires '!P714,"")</f>
        <v/>
      </c>
      <c r="I712" s="73" t="str">
        <f>IF(ISNUMBER('Questionnaires '!$G714),'Questionnaires '!$G714,"")</f>
        <v/>
      </c>
      <c r="J712" s="73" t="str">
        <f>IF(ISNUMBER('Questionnaires '!$G714),'Questionnaires '!$G714,"")</f>
        <v/>
      </c>
      <c r="K712" s="73" t="str">
        <f>IF(ISNUMBER('Questionnaires '!$R714),'Questionnaires '!$R714,"")</f>
        <v/>
      </c>
      <c r="L712" s="73" t="str">
        <f>IF(ISNUMBER('Questionnaires '!$P714),'Questionnaires '!$P714,"")</f>
        <v/>
      </c>
      <c r="M712" s="73" t="str">
        <f>IF(ISNUMBER('Questionnaires '!$O714),'Questionnaires '!$O714,"")</f>
        <v/>
      </c>
      <c r="N712" s="73" t="str">
        <f>IF(ISNUMBER('Questionnaires '!$N714),'Questionnaires '!$N714,"")</f>
        <v/>
      </c>
      <c r="O712" s="73" t="str">
        <f>IF(ISNUMBER('Questionnaires '!$T714),'Questionnaires '!$T714,"")</f>
        <v/>
      </c>
      <c r="P712" s="73" t="str">
        <f>IF(ISTEXT('Questionnaires '!A714),'Questionnaires '!G714,"")</f>
        <v/>
      </c>
      <c r="Q712">
        <f>IF(ISTEXT('Questionnaires '!A714),IF('Questionnaires '!S714="Yes",1,""),0)</f>
        <v>0</v>
      </c>
    </row>
    <row r="713" spans="1:17" x14ac:dyDescent="0.3">
      <c r="A713" s="73">
        <f>IF(ISTEXT('Questionnaires '!A715),IF('Questionnaires '!G715&lt;270,1,0),0)</f>
        <v>0</v>
      </c>
      <c r="B713">
        <f>IF(ISTEXT('Questionnaires '!A715),IF('Questionnaires '!E715="Yes",1,0),0)</f>
        <v>0</v>
      </c>
      <c r="C713">
        <f>IF(ISTEXT('Questionnaires '!A715),IF('Questionnaires '!F715="Yes",1,0),0)</f>
        <v>0</v>
      </c>
      <c r="D713">
        <f>IF(ISTEXT('Questionnaires '!A715),IF('Questionnaires '!J715&gt;0,1,0),0)</f>
        <v>0</v>
      </c>
      <c r="E713" s="73" t="str">
        <f>IF(ISNUMBER('Questionnaires '!$G715),'Questionnaires '!T715+'Questionnaires '!G715,"")</f>
        <v/>
      </c>
      <c r="F713" s="73" t="str">
        <f>IF(ISNUMBER('Questionnaires '!$G715),SUM(G713:H713),"")</f>
        <v/>
      </c>
      <c r="G713" s="73" t="str">
        <f>IF(ISNUMBER('Questionnaires '!$G715),'Questionnaires '!R715-'Questionnaires '!P715,"")</f>
        <v/>
      </c>
      <c r="H713" s="73" t="str">
        <f>IF(ISNUMBER('Questionnaires '!$G715),'Questionnaires '!P715,"")</f>
        <v/>
      </c>
      <c r="I713" s="73" t="str">
        <f>IF(ISNUMBER('Questionnaires '!$G715),'Questionnaires '!$G715,"")</f>
        <v/>
      </c>
      <c r="J713" s="73" t="str">
        <f>IF(ISNUMBER('Questionnaires '!$G715),'Questionnaires '!$G715,"")</f>
        <v/>
      </c>
      <c r="K713" s="73" t="str">
        <f>IF(ISNUMBER('Questionnaires '!$R715),'Questionnaires '!$R715,"")</f>
        <v/>
      </c>
      <c r="L713" s="73" t="str">
        <f>IF(ISNUMBER('Questionnaires '!$P715),'Questionnaires '!$P715,"")</f>
        <v/>
      </c>
      <c r="M713" s="73" t="str">
        <f>IF(ISNUMBER('Questionnaires '!$O715),'Questionnaires '!$O715,"")</f>
        <v/>
      </c>
      <c r="N713" s="73" t="str">
        <f>IF(ISNUMBER('Questionnaires '!$N715),'Questionnaires '!$N715,"")</f>
        <v/>
      </c>
      <c r="O713" s="73" t="str">
        <f>IF(ISNUMBER('Questionnaires '!$T715),'Questionnaires '!$T715,"")</f>
        <v/>
      </c>
      <c r="P713" s="73" t="str">
        <f>IF(ISTEXT('Questionnaires '!A715),'Questionnaires '!G715,"")</f>
        <v/>
      </c>
      <c r="Q713">
        <f>IF(ISTEXT('Questionnaires '!A715),IF('Questionnaires '!S715="Yes",1,""),0)</f>
        <v>0</v>
      </c>
    </row>
    <row r="714" spans="1:17" x14ac:dyDescent="0.3">
      <c r="A714" s="73">
        <f>IF(ISTEXT('Questionnaires '!A716),IF('Questionnaires '!G716&lt;270,1,0),0)</f>
        <v>0</v>
      </c>
      <c r="B714">
        <f>IF(ISTEXT('Questionnaires '!A716),IF('Questionnaires '!E716="Yes",1,0),0)</f>
        <v>0</v>
      </c>
      <c r="C714">
        <f>IF(ISTEXT('Questionnaires '!A716),IF('Questionnaires '!F716="Yes",1,0),0)</f>
        <v>0</v>
      </c>
      <c r="D714">
        <f>IF(ISTEXT('Questionnaires '!A716),IF('Questionnaires '!J716&gt;0,1,0),0)</f>
        <v>0</v>
      </c>
      <c r="E714" s="73" t="str">
        <f>IF(ISNUMBER('Questionnaires '!$G716),'Questionnaires '!T716+'Questionnaires '!G716,"")</f>
        <v/>
      </c>
      <c r="F714" s="73" t="str">
        <f>IF(ISNUMBER('Questionnaires '!$G716),SUM(G714:H714),"")</f>
        <v/>
      </c>
      <c r="G714" s="73" t="str">
        <f>IF(ISNUMBER('Questionnaires '!$G716),'Questionnaires '!R716-'Questionnaires '!P716,"")</f>
        <v/>
      </c>
      <c r="H714" s="73" t="str">
        <f>IF(ISNUMBER('Questionnaires '!$G716),'Questionnaires '!P716,"")</f>
        <v/>
      </c>
      <c r="I714" s="73" t="str">
        <f>IF(ISNUMBER('Questionnaires '!$G716),'Questionnaires '!$G716,"")</f>
        <v/>
      </c>
      <c r="J714" s="73" t="str">
        <f>IF(ISNUMBER('Questionnaires '!$G716),'Questionnaires '!$G716,"")</f>
        <v/>
      </c>
      <c r="K714" s="73" t="str">
        <f>IF(ISNUMBER('Questionnaires '!$R716),'Questionnaires '!$R716,"")</f>
        <v/>
      </c>
      <c r="L714" s="73" t="str">
        <f>IF(ISNUMBER('Questionnaires '!$P716),'Questionnaires '!$P716,"")</f>
        <v/>
      </c>
      <c r="M714" s="73" t="str">
        <f>IF(ISNUMBER('Questionnaires '!$O716),'Questionnaires '!$O716,"")</f>
        <v/>
      </c>
      <c r="N714" s="73" t="str">
        <f>IF(ISNUMBER('Questionnaires '!$N716),'Questionnaires '!$N716,"")</f>
        <v/>
      </c>
      <c r="O714" s="73" t="str">
        <f>IF(ISNUMBER('Questionnaires '!$T716),'Questionnaires '!$T716,"")</f>
        <v/>
      </c>
      <c r="P714" s="73" t="str">
        <f>IF(ISTEXT('Questionnaires '!A716),'Questionnaires '!G716,"")</f>
        <v/>
      </c>
      <c r="Q714">
        <f>IF(ISTEXT('Questionnaires '!A716),IF('Questionnaires '!S716="Yes",1,""),0)</f>
        <v>0</v>
      </c>
    </row>
    <row r="715" spans="1:17" x14ac:dyDescent="0.3">
      <c r="A715" s="73">
        <f>IF(ISTEXT('Questionnaires '!A717),IF('Questionnaires '!G717&lt;270,1,0),0)</f>
        <v>0</v>
      </c>
      <c r="B715">
        <f>IF(ISTEXT('Questionnaires '!A717),IF('Questionnaires '!E717="Yes",1,0),0)</f>
        <v>0</v>
      </c>
      <c r="C715">
        <f>IF(ISTEXT('Questionnaires '!A717),IF('Questionnaires '!F717="Yes",1,0),0)</f>
        <v>0</v>
      </c>
      <c r="D715">
        <f>IF(ISTEXT('Questionnaires '!A717),IF('Questionnaires '!J717&gt;0,1,0),0)</f>
        <v>0</v>
      </c>
      <c r="E715" s="73" t="str">
        <f>IF(ISNUMBER('Questionnaires '!$G717),'Questionnaires '!T717+'Questionnaires '!G717,"")</f>
        <v/>
      </c>
      <c r="F715" s="73" t="str">
        <f>IF(ISNUMBER('Questionnaires '!$G717),SUM(G715:H715),"")</f>
        <v/>
      </c>
      <c r="G715" s="73" t="str">
        <f>IF(ISNUMBER('Questionnaires '!$G717),'Questionnaires '!R717-'Questionnaires '!P717,"")</f>
        <v/>
      </c>
      <c r="H715" s="73" t="str">
        <f>IF(ISNUMBER('Questionnaires '!$G717),'Questionnaires '!P717,"")</f>
        <v/>
      </c>
      <c r="I715" s="73" t="str">
        <f>IF(ISNUMBER('Questionnaires '!$G717),'Questionnaires '!$G717,"")</f>
        <v/>
      </c>
      <c r="J715" s="73" t="str">
        <f>IF(ISNUMBER('Questionnaires '!$G717),'Questionnaires '!$G717,"")</f>
        <v/>
      </c>
      <c r="K715" s="73" t="str">
        <f>IF(ISNUMBER('Questionnaires '!$R717),'Questionnaires '!$R717,"")</f>
        <v/>
      </c>
      <c r="L715" s="73" t="str">
        <f>IF(ISNUMBER('Questionnaires '!$P717),'Questionnaires '!$P717,"")</f>
        <v/>
      </c>
      <c r="M715" s="73" t="str">
        <f>IF(ISNUMBER('Questionnaires '!$O717),'Questionnaires '!$O717,"")</f>
        <v/>
      </c>
      <c r="N715" s="73" t="str">
        <f>IF(ISNUMBER('Questionnaires '!$N717),'Questionnaires '!$N717,"")</f>
        <v/>
      </c>
      <c r="O715" s="73" t="str">
        <f>IF(ISNUMBER('Questionnaires '!$T717),'Questionnaires '!$T717,"")</f>
        <v/>
      </c>
      <c r="P715" s="73" t="str">
        <f>IF(ISTEXT('Questionnaires '!A717),'Questionnaires '!G717,"")</f>
        <v/>
      </c>
      <c r="Q715">
        <f>IF(ISTEXT('Questionnaires '!A717),IF('Questionnaires '!S717="Yes",1,""),0)</f>
        <v>0</v>
      </c>
    </row>
    <row r="716" spans="1:17" x14ac:dyDescent="0.3">
      <c r="A716" s="73">
        <f>IF(ISTEXT('Questionnaires '!A718),IF('Questionnaires '!G718&lt;270,1,0),0)</f>
        <v>0</v>
      </c>
      <c r="B716">
        <f>IF(ISTEXT('Questionnaires '!A718),IF('Questionnaires '!E718="Yes",1,0),0)</f>
        <v>0</v>
      </c>
      <c r="C716">
        <f>IF(ISTEXT('Questionnaires '!A718),IF('Questionnaires '!F718="Yes",1,0),0)</f>
        <v>0</v>
      </c>
      <c r="D716">
        <f>IF(ISTEXT('Questionnaires '!A718),IF('Questionnaires '!J718&gt;0,1,0),0)</f>
        <v>0</v>
      </c>
      <c r="E716" s="73" t="str">
        <f>IF(ISNUMBER('Questionnaires '!$G718),'Questionnaires '!T718+'Questionnaires '!G718,"")</f>
        <v/>
      </c>
      <c r="F716" s="73" t="str">
        <f>IF(ISNUMBER('Questionnaires '!$G718),SUM(G716:H716),"")</f>
        <v/>
      </c>
      <c r="G716" s="73" t="str">
        <f>IF(ISNUMBER('Questionnaires '!$G718),'Questionnaires '!R718-'Questionnaires '!P718,"")</f>
        <v/>
      </c>
      <c r="H716" s="73" t="str">
        <f>IF(ISNUMBER('Questionnaires '!$G718),'Questionnaires '!P718,"")</f>
        <v/>
      </c>
      <c r="I716" s="73" t="str">
        <f>IF(ISNUMBER('Questionnaires '!$G718),'Questionnaires '!$G718,"")</f>
        <v/>
      </c>
      <c r="J716" s="73" t="str">
        <f>IF(ISNUMBER('Questionnaires '!$G718),'Questionnaires '!$G718,"")</f>
        <v/>
      </c>
      <c r="K716" s="73" t="str">
        <f>IF(ISNUMBER('Questionnaires '!$R718),'Questionnaires '!$R718,"")</f>
        <v/>
      </c>
      <c r="L716" s="73" t="str">
        <f>IF(ISNUMBER('Questionnaires '!$P718),'Questionnaires '!$P718,"")</f>
        <v/>
      </c>
      <c r="M716" s="73" t="str">
        <f>IF(ISNUMBER('Questionnaires '!$O718),'Questionnaires '!$O718,"")</f>
        <v/>
      </c>
      <c r="N716" s="73" t="str">
        <f>IF(ISNUMBER('Questionnaires '!$N718),'Questionnaires '!$N718,"")</f>
        <v/>
      </c>
      <c r="O716" s="73" t="str">
        <f>IF(ISNUMBER('Questionnaires '!$T718),'Questionnaires '!$T718,"")</f>
        <v/>
      </c>
      <c r="P716" s="73" t="str">
        <f>IF(ISTEXT('Questionnaires '!A718),'Questionnaires '!G718,"")</f>
        <v/>
      </c>
      <c r="Q716">
        <f>IF(ISTEXT('Questionnaires '!A718),IF('Questionnaires '!S718="Yes",1,""),0)</f>
        <v>0</v>
      </c>
    </row>
    <row r="717" spans="1:17" x14ac:dyDescent="0.3">
      <c r="A717" s="73">
        <f>IF(ISTEXT('Questionnaires '!A719),IF('Questionnaires '!G719&lt;270,1,0),0)</f>
        <v>0</v>
      </c>
      <c r="B717">
        <f>IF(ISTEXT('Questionnaires '!A719),IF('Questionnaires '!E719="Yes",1,0),0)</f>
        <v>0</v>
      </c>
      <c r="C717">
        <f>IF(ISTEXT('Questionnaires '!A719),IF('Questionnaires '!F719="Yes",1,0),0)</f>
        <v>0</v>
      </c>
      <c r="D717">
        <f>IF(ISTEXT('Questionnaires '!A719),IF('Questionnaires '!J719&gt;0,1,0),0)</f>
        <v>0</v>
      </c>
      <c r="E717" s="73" t="str">
        <f>IF(ISNUMBER('Questionnaires '!$G719),'Questionnaires '!T719+'Questionnaires '!G719,"")</f>
        <v/>
      </c>
      <c r="F717" s="73" t="str">
        <f>IF(ISNUMBER('Questionnaires '!$G719),SUM(G717:H717),"")</f>
        <v/>
      </c>
      <c r="G717" s="73" t="str">
        <f>IF(ISNUMBER('Questionnaires '!$G719),'Questionnaires '!R719-'Questionnaires '!P719,"")</f>
        <v/>
      </c>
      <c r="H717" s="73" t="str">
        <f>IF(ISNUMBER('Questionnaires '!$G719),'Questionnaires '!P719,"")</f>
        <v/>
      </c>
      <c r="I717" s="73" t="str">
        <f>IF(ISNUMBER('Questionnaires '!$G719),'Questionnaires '!$G719,"")</f>
        <v/>
      </c>
      <c r="J717" s="73" t="str">
        <f>IF(ISNUMBER('Questionnaires '!$G719),'Questionnaires '!$G719,"")</f>
        <v/>
      </c>
      <c r="K717" s="73" t="str">
        <f>IF(ISNUMBER('Questionnaires '!$R719),'Questionnaires '!$R719,"")</f>
        <v/>
      </c>
      <c r="L717" s="73" t="str">
        <f>IF(ISNUMBER('Questionnaires '!$P719),'Questionnaires '!$P719,"")</f>
        <v/>
      </c>
      <c r="M717" s="73" t="str">
        <f>IF(ISNUMBER('Questionnaires '!$O719),'Questionnaires '!$O719,"")</f>
        <v/>
      </c>
      <c r="N717" s="73" t="str">
        <f>IF(ISNUMBER('Questionnaires '!$N719),'Questionnaires '!$N719,"")</f>
        <v/>
      </c>
      <c r="O717" s="73" t="str">
        <f>IF(ISNUMBER('Questionnaires '!$T719),'Questionnaires '!$T719,"")</f>
        <v/>
      </c>
      <c r="P717" s="73" t="str">
        <f>IF(ISTEXT('Questionnaires '!A719),'Questionnaires '!G719,"")</f>
        <v/>
      </c>
      <c r="Q717">
        <f>IF(ISTEXT('Questionnaires '!A719),IF('Questionnaires '!S719="Yes",1,""),0)</f>
        <v>0</v>
      </c>
    </row>
    <row r="718" spans="1:17" x14ac:dyDescent="0.3">
      <c r="A718" s="73">
        <f>IF(ISTEXT('Questionnaires '!A720),IF('Questionnaires '!G720&lt;270,1,0),0)</f>
        <v>0</v>
      </c>
      <c r="B718">
        <f>IF(ISTEXT('Questionnaires '!A720),IF('Questionnaires '!E720="Yes",1,0),0)</f>
        <v>0</v>
      </c>
      <c r="C718">
        <f>IF(ISTEXT('Questionnaires '!A720),IF('Questionnaires '!F720="Yes",1,0),0)</f>
        <v>0</v>
      </c>
      <c r="D718">
        <f>IF(ISTEXT('Questionnaires '!A720),IF('Questionnaires '!J720&gt;0,1,0),0)</f>
        <v>0</v>
      </c>
      <c r="E718" s="73" t="str">
        <f>IF(ISNUMBER('Questionnaires '!$G720),'Questionnaires '!T720+'Questionnaires '!G720,"")</f>
        <v/>
      </c>
      <c r="F718" s="73" t="str">
        <f>IF(ISNUMBER('Questionnaires '!$G720),SUM(G718:H718),"")</f>
        <v/>
      </c>
      <c r="G718" s="73" t="str">
        <f>IF(ISNUMBER('Questionnaires '!$G720),'Questionnaires '!R720-'Questionnaires '!P720,"")</f>
        <v/>
      </c>
      <c r="H718" s="73" t="str">
        <f>IF(ISNUMBER('Questionnaires '!$G720),'Questionnaires '!P720,"")</f>
        <v/>
      </c>
      <c r="I718" s="73" t="str">
        <f>IF(ISNUMBER('Questionnaires '!$G720),'Questionnaires '!$G720,"")</f>
        <v/>
      </c>
      <c r="J718" s="73" t="str">
        <f>IF(ISNUMBER('Questionnaires '!$G720),'Questionnaires '!$G720,"")</f>
        <v/>
      </c>
      <c r="K718" s="73" t="str">
        <f>IF(ISNUMBER('Questionnaires '!$R720),'Questionnaires '!$R720,"")</f>
        <v/>
      </c>
      <c r="L718" s="73" t="str">
        <f>IF(ISNUMBER('Questionnaires '!$P720),'Questionnaires '!$P720,"")</f>
        <v/>
      </c>
      <c r="M718" s="73" t="str">
        <f>IF(ISNUMBER('Questionnaires '!$O720),'Questionnaires '!$O720,"")</f>
        <v/>
      </c>
      <c r="N718" s="73" t="str">
        <f>IF(ISNUMBER('Questionnaires '!$N720),'Questionnaires '!$N720,"")</f>
        <v/>
      </c>
      <c r="O718" s="73" t="str">
        <f>IF(ISNUMBER('Questionnaires '!$T720),'Questionnaires '!$T720,"")</f>
        <v/>
      </c>
      <c r="P718" s="73" t="str">
        <f>IF(ISTEXT('Questionnaires '!A720),'Questionnaires '!G720,"")</f>
        <v/>
      </c>
      <c r="Q718">
        <f>IF(ISTEXT('Questionnaires '!A720),IF('Questionnaires '!S720="Yes",1,""),0)</f>
        <v>0</v>
      </c>
    </row>
    <row r="719" spans="1:17" x14ac:dyDescent="0.3">
      <c r="A719" s="73">
        <f>IF(ISTEXT('Questionnaires '!A721),IF('Questionnaires '!G721&lt;270,1,0),0)</f>
        <v>0</v>
      </c>
      <c r="B719">
        <f>IF(ISTEXT('Questionnaires '!A721),IF('Questionnaires '!E721="Yes",1,0),0)</f>
        <v>0</v>
      </c>
      <c r="C719">
        <f>IF(ISTEXT('Questionnaires '!A721),IF('Questionnaires '!F721="Yes",1,0),0)</f>
        <v>0</v>
      </c>
      <c r="D719">
        <f>IF(ISTEXT('Questionnaires '!A721),IF('Questionnaires '!J721&gt;0,1,0),0)</f>
        <v>0</v>
      </c>
      <c r="E719" s="73" t="str">
        <f>IF(ISNUMBER('Questionnaires '!$G721),'Questionnaires '!T721+'Questionnaires '!G721,"")</f>
        <v/>
      </c>
      <c r="F719" s="73" t="str">
        <f>IF(ISNUMBER('Questionnaires '!$G721),SUM(G719:H719),"")</f>
        <v/>
      </c>
      <c r="G719" s="73" t="str">
        <f>IF(ISNUMBER('Questionnaires '!$G721),'Questionnaires '!R721-'Questionnaires '!P721,"")</f>
        <v/>
      </c>
      <c r="H719" s="73" t="str">
        <f>IF(ISNUMBER('Questionnaires '!$G721),'Questionnaires '!P721,"")</f>
        <v/>
      </c>
      <c r="I719" s="73" t="str">
        <f>IF(ISNUMBER('Questionnaires '!$G721),'Questionnaires '!$G721,"")</f>
        <v/>
      </c>
      <c r="J719" s="73" t="str">
        <f>IF(ISNUMBER('Questionnaires '!$G721),'Questionnaires '!$G721,"")</f>
        <v/>
      </c>
      <c r="K719" s="73" t="str">
        <f>IF(ISNUMBER('Questionnaires '!$R721),'Questionnaires '!$R721,"")</f>
        <v/>
      </c>
      <c r="L719" s="73" t="str">
        <f>IF(ISNUMBER('Questionnaires '!$P721),'Questionnaires '!$P721,"")</f>
        <v/>
      </c>
      <c r="M719" s="73" t="str">
        <f>IF(ISNUMBER('Questionnaires '!$O721),'Questionnaires '!$O721,"")</f>
        <v/>
      </c>
      <c r="N719" s="73" t="str">
        <f>IF(ISNUMBER('Questionnaires '!$N721),'Questionnaires '!$N721,"")</f>
        <v/>
      </c>
      <c r="O719" s="73" t="str">
        <f>IF(ISNUMBER('Questionnaires '!$T721),'Questionnaires '!$T721,"")</f>
        <v/>
      </c>
      <c r="P719" s="73" t="str">
        <f>IF(ISTEXT('Questionnaires '!A721),'Questionnaires '!G721,"")</f>
        <v/>
      </c>
      <c r="Q719">
        <f>IF(ISTEXT('Questionnaires '!A721),IF('Questionnaires '!S721="Yes",1,""),0)</f>
        <v>0</v>
      </c>
    </row>
    <row r="720" spans="1:17" x14ac:dyDescent="0.3">
      <c r="A720" s="73">
        <f>IF(ISTEXT('Questionnaires '!A722),IF('Questionnaires '!G722&lt;270,1,0),0)</f>
        <v>0</v>
      </c>
      <c r="B720">
        <f>IF(ISTEXT('Questionnaires '!A722),IF('Questionnaires '!E722="Yes",1,0),0)</f>
        <v>0</v>
      </c>
      <c r="C720">
        <f>IF(ISTEXT('Questionnaires '!A722),IF('Questionnaires '!F722="Yes",1,0),0)</f>
        <v>0</v>
      </c>
      <c r="D720">
        <f>IF(ISTEXT('Questionnaires '!A722),IF('Questionnaires '!J722&gt;0,1,0),0)</f>
        <v>0</v>
      </c>
      <c r="E720" s="73" t="str">
        <f>IF(ISNUMBER('Questionnaires '!$G722),'Questionnaires '!T722+'Questionnaires '!G722,"")</f>
        <v/>
      </c>
      <c r="F720" s="73" t="str">
        <f>IF(ISNUMBER('Questionnaires '!$G722),SUM(G720:H720),"")</f>
        <v/>
      </c>
      <c r="G720" s="73" t="str">
        <f>IF(ISNUMBER('Questionnaires '!$G722),'Questionnaires '!R722-'Questionnaires '!P722,"")</f>
        <v/>
      </c>
      <c r="H720" s="73" t="str">
        <f>IF(ISNUMBER('Questionnaires '!$G722),'Questionnaires '!P722,"")</f>
        <v/>
      </c>
      <c r="I720" s="73" t="str">
        <f>IF(ISNUMBER('Questionnaires '!$G722),'Questionnaires '!$G722,"")</f>
        <v/>
      </c>
      <c r="J720" s="73" t="str">
        <f>IF(ISNUMBER('Questionnaires '!$G722),'Questionnaires '!$G722,"")</f>
        <v/>
      </c>
      <c r="K720" s="73" t="str">
        <f>IF(ISNUMBER('Questionnaires '!$R722),'Questionnaires '!$R722,"")</f>
        <v/>
      </c>
      <c r="L720" s="73" t="str">
        <f>IF(ISNUMBER('Questionnaires '!$P722),'Questionnaires '!$P722,"")</f>
        <v/>
      </c>
      <c r="M720" s="73" t="str">
        <f>IF(ISNUMBER('Questionnaires '!$O722),'Questionnaires '!$O722,"")</f>
        <v/>
      </c>
      <c r="N720" s="73" t="str">
        <f>IF(ISNUMBER('Questionnaires '!$N722),'Questionnaires '!$N722,"")</f>
        <v/>
      </c>
      <c r="O720" s="73" t="str">
        <f>IF(ISNUMBER('Questionnaires '!$T722),'Questionnaires '!$T722,"")</f>
        <v/>
      </c>
      <c r="P720" s="73" t="str">
        <f>IF(ISTEXT('Questionnaires '!A722),'Questionnaires '!G722,"")</f>
        <v/>
      </c>
      <c r="Q720">
        <f>IF(ISTEXT('Questionnaires '!A722),IF('Questionnaires '!S722="Yes",1,""),0)</f>
        <v>0</v>
      </c>
    </row>
    <row r="721" spans="1:17" x14ac:dyDescent="0.3">
      <c r="A721" s="73">
        <f>IF(ISTEXT('Questionnaires '!A723),IF('Questionnaires '!G723&lt;270,1,0),0)</f>
        <v>0</v>
      </c>
      <c r="B721">
        <f>IF(ISTEXT('Questionnaires '!A723),IF('Questionnaires '!E723="Yes",1,0),0)</f>
        <v>0</v>
      </c>
      <c r="C721">
        <f>IF(ISTEXT('Questionnaires '!A723),IF('Questionnaires '!F723="Yes",1,0),0)</f>
        <v>0</v>
      </c>
      <c r="D721">
        <f>IF(ISTEXT('Questionnaires '!A723),IF('Questionnaires '!J723&gt;0,1,0),0)</f>
        <v>0</v>
      </c>
      <c r="E721" s="73" t="str">
        <f>IF(ISNUMBER('Questionnaires '!$G723),'Questionnaires '!T723+'Questionnaires '!G723,"")</f>
        <v/>
      </c>
      <c r="F721" s="73" t="str">
        <f>IF(ISNUMBER('Questionnaires '!$G723),SUM(G721:H721),"")</f>
        <v/>
      </c>
      <c r="G721" s="73" t="str">
        <f>IF(ISNUMBER('Questionnaires '!$G723),'Questionnaires '!R723-'Questionnaires '!P723,"")</f>
        <v/>
      </c>
      <c r="H721" s="73" t="str">
        <f>IF(ISNUMBER('Questionnaires '!$G723),'Questionnaires '!P723,"")</f>
        <v/>
      </c>
      <c r="I721" s="73" t="str">
        <f>IF(ISNUMBER('Questionnaires '!$G723),'Questionnaires '!$G723,"")</f>
        <v/>
      </c>
      <c r="J721" s="73" t="str">
        <f>IF(ISNUMBER('Questionnaires '!$G723),'Questionnaires '!$G723,"")</f>
        <v/>
      </c>
      <c r="K721" s="73" t="str">
        <f>IF(ISNUMBER('Questionnaires '!$R723),'Questionnaires '!$R723,"")</f>
        <v/>
      </c>
      <c r="L721" s="73" t="str">
        <f>IF(ISNUMBER('Questionnaires '!$P723),'Questionnaires '!$P723,"")</f>
        <v/>
      </c>
      <c r="M721" s="73" t="str">
        <f>IF(ISNUMBER('Questionnaires '!$O723),'Questionnaires '!$O723,"")</f>
        <v/>
      </c>
      <c r="N721" s="73" t="str">
        <f>IF(ISNUMBER('Questionnaires '!$N723),'Questionnaires '!$N723,"")</f>
        <v/>
      </c>
      <c r="O721" s="73" t="str">
        <f>IF(ISNUMBER('Questionnaires '!$T723),'Questionnaires '!$T723,"")</f>
        <v/>
      </c>
      <c r="P721" s="73" t="str">
        <f>IF(ISTEXT('Questionnaires '!A723),'Questionnaires '!G723,"")</f>
        <v/>
      </c>
      <c r="Q721">
        <f>IF(ISTEXT('Questionnaires '!A723),IF('Questionnaires '!S723="Yes",1,""),0)</f>
        <v>0</v>
      </c>
    </row>
    <row r="722" spans="1:17" x14ac:dyDescent="0.3">
      <c r="A722" s="73">
        <f>IF(ISTEXT('Questionnaires '!A724),IF('Questionnaires '!G724&lt;270,1,0),0)</f>
        <v>0</v>
      </c>
      <c r="B722">
        <f>IF(ISTEXT('Questionnaires '!A724),IF('Questionnaires '!E724="Yes",1,0),0)</f>
        <v>0</v>
      </c>
      <c r="C722">
        <f>IF(ISTEXT('Questionnaires '!A724),IF('Questionnaires '!F724="Yes",1,0),0)</f>
        <v>0</v>
      </c>
      <c r="D722">
        <f>IF(ISTEXT('Questionnaires '!A724),IF('Questionnaires '!J724&gt;0,1,0),0)</f>
        <v>0</v>
      </c>
      <c r="E722" s="73" t="str">
        <f>IF(ISNUMBER('Questionnaires '!$G724),'Questionnaires '!T724+'Questionnaires '!G724,"")</f>
        <v/>
      </c>
      <c r="F722" s="73" t="str">
        <f>IF(ISNUMBER('Questionnaires '!$G724),SUM(G722:H722),"")</f>
        <v/>
      </c>
      <c r="G722" s="73" t="str">
        <f>IF(ISNUMBER('Questionnaires '!$G724),'Questionnaires '!R724-'Questionnaires '!P724,"")</f>
        <v/>
      </c>
      <c r="H722" s="73" t="str">
        <f>IF(ISNUMBER('Questionnaires '!$G724),'Questionnaires '!P724,"")</f>
        <v/>
      </c>
      <c r="I722" s="73" t="str">
        <f>IF(ISNUMBER('Questionnaires '!$G724),'Questionnaires '!$G724,"")</f>
        <v/>
      </c>
      <c r="J722" s="73" t="str">
        <f>IF(ISNUMBER('Questionnaires '!$G724),'Questionnaires '!$G724,"")</f>
        <v/>
      </c>
      <c r="K722" s="73" t="str">
        <f>IF(ISNUMBER('Questionnaires '!$R724),'Questionnaires '!$R724,"")</f>
        <v/>
      </c>
      <c r="L722" s="73" t="str">
        <f>IF(ISNUMBER('Questionnaires '!$P724),'Questionnaires '!$P724,"")</f>
        <v/>
      </c>
      <c r="M722" s="73" t="str">
        <f>IF(ISNUMBER('Questionnaires '!$O724),'Questionnaires '!$O724,"")</f>
        <v/>
      </c>
      <c r="N722" s="73" t="str">
        <f>IF(ISNUMBER('Questionnaires '!$N724),'Questionnaires '!$N724,"")</f>
        <v/>
      </c>
      <c r="O722" s="73" t="str">
        <f>IF(ISNUMBER('Questionnaires '!$T724),'Questionnaires '!$T724,"")</f>
        <v/>
      </c>
      <c r="P722" s="73" t="str">
        <f>IF(ISTEXT('Questionnaires '!A724),'Questionnaires '!G724,"")</f>
        <v/>
      </c>
      <c r="Q722">
        <f>IF(ISTEXT('Questionnaires '!A724),IF('Questionnaires '!S724="Yes",1,""),0)</f>
        <v>0</v>
      </c>
    </row>
    <row r="723" spans="1:17" x14ac:dyDescent="0.3">
      <c r="A723" s="73">
        <f>IF(ISTEXT('Questionnaires '!A725),IF('Questionnaires '!G725&lt;270,1,0),0)</f>
        <v>0</v>
      </c>
      <c r="B723">
        <f>IF(ISTEXT('Questionnaires '!A725),IF('Questionnaires '!E725="Yes",1,0),0)</f>
        <v>0</v>
      </c>
      <c r="C723">
        <f>IF(ISTEXT('Questionnaires '!A725),IF('Questionnaires '!F725="Yes",1,0),0)</f>
        <v>0</v>
      </c>
      <c r="D723">
        <f>IF(ISTEXT('Questionnaires '!A725),IF('Questionnaires '!J725&gt;0,1,0),0)</f>
        <v>0</v>
      </c>
      <c r="E723" s="73" t="str">
        <f>IF(ISNUMBER('Questionnaires '!$G725),'Questionnaires '!T725+'Questionnaires '!G725,"")</f>
        <v/>
      </c>
      <c r="F723" s="73" t="str">
        <f>IF(ISNUMBER('Questionnaires '!$G725),SUM(G723:H723),"")</f>
        <v/>
      </c>
      <c r="G723" s="73" t="str">
        <f>IF(ISNUMBER('Questionnaires '!$G725),'Questionnaires '!R725-'Questionnaires '!P725,"")</f>
        <v/>
      </c>
      <c r="H723" s="73" t="str">
        <f>IF(ISNUMBER('Questionnaires '!$G725),'Questionnaires '!P725,"")</f>
        <v/>
      </c>
      <c r="I723" s="73" t="str">
        <f>IF(ISNUMBER('Questionnaires '!$G725),'Questionnaires '!$G725,"")</f>
        <v/>
      </c>
      <c r="J723" s="73" t="str">
        <f>IF(ISNUMBER('Questionnaires '!$G725),'Questionnaires '!$G725,"")</f>
        <v/>
      </c>
      <c r="K723" s="73" t="str">
        <f>IF(ISNUMBER('Questionnaires '!$R725),'Questionnaires '!$R725,"")</f>
        <v/>
      </c>
      <c r="L723" s="73" t="str">
        <f>IF(ISNUMBER('Questionnaires '!$P725),'Questionnaires '!$P725,"")</f>
        <v/>
      </c>
      <c r="M723" s="73" t="str">
        <f>IF(ISNUMBER('Questionnaires '!$O725),'Questionnaires '!$O725,"")</f>
        <v/>
      </c>
      <c r="N723" s="73" t="str">
        <f>IF(ISNUMBER('Questionnaires '!$N725),'Questionnaires '!$N725,"")</f>
        <v/>
      </c>
      <c r="O723" s="73" t="str">
        <f>IF(ISNUMBER('Questionnaires '!$T725),'Questionnaires '!$T725,"")</f>
        <v/>
      </c>
      <c r="P723" s="73" t="str">
        <f>IF(ISTEXT('Questionnaires '!A725),'Questionnaires '!G725,"")</f>
        <v/>
      </c>
      <c r="Q723">
        <f>IF(ISTEXT('Questionnaires '!A725),IF('Questionnaires '!S725="Yes",1,""),0)</f>
        <v>0</v>
      </c>
    </row>
    <row r="724" spans="1:17" x14ac:dyDescent="0.3">
      <c r="A724" s="73">
        <f>IF(ISTEXT('Questionnaires '!A726),IF('Questionnaires '!G726&lt;270,1,0),0)</f>
        <v>0</v>
      </c>
      <c r="B724">
        <f>IF(ISTEXT('Questionnaires '!A726),IF('Questionnaires '!E726="Yes",1,0),0)</f>
        <v>0</v>
      </c>
      <c r="C724">
        <f>IF(ISTEXT('Questionnaires '!A726),IF('Questionnaires '!F726="Yes",1,0),0)</f>
        <v>0</v>
      </c>
      <c r="D724">
        <f>IF(ISTEXT('Questionnaires '!A726),IF('Questionnaires '!J726&gt;0,1,0),0)</f>
        <v>0</v>
      </c>
      <c r="E724" s="73" t="str">
        <f>IF(ISNUMBER('Questionnaires '!$G726),'Questionnaires '!T726+'Questionnaires '!G726,"")</f>
        <v/>
      </c>
      <c r="F724" s="73" t="str">
        <f>IF(ISNUMBER('Questionnaires '!$G726),SUM(G724:H724),"")</f>
        <v/>
      </c>
      <c r="G724" s="73" t="str">
        <f>IF(ISNUMBER('Questionnaires '!$G726),'Questionnaires '!R726-'Questionnaires '!P726,"")</f>
        <v/>
      </c>
      <c r="H724" s="73" t="str">
        <f>IF(ISNUMBER('Questionnaires '!$G726),'Questionnaires '!P726,"")</f>
        <v/>
      </c>
      <c r="I724" s="73" t="str">
        <f>IF(ISNUMBER('Questionnaires '!$G726),'Questionnaires '!$G726,"")</f>
        <v/>
      </c>
      <c r="J724" s="73" t="str">
        <f>IF(ISNUMBER('Questionnaires '!$G726),'Questionnaires '!$G726,"")</f>
        <v/>
      </c>
      <c r="K724" s="73" t="str">
        <f>IF(ISNUMBER('Questionnaires '!$R726),'Questionnaires '!$R726,"")</f>
        <v/>
      </c>
      <c r="L724" s="73" t="str">
        <f>IF(ISNUMBER('Questionnaires '!$P726),'Questionnaires '!$P726,"")</f>
        <v/>
      </c>
      <c r="M724" s="73" t="str">
        <f>IF(ISNUMBER('Questionnaires '!$O726),'Questionnaires '!$O726,"")</f>
        <v/>
      </c>
      <c r="N724" s="73" t="str">
        <f>IF(ISNUMBER('Questionnaires '!$N726),'Questionnaires '!$N726,"")</f>
        <v/>
      </c>
      <c r="O724" s="73" t="str">
        <f>IF(ISNUMBER('Questionnaires '!$T726),'Questionnaires '!$T726,"")</f>
        <v/>
      </c>
      <c r="P724" s="73" t="str">
        <f>IF(ISTEXT('Questionnaires '!A726),'Questionnaires '!G726,"")</f>
        <v/>
      </c>
      <c r="Q724">
        <f>IF(ISTEXT('Questionnaires '!A726),IF('Questionnaires '!S726="Yes",1,""),0)</f>
        <v>0</v>
      </c>
    </row>
    <row r="725" spans="1:17" x14ac:dyDescent="0.3">
      <c r="A725" s="73">
        <f>IF(ISTEXT('Questionnaires '!A727),IF('Questionnaires '!G727&lt;270,1,0),0)</f>
        <v>0</v>
      </c>
      <c r="B725">
        <f>IF(ISTEXT('Questionnaires '!A727),IF('Questionnaires '!E727="Yes",1,0),0)</f>
        <v>0</v>
      </c>
      <c r="C725">
        <f>IF(ISTEXT('Questionnaires '!A727),IF('Questionnaires '!F727="Yes",1,0),0)</f>
        <v>0</v>
      </c>
      <c r="D725">
        <f>IF(ISTEXT('Questionnaires '!A727),IF('Questionnaires '!J727&gt;0,1,0),0)</f>
        <v>0</v>
      </c>
      <c r="E725" s="73" t="str">
        <f>IF(ISNUMBER('Questionnaires '!$G727),'Questionnaires '!T727+'Questionnaires '!G727,"")</f>
        <v/>
      </c>
      <c r="F725" s="73" t="str">
        <f>IF(ISNUMBER('Questionnaires '!$G727),SUM(G725:H725),"")</f>
        <v/>
      </c>
      <c r="G725" s="73" t="str">
        <f>IF(ISNUMBER('Questionnaires '!$G727),'Questionnaires '!R727-'Questionnaires '!P727,"")</f>
        <v/>
      </c>
      <c r="H725" s="73" t="str">
        <f>IF(ISNUMBER('Questionnaires '!$G727),'Questionnaires '!P727,"")</f>
        <v/>
      </c>
      <c r="I725" s="73" t="str">
        <f>IF(ISNUMBER('Questionnaires '!$G727),'Questionnaires '!$G727,"")</f>
        <v/>
      </c>
      <c r="J725" s="73" t="str">
        <f>IF(ISNUMBER('Questionnaires '!$G727),'Questionnaires '!$G727,"")</f>
        <v/>
      </c>
      <c r="K725" s="73" t="str">
        <f>IF(ISNUMBER('Questionnaires '!$R727),'Questionnaires '!$R727,"")</f>
        <v/>
      </c>
      <c r="L725" s="73" t="str">
        <f>IF(ISNUMBER('Questionnaires '!$P727),'Questionnaires '!$P727,"")</f>
        <v/>
      </c>
      <c r="M725" s="73" t="str">
        <f>IF(ISNUMBER('Questionnaires '!$O727),'Questionnaires '!$O727,"")</f>
        <v/>
      </c>
      <c r="N725" s="73" t="str">
        <f>IF(ISNUMBER('Questionnaires '!$N727),'Questionnaires '!$N727,"")</f>
        <v/>
      </c>
      <c r="O725" s="73" t="str">
        <f>IF(ISNUMBER('Questionnaires '!$T727),'Questionnaires '!$T727,"")</f>
        <v/>
      </c>
      <c r="P725" s="73" t="str">
        <f>IF(ISTEXT('Questionnaires '!A727),'Questionnaires '!G727,"")</f>
        <v/>
      </c>
      <c r="Q725">
        <f>IF(ISTEXT('Questionnaires '!A727),IF('Questionnaires '!S727="Yes",1,""),0)</f>
        <v>0</v>
      </c>
    </row>
    <row r="726" spans="1:17" x14ac:dyDescent="0.3">
      <c r="A726" s="73">
        <f>IF(ISTEXT('Questionnaires '!A728),IF('Questionnaires '!G728&lt;270,1,0),0)</f>
        <v>0</v>
      </c>
      <c r="B726">
        <f>IF(ISTEXT('Questionnaires '!A728),IF('Questionnaires '!E728="Yes",1,0),0)</f>
        <v>0</v>
      </c>
      <c r="C726">
        <f>IF(ISTEXT('Questionnaires '!A728),IF('Questionnaires '!F728="Yes",1,0),0)</f>
        <v>0</v>
      </c>
      <c r="D726">
        <f>IF(ISTEXT('Questionnaires '!A728),IF('Questionnaires '!J728&gt;0,1,0),0)</f>
        <v>0</v>
      </c>
      <c r="E726" s="73" t="str">
        <f>IF(ISNUMBER('Questionnaires '!$G728),'Questionnaires '!T728+'Questionnaires '!G728,"")</f>
        <v/>
      </c>
      <c r="F726" s="73" t="str">
        <f>IF(ISNUMBER('Questionnaires '!$G728),SUM(G726:H726),"")</f>
        <v/>
      </c>
      <c r="G726" s="73" t="str">
        <f>IF(ISNUMBER('Questionnaires '!$G728),'Questionnaires '!R728-'Questionnaires '!P728,"")</f>
        <v/>
      </c>
      <c r="H726" s="73" t="str">
        <f>IF(ISNUMBER('Questionnaires '!$G728),'Questionnaires '!P728,"")</f>
        <v/>
      </c>
      <c r="I726" s="73" t="str">
        <f>IF(ISNUMBER('Questionnaires '!$G728),'Questionnaires '!$G728,"")</f>
        <v/>
      </c>
      <c r="J726" s="73" t="str">
        <f>IF(ISNUMBER('Questionnaires '!$G728),'Questionnaires '!$G728,"")</f>
        <v/>
      </c>
      <c r="K726" s="73" t="str">
        <f>IF(ISNUMBER('Questionnaires '!$R728),'Questionnaires '!$R728,"")</f>
        <v/>
      </c>
      <c r="L726" s="73" t="str">
        <f>IF(ISNUMBER('Questionnaires '!$P728),'Questionnaires '!$P728,"")</f>
        <v/>
      </c>
      <c r="M726" s="73" t="str">
        <f>IF(ISNUMBER('Questionnaires '!$O728),'Questionnaires '!$O728,"")</f>
        <v/>
      </c>
      <c r="N726" s="73" t="str">
        <f>IF(ISNUMBER('Questionnaires '!$N728),'Questionnaires '!$N728,"")</f>
        <v/>
      </c>
      <c r="O726" s="73" t="str">
        <f>IF(ISNUMBER('Questionnaires '!$T728),'Questionnaires '!$T728,"")</f>
        <v/>
      </c>
      <c r="P726" s="73" t="str">
        <f>IF(ISTEXT('Questionnaires '!A728),'Questionnaires '!G728,"")</f>
        <v/>
      </c>
      <c r="Q726">
        <f>IF(ISTEXT('Questionnaires '!A728),IF('Questionnaires '!S728="Yes",1,""),0)</f>
        <v>0</v>
      </c>
    </row>
    <row r="727" spans="1:17" x14ac:dyDescent="0.3">
      <c r="A727" s="73">
        <f>IF(ISTEXT('Questionnaires '!A729),IF('Questionnaires '!G729&lt;270,1,0),0)</f>
        <v>0</v>
      </c>
      <c r="B727">
        <f>IF(ISTEXT('Questionnaires '!A729),IF('Questionnaires '!E729="Yes",1,0),0)</f>
        <v>0</v>
      </c>
      <c r="C727">
        <f>IF(ISTEXT('Questionnaires '!A729),IF('Questionnaires '!F729="Yes",1,0),0)</f>
        <v>0</v>
      </c>
      <c r="D727">
        <f>IF(ISTEXT('Questionnaires '!A729),IF('Questionnaires '!J729&gt;0,1,0),0)</f>
        <v>0</v>
      </c>
      <c r="E727" s="73" t="str">
        <f>IF(ISNUMBER('Questionnaires '!$G729),'Questionnaires '!T729+'Questionnaires '!G729,"")</f>
        <v/>
      </c>
      <c r="F727" s="73" t="str">
        <f>IF(ISNUMBER('Questionnaires '!$G729),SUM(G727:H727),"")</f>
        <v/>
      </c>
      <c r="G727" s="73" t="str">
        <f>IF(ISNUMBER('Questionnaires '!$G729),'Questionnaires '!R729-'Questionnaires '!P729,"")</f>
        <v/>
      </c>
      <c r="H727" s="73" t="str">
        <f>IF(ISNUMBER('Questionnaires '!$G729),'Questionnaires '!P729,"")</f>
        <v/>
      </c>
      <c r="I727" s="73" t="str">
        <f>IF(ISNUMBER('Questionnaires '!$G729),'Questionnaires '!$G729,"")</f>
        <v/>
      </c>
      <c r="J727" s="73" t="str">
        <f>IF(ISNUMBER('Questionnaires '!$G729),'Questionnaires '!$G729,"")</f>
        <v/>
      </c>
      <c r="K727" s="73" t="str">
        <f>IF(ISNUMBER('Questionnaires '!$R729),'Questionnaires '!$R729,"")</f>
        <v/>
      </c>
      <c r="L727" s="73" t="str">
        <f>IF(ISNUMBER('Questionnaires '!$P729),'Questionnaires '!$P729,"")</f>
        <v/>
      </c>
      <c r="M727" s="73" t="str">
        <f>IF(ISNUMBER('Questionnaires '!$O729),'Questionnaires '!$O729,"")</f>
        <v/>
      </c>
      <c r="N727" s="73" t="str">
        <f>IF(ISNUMBER('Questionnaires '!$N729),'Questionnaires '!$N729,"")</f>
        <v/>
      </c>
      <c r="O727" s="73" t="str">
        <f>IF(ISNUMBER('Questionnaires '!$T729),'Questionnaires '!$T729,"")</f>
        <v/>
      </c>
      <c r="P727" s="73" t="str">
        <f>IF(ISTEXT('Questionnaires '!A729),'Questionnaires '!G729,"")</f>
        <v/>
      </c>
      <c r="Q727">
        <f>IF(ISTEXT('Questionnaires '!A729),IF('Questionnaires '!S729="Yes",1,""),0)</f>
        <v>0</v>
      </c>
    </row>
    <row r="728" spans="1:17" x14ac:dyDescent="0.3">
      <c r="A728" s="73">
        <f>IF(ISTEXT('Questionnaires '!A730),IF('Questionnaires '!G730&lt;270,1,0),0)</f>
        <v>0</v>
      </c>
      <c r="B728">
        <f>IF(ISTEXT('Questionnaires '!A730),IF('Questionnaires '!E730="Yes",1,0),0)</f>
        <v>0</v>
      </c>
      <c r="C728">
        <f>IF(ISTEXT('Questionnaires '!A730),IF('Questionnaires '!F730="Yes",1,0),0)</f>
        <v>0</v>
      </c>
      <c r="D728">
        <f>IF(ISTEXT('Questionnaires '!A730),IF('Questionnaires '!J730&gt;0,1,0),0)</f>
        <v>0</v>
      </c>
      <c r="E728" s="73" t="str">
        <f>IF(ISNUMBER('Questionnaires '!$G730),'Questionnaires '!T730+'Questionnaires '!G730,"")</f>
        <v/>
      </c>
      <c r="F728" s="73" t="str">
        <f>IF(ISNUMBER('Questionnaires '!$G730),SUM(G728:H728),"")</f>
        <v/>
      </c>
      <c r="G728" s="73" t="str">
        <f>IF(ISNUMBER('Questionnaires '!$G730),'Questionnaires '!R730-'Questionnaires '!P730,"")</f>
        <v/>
      </c>
      <c r="H728" s="73" t="str">
        <f>IF(ISNUMBER('Questionnaires '!$G730),'Questionnaires '!P730,"")</f>
        <v/>
      </c>
      <c r="I728" s="73" t="str">
        <f>IF(ISNUMBER('Questionnaires '!$G730),'Questionnaires '!$G730,"")</f>
        <v/>
      </c>
      <c r="J728" s="73" t="str">
        <f>IF(ISNUMBER('Questionnaires '!$G730),'Questionnaires '!$G730,"")</f>
        <v/>
      </c>
      <c r="K728" s="73" t="str">
        <f>IF(ISNUMBER('Questionnaires '!$R730),'Questionnaires '!$R730,"")</f>
        <v/>
      </c>
      <c r="L728" s="73" t="str">
        <f>IF(ISNUMBER('Questionnaires '!$P730),'Questionnaires '!$P730,"")</f>
        <v/>
      </c>
      <c r="M728" s="73" t="str">
        <f>IF(ISNUMBER('Questionnaires '!$O730),'Questionnaires '!$O730,"")</f>
        <v/>
      </c>
      <c r="N728" s="73" t="str">
        <f>IF(ISNUMBER('Questionnaires '!$N730),'Questionnaires '!$N730,"")</f>
        <v/>
      </c>
      <c r="O728" s="73" t="str">
        <f>IF(ISNUMBER('Questionnaires '!$T730),'Questionnaires '!$T730,"")</f>
        <v/>
      </c>
      <c r="P728" s="73" t="str">
        <f>IF(ISTEXT('Questionnaires '!A730),'Questionnaires '!G730,"")</f>
        <v/>
      </c>
      <c r="Q728">
        <f>IF(ISTEXT('Questionnaires '!A730),IF('Questionnaires '!S730="Yes",1,""),0)</f>
        <v>0</v>
      </c>
    </row>
    <row r="729" spans="1:17" x14ac:dyDescent="0.3">
      <c r="A729" s="73">
        <f>IF(ISTEXT('Questionnaires '!A731),IF('Questionnaires '!G731&lt;270,1,0),0)</f>
        <v>0</v>
      </c>
      <c r="B729">
        <f>IF(ISTEXT('Questionnaires '!A731),IF('Questionnaires '!E731="Yes",1,0),0)</f>
        <v>0</v>
      </c>
      <c r="C729">
        <f>IF(ISTEXT('Questionnaires '!A731),IF('Questionnaires '!F731="Yes",1,0),0)</f>
        <v>0</v>
      </c>
      <c r="D729">
        <f>IF(ISTEXT('Questionnaires '!A731),IF('Questionnaires '!J731&gt;0,1,0),0)</f>
        <v>0</v>
      </c>
      <c r="E729" s="73" t="str">
        <f>IF(ISNUMBER('Questionnaires '!$G731),'Questionnaires '!T731+'Questionnaires '!G731,"")</f>
        <v/>
      </c>
      <c r="F729" s="73" t="str">
        <f>IF(ISNUMBER('Questionnaires '!$G731),SUM(G729:H729),"")</f>
        <v/>
      </c>
      <c r="G729" s="73" t="str">
        <f>IF(ISNUMBER('Questionnaires '!$G731),'Questionnaires '!R731-'Questionnaires '!P731,"")</f>
        <v/>
      </c>
      <c r="H729" s="73" t="str">
        <f>IF(ISNUMBER('Questionnaires '!$G731),'Questionnaires '!P731,"")</f>
        <v/>
      </c>
      <c r="I729" s="73" t="str">
        <f>IF(ISNUMBER('Questionnaires '!$G731),'Questionnaires '!$G731,"")</f>
        <v/>
      </c>
      <c r="J729" s="73" t="str">
        <f>IF(ISNUMBER('Questionnaires '!$G731),'Questionnaires '!$G731,"")</f>
        <v/>
      </c>
      <c r="K729" s="73" t="str">
        <f>IF(ISNUMBER('Questionnaires '!$R731),'Questionnaires '!$R731,"")</f>
        <v/>
      </c>
      <c r="L729" s="73" t="str">
        <f>IF(ISNUMBER('Questionnaires '!$P731),'Questionnaires '!$P731,"")</f>
        <v/>
      </c>
      <c r="M729" s="73" t="str">
        <f>IF(ISNUMBER('Questionnaires '!$O731),'Questionnaires '!$O731,"")</f>
        <v/>
      </c>
      <c r="N729" s="73" t="str">
        <f>IF(ISNUMBER('Questionnaires '!$N731),'Questionnaires '!$N731,"")</f>
        <v/>
      </c>
      <c r="O729" s="73" t="str">
        <f>IF(ISNUMBER('Questionnaires '!$T731),'Questionnaires '!$T731,"")</f>
        <v/>
      </c>
      <c r="P729" s="73" t="str">
        <f>IF(ISTEXT('Questionnaires '!A731),'Questionnaires '!G731,"")</f>
        <v/>
      </c>
      <c r="Q729">
        <f>IF(ISTEXT('Questionnaires '!A731),IF('Questionnaires '!S731="Yes",1,""),0)</f>
        <v>0</v>
      </c>
    </row>
    <row r="730" spans="1:17" x14ac:dyDescent="0.3">
      <c r="A730" s="73">
        <f>IF(ISTEXT('Questionnaires '!A732),IF('Questionnaires '!G732&lt;270,1,0),0)</f>
        <v>0</v>
      </c>
      <c r="B730">
        <f>IF(ISTEXT('Questionnaires '!A732),IF('Questionnaires '!E732="Yes",1,0),0)</f>
        <v>0</v>
      </c>
      <c r="C730">
        <f>IF(ISTEXT('Questionnaires '!A732),IF('Questionnaires '!F732="Yes",1,0),0)</f>
        <v>0</v>
      </c>
      <c r="D730">
        <f>IF(ISTEXT('Questionnaires '!A732),IF('Questionnaires '!J732&gt;0,1,0),0)</f>
        <v>0</v>
      </c>
      <c r="E730" s="73" t="str">
        <f>IF(ISNUMBER('Questionnaires '!$G732),'Questionnaires '!T732+'Questionnaires '!G732,"")</f>
        <v/>
      </c>
      <c r="F730" s="73" t="str">
        <f>IF(ISNUMBER('Questionnaires '!$G732),SUM(G730:H730),"")</f>
        <v/>
      </c>
      <c r="G730" s="73" t="str">
        <f>IF(ISNUMBER('Questionnaires '!$G732),'Questionnaires '!R732-'Questionnaires '!P732,"")</f>
        <v/>
      </c>
      <c r="H730" s="73" t="str">
        <f>IF(ISNUMBER('Questionnaires '!$G732),'Questionnaires '!P732,"")</f>
        <v/>
      </c>
      <c r="I730" s="73" t="str">
        <f>IF(ISNUMBER('Questionnaires '!$G732),'Questionnaires '!$G732,"")</f>
        <v/>
      </c>
      <c r="J730" s="73" t="str">
        <f>IF(ISNUMBER('Questionnaires '!$G732),'Questionnaires '!$G732,"")</f>
        <v/>
      </c>
      <c r="K730" s="73" t="str">
        <f>IF(ISNUMBER('Questionnaires '!$R732),'Questionnaires '!$R732,"")</f>
        <v/>
      </c>
      <c r="L730" s="73" t="str">
        <f>IF(ISNUMBER('Questionnaires '!$P732),'Questionnaires '!$P732,"")</f>
        <v/>
      </c>
      <c r="M730" s="73" t="str">
        <f>IF(ISNUMBER('Questionnaires '!$O732),'Questionnaires '!$O732,"")</f>
        <v/>
      </c>
      <c r="N730" s="73" t="str">
        <f>IF(ISNUMBER('Questionnaires '!$N732),'Questionnaires '!$N732,"")</f>
        <v/>
      </c>
      <c r="O730" s="73" t="str">
        <f>IF(ISNUMBER('Questionnaires '!$T732),'Questionnaires '!$T732,"")</f>
        <v/>
      </c>
      <c r="P730" s="73" t="str">
        <f>IF(ISTEXT('Questionnaires '!A732),'Questionnaires '!G732,"")</f>
        <v/>
      </c>
      <c r="Q730">
        <f>IF(ISTEXT('Questionnaires '!A732),IF('Questionnaires '!S732="Yes",1,""),0)</f>
        <v>0</v>
      </c>
    </row>
    <row r="731" spans="1:17" x14ac:dyDescent="0.3">
      <c r="A731" s="73">
        <f>IF(ISTEXT('Questionnaires '!A733),IF('Questionnaires '!G733&lt;270,1,0),0)</f>
        <v>0</v>
      </c>
      <c r="B731">
        <f>IF(ISTEXT('Questionnaires '!A733),IF('Questionnaires '!E733="Yes",1,0),0)</f>
        <v>0</v>
      </c>
      <c r="C731">
        <f>IF(ISTEXT('Questionnaires '!A733),IF('Questionnaires '!F733="Yes",1,0),0)</f>
        <v>0</v>
      </c>
      <c r="D731">
        <f>IF(ISTEXT('Questionnaires '!A733),IF('Questionnaires '!J733&gt;0,1,0),0)</f>
        <v>0</v>
      </c>
      <c r="E731" s="73" t="str">
        <f>IF(ISNUMBER('Questionnaires '!$G733),'Questionnaires '!T733+'Questionnaires '!G733,"")</f>
        <v/>
      </c>
      <c r="F731" s="73" t="str">
        <f>IF(ISNUMBER('Questionnaires '!$G733),SUM(G731:H731),"")</f>
        <v/>
      </c>
      <c r="G731" s="73" t="str">
        <f>IF(ISNUMBER('Questionnaires '!$G733),'Questionnaires '!R733-'Questionnaires '!P733,"")</f>
        <v/>
      </c>
      <c r="H731" s="73" t="str">
        <f>IF(ISNUMBER('Questionnaires '!$G733),'Questionnaires '!P733,"")</f>
        <v/>
      </c>
      <c r="I731" s="73" t="str">
        <f>IF(ISNUMBER('Questionnaires '!$G733),'Questionnaires '!$G733,"")</f>
        <v/>
      </c>
      <c r="J731" s="73" t="str">
        <f>IF(ISNUMBER('Questionnaires '!$G733),'Questionnaires '!$G733,"")</f>
        <v/>
      </c>
      <c r="K731" s="73" t="str">
        <f>IF(ISNUMBER('Questionnaires '!$R733),'Questionnaires '!$R733,"")</f>
        <v/>
      </c>
      <c r="L731" s="73" t="str">
        <f>IF(ISNUMBER('Questionnaires '!$P733),'Questionnaires '!$P733,"")</f>
        <v/>
      </c>
      <c r="M731" s="73" t="str">
        <f>IF(ISNUMBER('Questionnaires '!$O733),'Questionnaires '!$O733,"")</f>
        <v/>
      </c>
      <c r="N731" s="73" t="str">
        <f>IF(ISNUMBER('Questionnaires '!$N733),'Questionnaires '!$N733,"")</f>
        <v/>
      </c>
      <c r="O731" s="73" t="str">
        <f>IF(ISNUMBER('Questionnaires '!$T733),'Questionnaires '!$T733,"")</f>
        <v/>
      </c>
      <c r="P731" s="73" t="str">
        <f>IF(ISTEXT('Questionnaires '!A733),'Questionnaires '!G733,"")</f>
        <v/>
      </c>
      <c r="Q731">
        <f>IF(ISTEXT('Questionnaires '!A733),IF('Questionnaires '!S733="Yes",1,""),0)</f>
        <v>0</v>
      </c>
    </row>
    <row r="732" spans="1:17" x14ac:dyDescent="0.3">
      <c r="A732" s="73">
        <f>IF(ISTEXT('Questionnaires '!A734),IF('Questionnaires '!G734&lt;270,1,0),0)</f>
        <v>0</v>
      </c>
      <c r="B732">
        <f>IF(ISTEXT('Questionnaires '!A734),IF('Questionnaires '!E734="Yes",1,0),0)</f>
        <v>0</v>
      </c>
      <c r="C732">
        <f>IF(ISTEXT('Questionnaires '!A734),IF('Questionnaires '!F734="Yes",1,0),0)</f>
        <v>0</v>
      </c>
      <c r="D732">
        <f>IF(ISTEXT('Questionnaires '!A734),IF('Questionnaires '!J734&gt;0,1,0),0)</f>
        <v>0</v>
      </c>
      <c r="E732" s="73" t="str">
        <f>IF(ISNUMBER('Questionnaires '!$G734),'Questionnaires '!T734+'Questionnaires '!G734,"")</f>
        <v/>
      </c>
      <c r="F732" s="73" t="str">
        <f>IF(ISNUMBER('Questionnaires '!$G734),SUM(G732:H732),"")</f>
        <v/>
      </c>
      <c r="G732" s="73" t="str">
        <f>IF(ISNUMBER('Questionnaires '!$G734),'Questionnaires '!R734-'Questionnaires '!P734,"")</f>
        <v/>
      </c>
      <c r="H732" s="73" t="str">
        <f>IF(ISNUMBER('Questionnaires '!$G734),'Questionnaires '!P734,"")</f>
        <v/>
      </c>
      <c r="I732" s="73" t="str">
        <f>IF(ISNUMBER('Questionnaires '!$G734),'Questionnaires '!$G734,"")</f>
        <v/>
      </c>
      <c r="J732" s="73" t="str">
        <f>IF(ISNUMBER('Questionnaires '!$G734),'Questionnaires '!$G734,"")</f>
        <v/>
      </c>
      <c r="K732" s="73" t="str">
        <f>IF(ISNUMBER('Questionnaires '!$R734),'Questionnaires '!$R734,"")</f>
        <v/>
      </c>
      <c r="L732" s="73" t="str">
        <f>IF(ISNUMBER('Questionnaires '!$P734),'Questionnaires '!$P734,"")</f>
        <v/>
      </c>
      <c r="M732" s="73" t="str">
        <f>IF(ISNUMBER('Questionnaires '!$O734),'Questionnaires '!$O734,"")</f>
        <v/>
      </c>
      <c r="N732" s="73" t="str">
        <f>IF(ISNUMBER('Questionnaires '!$N734),'Questionnaires '!$N734,"")</f>
        <v/>
      </c>
      <c r="O732" s="73" t="str">
        <f>IF(ISNUMBER('Questionnaires '!$T734),'Questionnaires '!$T734,"")</f>
        <v/>
      </c>
      <c r="P732" s="73" t="str">
        <f>IF(ISTEXT('Questionnaires '!A734),'Questionnaires '!G734,"")</f>
        <v/>
      </c>
      <c r="Q732">
        <f>IF(ISTEXT('Questionnaires '!A734),IF('Questionnaires '!S734="Yes",1,""),0)</f>
        <v>0</v>
      </c>
    </row>
    <row r="733" spans="1:17" x14ac:dyDescent="0.3">
      <c r="A733" s="73">
        <f>IF(ISTEXT('Questionnaires '!A735),IF('Questionnaires '!G735&lt;270,1,0),0)</f>
        <v>0</v>
      </c>
      <c r="B733">
        <f>IF(ISTEXT('Questionnaires '!A735),IF('Questionnaires '!E735="Yes",1,0),0)</f>
        <v>0</v>
      </c>
      <c r="C733">
        <f>IF(ISTEXT('Questionnaires '!A735),IF('Questionnaires '!F735="Yes",1,0),0)</f>
        <v>0</v>
      </c>
      <c r="D733">
        <f>IF(ISTEXT('Questionnaires '!A735),IF('Questionnaires '!J735&gt;0,1,0),0)</f>
        <v>0</v>
      </c>
      <c r="E733" s="73" t="str">
        <f>IF(ISNUMBER('Questionnaires '!$G735),'Questionnaires '!T735+'Questionnaires '!G735,"")</f>
        <v/>
      </c>
      <c r="F733" s="73" t="str">
        <f>IF(ISNUMBER('Questionnaires '!$G735),SUM(G733:H733),"")</f>
        <v/>
      </c>
      <c r="G733" s="73" t="str">
        <f>IF(ISNUMBER('Questionnaires '!$G735),'Questionnaires '!R735-'Questionnaires '!P735,"")</f>
        <v/>
      </c>
      <c r="H733" s="73" t="str">
        <f>IF(ISNUMBER('Questionnaires '!$G735),'Questionnaires '!P735,"")</f>
        <v/>
      </c>
      <c r="I733" s="73" t="str">
        <f>IF(ISNUMBER('Questionnaires '!$G735),'Questionnaires '!$G735,"")</f>
        <v/>
      </c>
      <c r="J733" s="73" t="str">
        <f>IF(ISNUMBER('Questionnaires '!$G735),'Questionnaires '!$G735,"")</f>
        <v/>
      </c>
      <c r="K733" s="73" t="str">
        <f>IF(ISNUMBER('Questionnaires '!$R735),'Questionnaires '!$R735,"")</f>
        <v/>
      </c>
      <c r="L733" s="73" t="str">
        <f>IF(ISNUMBER('Questionnaires '!$P735),'Questionnaires '!$P735,"")</f>
        <v/>
      </c>
      <c r="M733" s="73" t="str">
        <f>IF(ISNUMBER('Questionnaires '!$O735),'Questionnaires '!$O735,"")</f>
        <v/>
      </c>
      <c r="N733" s="73" t="str">
        <f>IF(ISNUMBER('Questionnaires '!$N735),'Questionnaires '!$N735,"")</f>
        <v/>
      </c>
      <c r="O733" s="73" t="str">
        <f>IF(ISNUMBER('Questionnaires '!$T735),'Questionnaires '!$T735,"")</f>
        <v/>
      </c>
      <c r="P733" s="73" t="str">
        <f>IF(ISTEXT('Questionnaires '!A735),'Questionnaires '!G735,"")</f>
        <v/>
      </c>
      <c r="Q733">
        <f>IF(ISTEXT('Questionnaires '!A735),IF('Questionnaires '!S735="Yes",1,""),0)</f>
        <v>0</v>
      </c>
    </row>
    <row r="734" spans="1:17" x14ac:dyDescent="0.3">
      <c r="A734" s="73">
        <f>IF(ISTEXT('Questionnaires '!A736),IF('Questionnaires '!G736&lt;270,1,0),0)</f>
        <v>0</v>
      </c>
      <c r="B734">
        <f>IF(ISTEXT('Questionnaires '!A736),IF('Questionnaires '!E736="Yes",1,0),0)</f>
        <v>0</v>
      </c>
      <c r="C734">
        <f>IF(ISTEXT('Questionnaires '!A736),IF('Questionnaires '!F736="Yes",1,0),0)</f>
        <v>0</v>
      </c>
      <c r="D734">
        <f>IF(ISTEXT('Questionnaires '!A736),IF('Questionnaires '!J736&gt;0,1,0),0)</f>
        <v>0</v>
      </c>
      <c r="E734" s="73" t="str">
        <f>IF(ISNUMBER('Questionnaires '!$G736),'Questionnaires '!T736+'Questionnaires '!G736,"")</f>
        <v/>
      </c>
      <c r="F734" s="73" t="str">
        <f>IF(ISNUMBER('Questionnaires '!$G736),SUM(G734:H734),"")</f>
        <v/>
      </c>
      <c r="G734" s="73" t="str">
        <f>IF(ISNUMBER('Questionnaires '!$G736),'Questionnaires '!R736-'Questionnaires '!P736,"")</f>
        <v/>
      </c>
      <c r="H734" s="73" t="str">
        <f>IF(ISNUMBER('Questionnaires '!$G736),'Questionnaires '!P736,"")</f>
        <v/>
      </c>
      <c r="I734" s="73" t="str">
        <f>IF(ISNUMBER('Questionnaires '!$G736),'Questionnaires '!$G736,"")</f>
        <v/>
      </c>
      <c r="J734" s="73" t="str">
        <f>IF(ISNUMBER('Questionnaires '!$G736),'Questionnaires '!$G736,"")</f>
        <v/>
      </c>
      <c r="K734" s="73" t="str">
        <f>IF(ISNUMBER('Questionnaires '!$R736),'Questionnaires '!$R736,"")</f>
        <v/>
      </c>
      <c r="L734" s="73" t="str">
        <f>IF(ISNUMBER('Questionnaires '!$P736),'Questionnaires '!$P736,"")</f>
        <v/>
      </c>
      <c r="M734" s="73" t="str">
        <f>IF(ISNUMBER('Questionnaires '!$O736),'Questionnaires '!$O736,"")</f>
        <v/>
      </c>
      <c r="N734" s="73" t="str">
        <f>IF(ISNUMBER('Questionnaires '!$N736),'Questionnaires '!$N736,"")</f>
        <v/>
      </c>
      <c r="O734" s="73" t="str">
        <f>IF(ISNUMBER('Questionnaires '!$T736),'Questionnaires '!$T736,"")</f>
        <v/>
      </c>
      <c r="P734" s="73" t="str">
        <f>IF(ISTEXT('Questionnaires '!A736),'Questionnaires '!G736,"")</f>
        <v/>
      </c>
      <c r="Q734">
        <f>IF(ISTEXT('Questionnaires '!A736),IF('Questionnaires '!S736="Yes",1,""),0)</f>
        <v>0</v>
      </c>
    </row>
    <row r="735" spans="1:17" x14ac:dyDescent="0.3">
      <c r="A735" s="73">
        <f>IF(ISTEXT('Questionnaires '!A737),IF('Questionnaires '!G737&lt;270,1,0),0)</f>
        <v>0</v>
      </c>
      <c r="B735">
        <f>IF(ISTEXT('Questionnaires '!A737),IF('Questionnaires '!E737="Yes",1,0),0)</f>
        <v>0</v>
      </c>
      <c r="C735">
        <f>IF(ISTEXT('Questionnaires '!A737),IF('Questionnaires '!F737="Yes",1,0),0)</f>
        <v>0</v>
      </c>
      <c r="D735">
        <f>IF(ISTEXT('Questionnaires '!A737),IF('Questionnaires '!J737&gt;0,1,0),0)</f>
        <v>0</v>
      </c>
      <c r="E735" s="73" t="str">
        <f>IF(ISNUMBER('Questionnaires '!$G737),'Questionnaires '!T737+'Questionnaires '!G737,"")</f>
        <v/>
      </c>
      <c r="F735" s="73" t="str">
        <f>IF(ISNUMBER('Questionnaires '!$G737),SUM(G735:H735),"")</f>
        <v/>
      </c>
      <c r="G735" s="73" t="str">
        <f>IF(ISNUMBER('Questionnaires '!$G737),'Questionnaires '!R737-'Questionnaires '!P737,"")</f>
        <v/>
      </c>
      <c r="H735" s="73" t="str">
        <f>IF(ISNUMBER('Questionnaires '!$G737),'Questionnaires '!P737,"")</f>
        <v/>
      </c>
      <c r="I735" s="73" t="str">
        <f>IF(ISNUMBER('Questionnaires '!$G737),'Questionnaires '!$G737,"")</f>
        <v/>
      </c>
      <c r="J735" s="73" t="str">
        <f>IF(ISNUMBER('Questionnaires '!$G737),'Questionnaires '!$G737,"")</f>
        <v/>
      </c>
      <c r="K735" s="73" t="str">
        <f>IF(ISNUMBER('Questionnaires '!$R737),'Questionnaires '!$R737,"")</f>
        <v/>
      </c>
      <c r="L735" s="73" t="str">
        <f>IF(ISNUMBER('Questionnaires '!$P737),'Questionnaires '!$P737,"")</f>
        <v/>
      </c>
      <c r="M735" s="73" t="str">
        <f>IF(ISNUMBER('Questionnaires '!$O737),'Questionnaires '!$O737,"")</f>
        <v/>
      </c>
      <c r="N735" s="73" t="str">
        <f>IF(ISNUMBER('Questionnaires '!$N737),'Questionnaires '!$N737,"")</f>
        <v/>
      </c>
      <c r="O735" s="73" t="str">
        <f>IF(ISNUMBER('Questionnaires '!$T737),'Questionnaires '!$T737,"")</f>
        <v/>
      </c>
      <c r="P735" s="73" t="str">
        <f>IF(ISTEXT('Questionnaires '!A737),'Questionnaires '!G737,"")</f>
        <v/>
      </c>
      <c r="Q735">
        <f>IF(ISTEXT('Questionnaires '!A737),IF('Questionnaires '!S737="Yes",1,""),0)</f>
        <v>0</v>
      </c>
    </row>
    <row r="736" spans="1:17" x14ac:dyDescent="0.3">
      <c r="A736" s="73">
        <f>IF(ISTEXT('Questionnaires '!A738),IF('Questionnaires '!G738&lt;270,1,0),0)</f>
        <v>0</v>
      </c>
      <c r="B736">
        <f>IF(ISTEXT('Questionnaires '!A738),IF('Questionnaires '!E738="Yes",1,0),0)</f>
        <v>0</v>
      </c>
      <c r="C736">
        <f>IF(ISTEXT('Questionnaires '!A738),IF('Questionnaires '!F738="Yes",1,0),0)</f>
        <v>0</v>
      </c>
      <c r="D736">
        <f>IF(ISTEXT('Questionnaires '!A738),IF('Questionnaires '!J738&gt;0,1,0),0)</f>
        <v>0</v>
      </c>
      <c r="E736" s="73" t="str">
        <f>IF(ISNUMBER('Questionnaires '!$G738),'Questionnaires '!T738+'Questionnaires '!G738,"")</f>
        <v/>
      </c>
      <c r="F736" s="73" t="str">
        <f>IF(ISNUMBER('Questionnaires '!$G738),SUM(G736:H736),"")</f>
        <v/>
      </c>
      <c r="G736" s="73" t="str">
        <f>IF(ISNUMBER('Questionnaires '!$G738),'Questionnaires '!R738-'Questionnaires '!P738,"")</f>
        <v/>
      </c>
      <c r="H736" s="73" t="str">
        <f>IF(ISNUMBER('Questionnaires '!$G738),'Questionnaires '!P738,"")</f>
        <v/>
      </c>
      <c r="I736" s="73" t="str">
        <f>IF(ISNUMBER('Questionnaires '!$G738),'Questionnaires '!$G738,"")</f>
        <v/>
      </c>
      <c r="J736" s="73" t="str">
        <f>IF(ISNUMBER('Questionnaires '!$G738),'Questionnaires '!$G738,"")</f>
        <v/>
      </c>
      <c r="K736" s="73" t="str">
        <f>IF(ISNUMBER('Questionnaires '!$R738),'Questionnaires '!$R738,"")</f>
        <v/>
      </c>
      <c r="L736" s="73" t="str">
        <f>IF(ISNUMBER('Questionnaires '!$P738),'Questionnaires '!$P738,"")</f>
        <v/>
      </c>
      <c r="M736" s="73" t="str">
        <f>IF(ISNUMBER('Questionnaires '!$O738),'Questionnaires '!$O738,"")</f>
        <v/>
      </c>
      <c r="N736" s="73" t="str">
        <f>IF(ISNUMBER('Questionnaires '!$N738),'Questionnaires '!$N738,"")</f>
        <v/>
      </c>
      <c r="O736" s="73" t="str">
        <f>IF(ISNUMBER('Questionnaires '!$T738),'Questionnaires '!$T738,"")</f>
        <v/>
      </c>
      <c r="P736" s="73" t="str">
        <f>IF(ISTEXT('Questionnaires '!A738),'Questionnaires '!G738,"")</f>
        <v/>
      </c>
      <c r="Q736">
        <f>IF(ISTEXT('Questionnaires '!A738),IF('Questionnaires '!S738="Yes",1,""),0)</f>
        <v>0</v>
      </c>
    </row>
    <row r="737" spans="1:17" x14ac:dyDescent="0.3">
      <c r="A737" s="73">
        <f>IF(ISTEXT('Questionnaires '!A739),IF('Questionnaires '!G739&lt;270,1,0),0)</f>
        <v>0</v>
      </c>
      <c r="B737">
        <f>IF(ISTEXT('Questionnaires '!A739),IF('Questionnaires '!E739="Yes",1,0),0)</f>
        <v>0</v>
      </c>
      <c r="C737">
        <f>IF(ISTEXT('Questionnaires '!A739),IF('Questionnaires '!F739="Yes",1,0),0)</f>
        <v>0</v>
      </c>
      <c r="D737">
        <f>IF(ISTEXT('Questionnaires '!A739),IF('Questionnaires '!J739&gt;0,1,0),0)</f>
        <v>0</v>
      </c>
      <c r="E737" s="73" t="str">
        <f>IF(ISNUMBER('Questionnaires '!$G739),'Questionnaires '!T739+'Questionnaires '!G739,"")</f>
        <v/>
      </c>
      <c r="F737" s="73" t="str">
        <f>IF(ISNUMBER('Questionnaires '!$G739),SUM(G737:H737),"")</f>
        <v/>
      </c>
      <c r="G737" s="73" t="str">
        <f>IF(ISNUMBER('Questionnaires '!$G739),'Questionnaires '!R739-'Questionnaires '!P739,"")</f>
        <v/>
      </c>
      <c r="H737" s="73" t="str">
        <f>IF(ISNUMBER('Questionnaires '!$G739),'Questionnaires '!P739,"")</f>
        <v/>
      </c>
      <c r="I737" s="73" t="str">
        <f>IF(ISNUMBER('Questionnaires '!$G739),'Questionnaires '!$G739,"")</f>
        <v/>
      </c>
      <c r="J737" s="73" t="str">
        <f>IF(ISNUMBER('Questionnaires '!$G739),'Questionnaires '!$G739,"")</f>
        <v/>
      </c>
      <c r="K737" s="73" t="str">
        <f>IF(ISNUMBER('Questionnaires '!$R739),'Questionnaires '!$R739,"")</f>
        <v/>
      </c>
      <c r="L737" s="73" t="str">
        <f>IF(ISNUMBER('Questionnaires '!$P739),'Questionnaires '!$P739,"")</f>
        <v/>
      </c>
      <c r="M737" s="73" t="str">
        <f>IF(ISNUMBER('Questionnaires '!$O739),'Questionnaires '!$O739,"")</f>
        <v/>
      </c>
      <c r="N737" s="73" t="str">
        <f>IF(ISNUMBER('Questionnaires '!$N739),'Questionnaires '!$N739,"")</f>
        <v/>
      </c>
      <c r="O737" s="73" t="str">
        <f>IF(ISNUMBER('Questionnaires '!$T739),'Questionnaires '!$T739,"")</f>
        <v/>
      </c>
      <c r="P737" s="73" t="str">
        <f>IF(ISTEXT('Questionnaires '!A739),'Questionnaires '!G739,"")</f>
        <v/>
      </c>
      <c r="Q737">
        <f>IF(ISTEXT('Questionnaires '!A739),IF('Questionnaires '!S739="Yes",1,""),0)</f>
        <v>0</v>
      </c>
    </row>
    <row r="738" spans="1:17" x14ac:dyDescent="0.3">
      <c r="A738" s="73">
        <f>IF(ISTEXT('Questionnaires '!A740),IF('Questionnaires '!G740&lt;270,1,0),0)</f>
        <v>0</v>
      </c>
      <c r="B738">
        <f>IF(ISTEXT('Questionnaires '!A740),IF('Questionnaires '!E740="Yes",1,0),0)</f>
        <v>0</v>
      </c>
      <c r="C738">
        <f>IF(ISTEXT('Questionnaires '!A740),IF('Questionnaires '!F740="Yes",1,0),0)</f>
        <v>0</v>
      </c>
      <c r="D738">
        <f>IF(ISTEXT('Questionnaires '!A740),IF('Questionnaires '!J740&gt;0,1,0),0)</f>
        <v>0</v>
      </c>
      <c r="E738" s="73" t="str">
        <f>IF(ISNUMBER('Questionnaires '!$G740),'Questionnaires '!T740+'Questionnaires '!G740,"")</f>
        <v/>
      </c>
      <c r="F738" s="73" t="str">
        <f>IF(ISNUMBER('Questionnaires '!$G740),SUM(G738:H738),"")</f>
        <v/>
      </c>
      <c r="G738" s="73" t="str">
        <f>IF(ISNUMBER('Questionnaires '!$G740),'Questionnaires '!R740-'Questionnaires '!P740,"")</f>
        <v/>
      </c>
      <c r="H738" s="73" t="str">
        <f>IF(ISNUMBER('Questionnaires '!$G740),'Questionnaires '!P740,"")</f>
        <v/>
      </c>
      <c r="I738" s="73" t="str">
        <f>IF(ISNUMBER('Questionnaires '!$G740),'Questionnaires '!$G740,"")</f>
        <v/>
      </c>
      <c r="J738" s="73" t="str">
        <f>IF(ISNUMBER('Questionnaires '!$G740),'Questionnaires '!$G740,"")</f>
        <v/>
      </c>
      <c r="K738" s="73" t="str">
        <f>IF(ISNUMBER('Questionnaires '!$R740),'Questionnaires '!$R740,"")</f>
        <v/>
      </c>
      <c r="L738" s="73" t="str">
        <f>IF(ISNUMBER('Questionnaires '!$P740),'Questionnaires '!$P740,"")</f>
        <v/>
      </c>
      <c r="M738" s="73" t="str">
        <f>IF(ISNUMBER('Questionnaires '!$O740),'Questionnaires '!$O740,"")</f>
        <v/>
      </c>
      <c r="N738" s="73" t="str">
        <f>IF(ISNUMBER('Questionnaires '!$N740),'Questionnaires '!$N740,"")</f>
        <v/>
      </c>
      <c r="O738" s="73" t="str">
        <f>IF(ISNUMBER('Questionnaires '!$T740),'Questionnaires '!$T740,"")</f>
        <v/>
      </c>
      <c r="P738" s="73" t="str">
        <f>IF(ISTEXT('Questionnaires '!A740),'Questionnaires '!G740,"")</f>
        <v/>
      </c>
      <c r="Q738">
        <f>IF(ISTEXT('Questionnaires '!A740),IF('Questionnaires '!S740="Yes",1,""),0)</f>
        <v>0</v>
      </c>
    </row>
    <row r="739" spans="1:17" x14ac:dyDescent="0.3">
      <c r="A739" s="73">
        <f>IF(ISTEXT('Questionnaires '!A741),IF('Questionnaires '!G741&lt;270,1,0),0)</f>
        <v>0</v>
      </c>
      <c r="B739">
        <f>IF(ISTEXT('Questionnaires '!A741),IF('Questionnaires '!E741="Yes",1,0),0)</f>
        <v>0</v>
      </c>
      <c r="C739">
        <f>IF(ISTEXT('Questionnaires '!A741),IF('Questionnaires '!F741="Yes",1,0),0)</f>
        <v>0</v>
      </c>
      <c r="D739">
        <f>IF(ISTEXT('Questionnaires '!A741),IF('Questionnaires '!J741&gt;0,1,0),0)</f>
        <v>0</v>
      </c>
      <c r="E739" s="73" t="str">
        <f>IF(ISNUMBER('Questionnaires '!$G741),'Questionnaires '!T741+'Questionnaires '!G741,"")</f>
        <v/>
      </c>
      <c r="F739" s="73" t="str">
        <f>IF(ISNUMBER('Questionnaires '!$G741),SUM(G739:H739),"")</f>
        <v/>
      </c>
      <c r="G739" s="73" t="str">
        <f>IF(ISNUMBER('Questionnaires '!$G741),'Questionnaires '!R741-'Questionnaires '!P741,"")</f>
        <v/>
      </c>
      <c r="H739" s="73" t="str">
        <f>IF(ISNUMBER('Questionnaires '!$G741),'Questionnaires '!P741,"")</f>
        <v/>
      </c>
      <c r="I739" s="73" t="str">
        <f>IF(ISNUMBER('Questionnaires '!$G741),'Questionnaires '!$G741,"")</f>
        <v/>
      </c>
      <c r="J739" s="73" t="str">
        <f>IF(ISNUMBER('Questionnaires '!$G741),'Questionnaires '!$G741,"")</f>
        <v/>
      </c>
      <c r="K739" s="73" t="str">
        <f>IF(ISNUMBER('Questionnaires '!$R741),'Questionnaires '!$R741,"")</f>
        <v/>
      </c>
      <c r="L739" s="73" t="str">
        <f>IF(ISNUMBER('Questionnaires '!$P741),'Questionnaires '!$P741,"")</f>
        <v/>
      </c>
      <c r="M739" s="73" t="str">
        <f>IF(ISNUMBER('Questionnaires '!$O741),'Questionnaires '!$O741,"")</f>
        <v/>
      </c>
      <c r="N739" s="73" t="str">
        <f>IF(ISNUMBER('Questionnaires '!$N741),'Questionnaires '!$N741,"")</f>
        <v/>
      </c>
      <c r="O739" s="73" t="str">
        <f>IF(ISNUMBER('Questionnaires '!$T741),'Questionnaires '!$T741,"")</f>
        <v/>
      </c>
      <c r="P739" s="73" t="str">
        <f>IF(ISTEXT('Questionnaires '!A741),'Questionnaires '!G741,"")</f>
        <v/>
      </c>
      <c r="Q739">
        <f>IF(ISTEXT('Questionnaires '!A741),IF('Questionnaires '!S741="Yes",1,""),0)</f>
        <v>0</v>
      </c>
    </row>
    <row r="740" spans="1:17" x14ac:dyDescent="0.3">
      <c r="A740" s="73">
        <f>IF(ISTEXT('Questionnaires '!A742),IF('Questionnaires '!G742&lt;270,1,0),0)</f>
        <v>0</v>
      </c>
      <c r="B740">
        <f>IF(ISTEXT('Questionnaires '!A742),IF('Questionnaires '!E742="Yes",1,0),0)</f>
        <v>0</v>
      </c>
      <c r="C740">
        <f>IF(ISTEXT('Questionnaires '!A742),IF('Questionnaires '!F742="Yes",1,0),0)</f>
        <v>0</v>
      </c>
      <c r="D740">
        <f>IF(ISTEXT('Questionnaires '!A742),IF('Questionnaires '!J742&gt;0,1,0),0)</f>
        <v>0</v>
      </c>
      <c r="E740" s="73" t="str">
        <f>IF(ISNUMBER('Questionnaires '!$G742),'Questionnaires '!T742+'Questionnaires '!G742,"")</f>
        <v/>
      </c>
      <c r="F740" s="73" t="str">
        <f>IF(ISNUMBER('Questionnaires '!$G742),SUM(G740:H740),"")</f>
        <v/>
      </c>
      <c r="G740" s="73" t="str">
        <f>IF(ISNUMBER('Questionnaires '!$G742),'Questionnaires '!R742-'Questionnaires '!P742,"")</f>
        <v/>
      </c>
      <c r="H740" s="73" t="str">
        <f>IF(ISNUMBER('Questionnaires '!$G742),'Questionnaires '!P742,"")</f>
        <v/>
      </c>
      <c r="I740" s="73" t="str">
        <f>IF(ISNUMBER('Questionnaires '!$G742),'Questionnaires '!$G742,"")</f>
        <v/>
      </c>
      <c r="J740" s="73" t="str">
        <f>IF(ISNUMBER('Questionnaires '!$G742),'Questionnaires '!$G742,"")</f>
        <v/>
      </c>
      <c r="K740" s="73" t="str">
        <f>IF(ISNUMBER('Questionnaires '!$R742),'Questionnaires '!$R742,"")</f>
        <v/>
      </c>
      <c r="L740" s="73" t="str">
        <f>IF(ISNUMBER('Questionnaires '!$P742),'Questionnaires '!$P742,"")</f>
        <v/>
      </c>
      <c r="M740" s="73" t="str">
        <f>IF(ISNUMBER('Questionnaires '!$O742),'Questionnaires '!$O742,"")</f>
        <v/>
      </c>
      <c r="N740" s="73" t="str">
        <f>IF(ISNUMBER('Questionnaires '!$N742),'Questionnaires '!$N742,"")</f>
        <v/>
      </c>
      <c r="O740" s="73" t="str">
        <f>IF(ISNUMBER('Questionnaires '!$T742),'Questionnaires '!$T742,"")</f>
        <v/>
      </c>
      <c r="P740" s="73" t="str">
        <f>IF(ISTEXT('Questionnaires '!A742),'Questionnaires '!G742,"")</f>
        <v/>
      </c>
      <c r="Q740">
        <f>IF(ISTEXT('Questionnaires '!A742),IF('Questionnaires '!S742="Yes",1,""),0)</f>
        <v>0</v>
      </c>
    </row>
    <row r="741" spans="1:17" x14ac:dyDescent="0.3">
      <c r="A741" s="73">
        <f>IF(ISTEXT('Questionnaires '!A743),IF('Questionnaires '!G743&lt;270,1,0),0)</f>
        <v>0</v>
      </c>
      <c r="B741">
        <f>IF(ISTEXT('Questionnaires '!A743),IF('Questionnaires '!E743="Yes",1,0),0)</f>
        <v>0</v>
      </c>
      <c r="C741">
        <f>IF(ISTEXT('Questionnaires '!A743),IF('Questionnaires '!F743="Yes",1,0),0)</f>
        <v>0</v>
      </c>
      <c r="D741">
        <f>IF(ISTEXT('Questionnaires '!A743),IF('Questionnaires '!J743&gt;0,1,0),0)</f>
        <v>0</v>
      </c>
      <c r="E741" s="73" t="str">
        <f>IF(ISNUMBER('Questionnaires '!$G743),'Questionnaires '!T743+'Questionnaires '!G743,"")</f>
        <v/>
      </c>
      <c r="F741" s="73" t="str">
        <f>IF(ISNUMBER('Questionnaires '!$G743),SUM(G741:H741),"")</f>
        <v/>
      </c>
      <c r="G741" s="73" t="str">
        <f>IF(ISNUMBER('Questionnaires '!$G743),'Questionnaires '!R743-'Questionnaires '!P743,"")</f>
        <v/>
      </c>
      <c r="H741" s="73" t="str">
        <f>IF(ISNUMBER('Questionnaires '!$G743),'Questionnaires '!P743,"")</f>
        <v/>
      </c>
      <c r="I741" s="73" t="str">
        <f>IF(ISNUMBER('Questionnaires '!$G743),'Questionnaires '!$G743,"")</f>
        <v/>
      </c>
      <c r="J741" s="73" t="str">
        <f>IF(ISNUMBER('Questionnaires '!$G743),'Questionnaires '!$G743,"")</f>
        <v/>
      </c>
      <c r="K741" s="73" t="str">
        <f>IF(ISNUMBER('Questionnaires '!$R743),'Questionnaires '!$R743,"")</f>
        <v/>
      </c>
      <c r="L741" s="73" t="str">
        <f>IF(ISNUMBER('Questionnaires '!$P743),'Questionnaires '!$P743,"")</f>
        <v/>
      </c>
      <c r="M741" s="73" t="str">
        <f>IF(ISNUMBER('Questionnaires '!$O743),'Questionnaires '!$O743,"")</f>
        <v/>
      </c>
      <c r="N741" s="73" t="str">
        <f>IF(ISNUMBER('Questionnaires '!$N743),'Questionnaires '!$N743,"")</f>
        <v/>
      </c>
      <c r="O741" s="73" t="str">
        <f>IF(ISNUMBER('Questionnaires '!$T743),'Questionnaires '!$T743,"")</f>
        <v/>
      </c>
      <c r="P741" s="73" t="str">
        <f>IF(ISTEXT('Questionnaires '!A743),'Questionnaires '!G743,"")</f>
        <v/>
      </c>
      <c r="Q741">
        <f>IF(ISTEXT('Questionnaires '!A743),IF('Questionnaires '!S743="Yes",1,""),0)</f>
        <v>0</v>
      </c>
    </row>
    <row r="742" spans="1:17" x14ac:dyDescent="0.3">
      <c r="A742" s="73">
        <f>IF(ISTEXT('Questionnaires '!A744),IF('Questionnaires '!G744&lt;270,1,0),0)</f>
        <v>0</v>
      </c>
      <c r="B742">
        <f>IF(ISTEXT('Questionnaires '!A744),IF('Questionnaires '!E744="Yes",1,0),0)</f>
        <v>0</v>
      </c>
      <c r="C742">
        <f>IF(ISTEXT('Questionnaires '!A744),IF('Questionnaires '!F744="Yes",1,0),0)</f>
        <v>0</v>
      </c>
      <c r="D742">
        <f>IF(ISTEXT('Questionnaires '!A744),IF('Questionnaires '!J744&gt;0,1,0),0)</f>
        <v>0</v>
      </c>
      <c r="E742" s="73" t="str">
        <f>IF(ISNUMBER('Questionnaires '!$G744),'Questionnaires '!T744+'Questionnaires '!G744,"")</f>
        <v/>
      </c>
      <c r="F742" s="73" t="str">
        <f>IF(ISNUMBER('Questionnaires '!$G744),SUM(G742:H742),"")</f>
        <v/>
      </c>
      <c r="G742" s="73" t="str">
        <f>IF(ISNUMBER('Questionnaires '!$G744),'Questionnaires '!R744-'Questionnaires '!P744,"")</f>
        <v/>
      </c>
      <c r="H742" s="73" t="str">
        <f>IF(ISNUMBER('Questionnaires '!$G744),'Questionnaires '!P744,"")</f>
        <v/>
      </c>
      <c r="I742" s="73" t="str">
        <f>IF(ISNUMBER('Questionnaires '!$G744),'Questionnaires '!$G744,"")</f>
        <v/>
      </c>
      <c r="J742" s="73" t="str">
        <f>IF(ISNUMBER('Questionnaires '!$G744),'Questionnaires '!$G744,"")</f>
        <v/>
      </c>
      <c r="K742" s="73" t="str">
        <f>IF(ISNUMBER('Questionnaires '!$R744),'Questionnaires '!$R744,"")</f>
        <v/>
      </c>
      <c r="L742" s="73" t="str">
        <f>IF(ISNUMBER('Questionnaires '!$P744),'Questionnaires '!$P744,"")</f>
        <v/>
      </c>
      <c r="M742" s="73" t="str">
        <f>IF(ISNUMBER('Questionnaires '!$O744),'Questionnaires '!$O744,"")</f>
        <v/>
      </c>
      <c r="N742" s="73" t="str">
        <f>IF(ISNUMBER('Questionnaires '!$N744),'Questionnaires '!$N744,"")</f>
        <v/>
      </c>
      <c r="O742" s="73" t="str">
        <f>IF(ISNUMBER('Questionnaires '!$T744),'Questionnaires '!$T744,"")</f>
        <v/>
      </c>
      <c r="P742" s="73" t="str">
        <f>IF(ISTEXT('Questionnaires '!A744),'Questionnaires '!G744,"")</f>
        <v/>
      </c>
      <c r="Q742">
        <f>IF(ISTEXT('Questionnaires '!A744),IF('Questionnaires '!S744="Yes",1,""),0)</f>
        <v>0</v>
      </c>
    </row>
    <row r="743" spans="1:17" x14ac:dyDescent="0.3">
      <c r="A743" s="73">
        <f>IF(ISTEXT('Questionnaires '!A745),IF('Questionnaires '!G745&lt;270,1,0),0)</f>
        <v>0</v>
      </c>
      <c r="B743">
        <f>IF(ISTEXT('Questionnaires '!A745),IF('Questionnaires '!E745="Yes",1,0),0)</f>
        <v>0</v>
      </c>
      <c r="C743">
        <f>IF(ISTEXT('Questionnaires '!A745),IF('Questionnaires '!F745="Yes",1,0),0)</f>
        <v>0</v>
      </c>
      <c r="D743">
        <f>IF(ISTEXT('Questionnaires '!A745),IF('Questionnaires '!J745&gt;0,1,0),0)</f>
        <v>0</v>
      </c>
      <c r="E743" s="73" t="str">
        <f>IF(ISNUMBER('Questionnaires '!$G745),'Questionnaires '!T745+'Questionnaires '!G745,"")</f>
        <v/>
      </c>
      <c r="F743" s="73" t="str">
        <f>IF(ISNUMBER('Questionnaires '!$G745),SUM(G743:H743),"")</f>
        <v/>
      </c>
      <c r="G743" s="73" t="str">
        <f>IF(ISNUMBER('Questionnaires '!$G745),'Questionnaires '!R745-'Questionnaires '!P745,"")</f>
        <v/>
      </c>
      <c r="H743" s="73" t="str">
        <f>IF(ISNUMBER('Questionnaires '!$G745),'Questionnaires '!P745,"")</f>
        <v/>
      </c>
      <c r="I743" s="73" t="str">
        <f>IF(ISNUMBER('Questionnaires '!$G745),'Questionnaires '!$G745,"")</f>
        <v/>
      </c>
      <c r="J743" s="73" t="str">
        <f>IF(ISNUMBER('Questionnaires '!$G745),'Questionnaires '!$G745,"")</f>
        <v/>
      </c>
      <c r="K743" s="73" t="str">
        <f>IF(ISNUMBER('Questionnaires '!$R745),'Questionnaires '!$R745,"")</f>
        <v/>
      </c>
      <c r="L743" s="73" t="str">
        <f>IF(ISNUMBER('Questionnaires '!$P745),'Questionnaires '!$P745,"")</f>
        <v/>
      </c>
      <c r="M743" s="73" t="str">
        <f>IF(ISNUMBER('Questionnaires '!$O745),'Questionnaires '!$O745,"")</f>
        <v/>
      </c>
      <c r="N743" s="73" t="str">
        <f>IF(ISNUMBER('Questionnaires '!$N745),'Questionnaires '!$N745,"")</f>
        <v/>
      </c>
      <c r="O743" s="73" t="str">
        <f>IF(ISNUMBER('Questionnaires '!$T745),'Questionnaires '!$T745,"")</f>
        <v/>
      </c>
      <c r="P743" s="73" t="str">
        <f>IF(ISTEXT('Questionnaires '!A745),'Questionnaires '!G745,"")</f>
        <v/>
      </c>
      <c r="Q743">
        <f>IF(ISTEXT('Questionnaires '!A745),IF('Questionnaires '!S745="Yes",1,""),0)</f>
        <v>0</v>
      </c>
    </row>
    <row r="744" spans="1:17" x14ac:dyDescent="0.3">
      <c r="A744" s="73">
        <f>IF(ISTEXT('Questionnaires '!A746),IF('Questionnaires '!G746&lt;270,1,0),0)</f>
        <v>0</v>
      </c>
      <c r="B744">
        <f>IF(ISTEXT('Questionnaires '!A746),IF('Questionnaires '!E746="Yes",1,0),0)</f>
        <v>0</v>
      </c>
      <c r="C744">
        <f>IF(ISTEXT('Questionnaires '!A746),IF('Questionnaires '!F746="Yes",1,0),0)</f>
        <v>0</v>
      </c>
      <c r="D744">
        <f>IF(ISTEXT('Questionnaires '!A746),IF('Questionnaires '!J746&gt;0,1,0),0)</f>
        <v>0</v>
      </c>
      <c r="E744" s="73" t="str">
        <f>IF(ISNUMBER('Questionnaires '!$G746),'Questionnaires '!T746+'Questionnaires '!G746,"")</f>
        <v/>
      </c>
      <c r="F744" s="73" t="str">
        <f>IF(ISNUMBER('Questionnaires '!$G746),SUM(G744:H744),"")</f>
        <v/>
      </c>
      <c r="G744" s="73" t="str">
        <f>IF(ISNUMBER('Questionnaires '!$G746),'Questionnaires '!R746-'Questionnaires '!P746,"")</f>
        <v/>
      </c>
      <c r="H744" s="73" t="str">
        <f>IF(ISNUMBER('Questionnaires '!$G746),'Questionnaires '!P746,"")</f>
        <v/>
      </c>
      <c r="I744" s="73" t="str">
        <f>IF(ISNUMBER('Questionnaires '!$G746),'Questionnaires '!$G746,"")</f>
        <v/>
      </c>
      <c r="J744" s="73" t="str">
        <f>IF(ISNUMBER('Questionnaires '!$G746),'Questionnaires '!$G746,"")</f>
        <v/>
      </c>
      <c r="K744" s="73" t="str">
        <f>IF(ISNUMBER('Questionnaires '!$R746),'Questionnaires '!$R746,"")</f>
        <v/>
      </c>
      <c r="L744" s="73" t="str">
        <f>IF(ISNUMBER('Questionnaires '!$P746),'Questionnaires '!$P746,"")</f>
        <v/>
      </c>
      <c r="M744" s="73" t="str">
        <f>IF(ISNUMBER('Questionnaires '!$O746),'Questionnaires '!$O746,"")</f>
        <v/>
      </c>
      <c r="N744" s="73" t="str">
        <f>IF(ISNUMBER('Questionnaires '!$N746),'Questionnaires '!$N746,"")</f>
        <v/>
      </c>
      <c r="O744" s="73" t="str">
        <f>IF(ISNUMBER('Questionnaires '!$T746),'Questionnaires '!$T746,"")</f>
        <v/>
      </c>
      <c r="P744" s="73" t="str">
        <f>IF(ISTEXT('Questionnaires '!A746),'Questionnaires '!G746,"")</f>
        <v/>
      </c>
      <c r="Q744">
        <f>IF(ISTEXT('Questionnaires '!A746),IF('Questionnaires '!S746="Yes",1,""),0)</f>
        <v>0</v>
      </c>
    </row>
    <row r="745" spans="1:17" x14ac:dyDescent="0.3">
      <c r="A745" s="73">
        <f>IF(ISTEXT('Questionnaires '!A747),IF('Questionnaires '!G747&lt;270,1,0),0)</f>
        <v>0</v>
      </c>
      <c r="B745">
        <f>IF(ISTEXT('Questionnaires '!A747),IF('Questionnaires '!E747="Yes",1,0),0)</f>
        <v>0</v>
      </c>
      <c r="C745">
        <f>IF(ISTEXT('Questionnaires '!A747),IF('Questionnaires '!F747="Yes",1,0),0)</f>
        <v>0</v>
      </c>
      <c r="D745">
        <f>IF(ISTEXT('Questionnaires '!A747),IF('Questionnaires '!J747&gt;0,1,0),0)</f>
        <v>0</v>
      </c>
      <c r="E745" s="73" t="str">
        <f>IF(ISNUMBER('Questionnaires '!$G747),'Questionnaires '!T747+'Questionnaires '!G747,"")</f>
        <v/>
      </c>
      <c r="F745" s="73" t="str">
        <f>IF(ISNUMBER('Questionnaires '!$G747),SUM(G745:H745),"")</f>
        <v/>
      </c>
      <c r="G745" s="73" t="str">
        <f>IF(ISNUMBER('Questionnaires '!$G747),'Questionnaires '!R747-'Questionnaires '!P747,"")</f>
        <v/>
      </c>
      <c r="H745" s="73" t="str">
        <f>IF(ISNUMBER('Questionnaires '!$G747),'Questionnaires '!P747,"")</f>
        <v/>
      </c>
      <c r="I745" s="73" t="str">
        <f>IF(ISNUMBER('Questionnaires '!$G747),'Questionnaires '!$G747,"")</f>
        <v/>
      </c>
      <c r="J745" s="73" t="str">
        <f>IF(ISNUMBER('Questionnaires '!$G747),'Questionnaires '!$G747,"")</f>
        <v/>
      </c>
      <c r="K745" s="73" t="str">
        <f>IF(ISNUMBER('Questionnaires '!$R747),'Questionnaires '!$R747,"")</f>
        <v/>
      </c>
      <c r="L745" s="73" t="str">
        <f>IF(ISNUMBER('Questionnaires '!$P747),'Questionnaires '!$P747,"")</f>
        <v/>
      </c>
      <c r="M745" s="73" t="str">
        <f>IF(ISNUMBER('Questionnaires '!$O747),'Questionnaires '!$O747,"")</f>
        <v/>
      </c>
      <c r="N745" s="73" t="str">
        <f>IF(ISNUMBER('Questionnaires '!$N747),'Questionnaires '!$N747,"")</f>
        <v/>
      </c>
      <c r="O745" s="73" t="str">
        <f>IF(ISNUMBER('Questionnaires '!$T747),'Questionnaires '!$T747,"")</f>
        <v/>
      </c>
      <c r="P745" s="73" t="str">
        <f>IF(ISTEXT('Questionnaires '!A747),'Questionnaires '!G747,"")</f>
        <v/>
      </c>
      <c r="Q745">
        <f>IF(ISTEXT('Questionnaires '!A747),IF('Questionnaires '!S747="Yes",1,""),0)</f>
        <v>0</v>
      </c>
    </row>
    <row r="746" spans="1:17" x14ac:dyDescent="0.3">
      <c r="A746" s="73">
        <f>IF(ISTEXT('Questionnaires '!A748),IF('Questionnaires '!G748&lt;270,1,0),0)</f>
        <v>0</v>
      </c>
      <c r="B746">
        <f>IF(ISTEXT('Questionnaires '!A748),IF('Questionnaires '!E748="Yes",1,0),0)</f>
        <v>0</v>
      </c>
      <c r="C746">
        <f>IF(ISTEXT('Questionnaires '!A748),IF('Questionnaires '!F748="Yes",1,0),0)</f>
        <v>0</v>
      </c>
      <c r="D746">
        <f>IF(ISTEXT('Questionnaires '!A748),IF('Questionnaires '!J748&gt;0,1,0),0)</f>
        <v>0</v>
      </c>
      <c r="E746" s="73" t="str">
        <f>IF(ISNUMBER('Questionnaires '!$G748),'Questionnaires '!T748+'Questionnaires '!G748,"")</f>
        <v/>
      </c>
      <c r="F746" s="73" t="str">
        <f>IF(ISNUMBER('Questionnaires '!$G748),SUM(G746:H746),"")</f>
        <v/>
      </c>
      <c r="G746" s="73" t="str">
        <f>IF(ISNUMBER('Questionnaires '!$G748),'Questionnaires '!R748-'Questionnaires '!P748,"")</f>
        <v/>
      </c>
      <c r="H746" s="73" t="str">
        <f>IF(ISNUMBER('Questionnaires '!$G748),'Questionnaires '!P748,"")</f>
        <v/>
      </c>
      <c r="I746" s="73" t="str">
        <f>IF(ISNUMBER('Questionnaires '!$G748),'Questionnaires '!$G748,"")</f>
        <v/>
      </c>
      <c r="J746" s="73" t="str">
        <f>IF(ISNUMBER('Questionnaires '!$G748),'Questionnaires '!$G748,"")</f>
        <v/>
      </c>
      <c r="K746" s="73" t="str">
        <f>IF(ISNUMBER('Questionnaires '!$R748),'Questionnaires '!$R748,"")</f>
        <v/>
      </c>
      <c r="L746" s="73" t="str">
        <f>IF(ISNUMBER('Questionnaires '!$P748),'Questionnaires '!$P748,"")</f>
        <v/>
      </c>
      <c r="M746" s="73" t="str">
        <f>IF(ISNUMBER('Questionnaires '!$O748),'Questionnaires '!$O748,"")</f>
        <v/>
      </c>
      <c r="N746" s="73" t="str">
        <f>IF(ISNUMBER('Questionnaires '!$N748),'Questionnaires '!$N748,"")</f>
        <v/>
      </c>
      <c r="O746" s="73" t="str">
        <f>IF(ISNUMBER('Questionnaires '!$T748),'Questionnaires '!$T748,"")</f>
        <v/>
      </c>
      <c r="P746" s="73" t="str">
        <f>IF(ISTEXT('Questionnaires '!A748),'Questionnaires '!G748,"")</f>
        <v/>
      </c>
      <c r="Q746">
        <f>IF(ISTEXT('Questionnaires '!A748),IF('Questionnaires '!S748="Yes",1,""),0)</f>
        <v>0</v>
      </c>
    </row>
    <row r="747" spans="1:17" x14ac:dyDescent="0.3">
      <c r="A747" s="73">
        <f>IF(ISTEXT('Questionnaires '!A749),IF('Questionnaires '!G749&lt;270,1,0),0)</f>
        <v>0</v>
      </c>
      <c r="B747">
        <f>IF(ISTEXT('Questionnaires '!A749),IF('Questionnaires '!E749="Yes",1,0),0)</f>
        <v>0</v>
      </c>
      <c r="C747">
        <f>IF(ISTEXT('Questionnaires '!A749),IF('Questionnaires '!F749="Yes",1,0),0)</f>
        <v>0</v>
      </c>
      <c r="D747">
        <f>IF(ISTEXT('Questionnaires '!A749),IF('Questionnaires '!J749&gt;0,1,0),0)</f>
        <v>0</v>
      </c>
      <c r="E747" s="73" t="str">
        <f>IF(ISNUMBER('Questionnaires '!$G749),'Questionnaires '!T749+'Questionnaires '!G749,"")</f>
        <v/>
      </c>
      <c r="F747" s="73" t="str">
        <f>IF(ISNUMBER('Questionnaires '!$G749),SUM(G747:H747),"")</f>
        <v/>
      </c>
      <c r="G747" s="73" t="str">
        <f>IF(ISNUMBER('Questionnaires '!$G749),'Questionnaires '!R749-'Questionnaires '!P749,"")</f>
        <v/>
      </c>
      <c r="H747" s="73" t="str">
        <f>IF(ISNUMBER('Questionnaires '!$G749),'Questionnaires '!P749,"")</f>
        <v/>
      </c>
      <c r="I747" s="73" t="str">
        <f>IF(ISNUMBER('Questionnaires '!$G749),'Questionnaires '!$G749,"")</f>
        <v/>
      </c>
      <c r="J747" s="73" t="str">
        <f>IF(ISNUMBER('Questionnaires '!$G749),'Questionnaires '!$G749,"")</f>
        <v/>
      </c>
      <c r="K747" s="73" t="str">
        <f>IF(ISNUMBER('Questionnaires '!$R749),'Questionnaires '!$R749,"")</f>
        <v/>
      </c>
      <c r="L747" s="73" t="str">
        <f>IF(ISNUMBER('Questionnaires '!$P749),'Questionnaires '!$P749,"")</f>
        <v/>
      </c>
      <c r="M747" s="73" t="str">
        <f>IF(ISNUMBER('Questionnaires '!$O749),'Questionnaires '!$O749,"")</f>
        <v/>
      </c>
      <c r="N747" s="73" t="str">
        <f>IF(ISNUMBER('Questionnaires '!$N749),'Questionnaires '!$N749,"")</f>
        <v/>
      </c>
      <c r="O747" s="73" t="str">
        <f>IF(ISNUMBER('Questionnaires '!$T749),'Questionnaires '!$T749,"")</f>
        <v/>
      </c>
      <c r="P747" s="73" t="str">
        <f>IF(ISTEXT('Questionnaires '!A749),'Questionnaires '!G749,"")</f>
        <v/>
      </c>
      <c r="Q747">
        <f>IF(ISTEXT('Questionnaires '!A749),IF('Questionnaires '!S749="Yes",1,""),0)</f>
        <v>0</v>
      </c>
    </row>
    <row r="748" spans="1:17" x14ac:dyDescent="0.3">
      <c r="A748" s="73">
        <f>IF(ISTEXT('Questionnaires '!A750),IF('Questionnaires '!G750&lt;270,1,0),0)</f>
        <v>0</v>
      </c>
      <c r="B748">
        <f>IF(ISTEXT('Questionnaires '!A750),IF('Questionnaires '!E750="Yes",1,0),0)</f>
        <v>0</v>
      </c>
      <c r="C748">
        <f>IF(ISTEXT('Questionnaires '!A750),IF('Questionnaires '!F750="Yes",1,0),0)</f>
        <v>0</v>
      </c>
      <c r="D748">
        <f>IF(ISTEXT('Questionnaires '!A750),IF('Questionnaires '!J750&gt;0,1,0),0)</f>
        <v>0</v>
      </c>
      <c r="E748" s="73" t="str">
        <f>IF(ISNUMBER('Questionnaires '!$G750),'Questionnaires '!T750+'Questionnaires '!G750,"")</f>
        <v/>
      </c>
      <c r="F748" s="73" t="str">
        <f>IF(ISNUMBER('Questionnaires '!$G750),SUM(G748:H748),"")</f>
        <v/>
      </c>
      <c r="G748" s="73" t="str">
        <f>IF(ISNUMBER('Questionnaires '!$G750),'Questionnaires '!R750-'Questionnaires '!P750,"")</f>
        <v/>
      </c>
      <c r="H748" s="73" t="str">
        <f>IF(ISNUMBER('Questionnaires '!$G750),'Questionnaires '!P750,"")</f>
        <v/>
      </c>
      <c r="I748" s="73" t="str">
        <f>IF(ISNUMBER('Questionnaires '!$G750),'Questionnaires '!$G750,"")</f>
        <v/>
      </c>
      <c r="J748" s="73" t="str">
        <f>IF(ISNUMBER('Questionnaires '!$G750),'Questionnaires '!$G750,"")</f>
        <v/>
      </c>
      <c r="K748" s="73" t="str">
        <f>IF(ISNUMBER('Questionnaires '!$R750),'Questionnaires '!$R750,"")</f>
        <v/>
      </c>
      <c r="L748" s="73" t="str">
        <f>IF(ISNUMBER('Questionnaires '!$P750),'Questionnaires '!$P750,"")</f>
        <v/>
      </c>
      <c r="M748" s="73" t="str">
        <f>IF(ISNUMBER('Questionnaires '!$O750),'Questionnaires '!$O750,"")</f>
        <v/>
      </c>
      <c r="N748" s="73" t="str">
        <f>IF(ISNUMBER('Questionnaires '!$N750),'Questionnaires '!$N750,"")</f>
        <v/>
      </c>
      <c r="O748" s="73" t="str">
        <f>IF(ISNUMBER('Questionnaires '!$T750),'Questionnaires '!$T750,"")</f>
        <v/>
      </c>
      <c r="P748" s="73" t="str">
        <f>IF(ISTEXT('Questionnaires '!A750),'Questionnaires '!G750,"")</f>
        <v/>
      </c>
      <c r="Q748">
        <f>IF(ISTEXT('Questionnaires '!A750),IF('Questionnaires '!S750="Yes",1,""),0)</f>
        <v>0</v>
      </c>
    </row>
    <row r="749" spans="1:17" x14ac:dyDescent="0.3">
      <c r="A749" s="73">
        <f>IF(ISTEXT('Questionnaires '!A751),IF('Questionnaires '!G751&lt;270,1,0),0)</f>
        <v>0</v>
      </c>
      <c r="B749">
        <f>IF(ISTEXT('Questionnaires '!A751),IF('Questionnaires '!E751="Yes",1,0),0)</f>
        <v>0</v>
      </c>
      <c r="C749">
        <f>IF(ISTEXT('Questionnaires '!A751),IF('Questionnaires '!F751="Yes",1,0),0)</f>
        <v>0</v>
      </c>
      <c r="D749">
        <f>IF(ISTEXT('Questionnaires '!A751),IF('Questionnaires '!J751&gt;0,1,0),0)</f>
        <v>0</v>
      </c>
      <c r="E749" s="73" t="str">
        <f>IF(ISNUMBER('Questionnaires '!$G751),'Questionnaires '!T751+'Questionnaires '!G751,"")</f>
        <v/>
      </c>
      <c r="F749" s="73" t="str">
        <f>IF(ISNUMBER('Questionnaires '!$G751),SUM(G749:H749),"")</f>
        <v/>
      </c>
      <c r="G749" s="73" t="str">
        <f>IF(ISNUMBER('Questionnaires '!$G751),'Questionnaires '!R751-'Questionnaires '!P751,"")</f>
        <v/>
      </c>
      <c r="H749" s="73" t="str">
        <f>IF(ISNUMBER('Questionnaires '!$G751),'Questionnaires '!P751,"")</f>
        <v/>
      </c>
      <c r="I749" s="73" t="str">
        <f>IF(ISNUMBER('Questionnaires '!$G751),'Questionnaires '!$G751,"")</f>
        <v/>
      </c>
      <c r="J749" s="73" t="str">
        <f>IF(ISNUMBER('Questionnaires '!$G751),'Questionnaires '!$G751,"")</f>
        <v/>
      </c>
      <c r="K749" s="73" t="str">
        <f>IF(ISNUMBER('Questionnaires '!$R751),'Questionnaires '!$R751,"")</f>
        <v/>
      </c>
      <c r="L749" s="73" t="str">
        <f>IF(ISNUMBER('Questionnaires '!$P751),'Questionnaires '!$P751,"")</f>
        <v/>
      </c>
      <c r="M749" s="73" t="str">
        <f>IF(ISNUMBER('Questionnaires '!$O751),'Questionnaires '!$O751,"")</f>
        <v/>
      </c>
      <c r="N749" s="73" t="str">
        <f>IF(ISNUMBER('Questionnaires '!$N751),'Questionnaires '!$N751,"")</f>
        <v/>
      </c>
      <c r="O749" s="73" t="str">
        <f>IF(ISNUMBER('Questionnaires '!$T751),'Questionnaires '!$T751,"")</f>
        <v/>
      </c>
      <c r="P749" s="73" t="str">
        <f>IF(ISTEXT('Questionnaires '!A751),'Questionnaires '!G751,"")</f>
        <v/>
      </c>
      <c r="Q749">
        <f>IF(ISTEXT('Questionnaires '!A751),IF('Questionnaires '!S751="Yes",1,""),0)</f>
        <v>0</v>
      </c>
    </row>
    <row r="750" spans="1:17" x14ac:dyDescent="0.3">
      <c r="A750" s="73">
        <f>IF(ISTEXT('Questionnaires '!A752),IF('Questionnaires '!G752&lt;270,1,0),0)</f>
        <v>0</v>
      </c>
      <c r="B750">
        <f>IF(ISTEXT('Questionnaires '!A752),IF('Questionnaires '!E752="Yes",1,0),0)</f>
        <v>0</v>
      </c>
      <c r="C750">
        <f>IF(ISTEXT('Questionnaires '!A752),IF('Questionnaires '!F752="Yes",1,0),0)</f>
        <v>0</v>
      </c>
      <c r="D750">
        <f>IF(ISTEXT('Questionnaires '!A752),IF('Questionnaires '!J752&gt;0,1,0),0)</f>
        <v>0</v>
      </c>
      <c r="E750" s="73" t="str">
        <f>IF(ISNUMBER('Questionnaires '!$G752),'Questionnaires '!T752+'Questionnaires '!G752,"")</f>
        <v/>
      </c>
      <c r="F750" s="73" t="str">
        <f>IF(ISNUMBER('Questionnaires '!$G752),SUM(G750:H750),"")</f>
        <v/>
      </c>
      <c r="G750" s="73" t="str">
        <f>IF(ISNUMBER('Questionnaires '!$G752),'Questionnaires '!R752-'Questionnaires '!P752,"")</f>
        <v/>
      </c>
      <c r="H750" s="73" t="str">
        <f>IF(ISNUMBER('Questionnaires '!$G752),'Questionnaires '!P752,"")</f>
        <v/>
      </c>
      <c r="I750" s="73" t="str">
        <f>IF(ISNUMBER('Questionnaires '!$G752),'Questionnaires '!$G752,"")</f>
        <v/>
      </c>
      <c r="J750" s="73" t="str">
        <f>IF(ISNUMBER('Questionnaires '!$G752),'Questionnaires '!$G752,"")</f>
        <v/>
      </c>
      <c r="K750" s="73" t="str">
        <f>IF(ISNUMBER('Questionnaires '!$R752),'Questionnaires '!$R752,"")</f>
        <v/>
      </c>
      <c r="L750" s="73" t="str">
        <f>IF(ISNUMBER('Questionnaires '!$P752),'Questionnaires '!$P752,"")</f>
        <v/>
      </c>
      <c r="M750" s="73" t="str">
        <f>IF(ISNUMBER('Questionnaires '!$O752),'Questionnaires '!$O752,"")</f>
        <v/>
      </c>
      <c r="N750" s="73" t="str">
        <f>IF(ISNUMBER('Questionnaires '!$N752),'Questionnaires '!$N752,"")</f>
        <v/>
      </c>
      <c r="O750" s="73" t="str">
        <f>IF(ISNUMBER('Questionnaires '!$T752),'Questionnaires '!$T752,"")</f>
        <v/>
      </c>
      <c r="P750" s="73" t="str">
        <f>IF(ISTEXT('Questionnaires '!A752),'Questionnaires '!G752,"")</f>
        <v/>
      </c>
      <c r="Q750">
        <f>IF(ISTEXT('Questionnaires '!A752),IF('Questionnaires '!S752="Yes",1,""),0)</f>
        <v>0</v>
      </c>
    </row>
    <row r="751" spans="1:17" x14ac:dyDescent="0.3">
      <c r="A751" s="73">
        <f>IF(ISTEXT('Questionnaires '!A753),IF('Questionnaires '!G753&lt;270,1,0),0)</f>
        <v>0</v>
      </c>
      <c r="B751">
        <f>IF(ISTEXT('Questionnaires '!A753),IF('Questionnaires '!E753="Yes",1,0),0)</f>
        <v>0</v>
      </c>
      <c r="C751">
        <f>IF(ISTEXT('Questionnaires '!A753),IF('Questionnaires '!F753="Yes",1,0),0)</f>
        <v>0</v>
      </c>
      <c r="D751">
        <f>IF(ISTEXT('Questionnaires '!A753),IF('Questionnaires '!J753&gt;0,1,0),0)</f>
        <v>0</v>
      </c>
      <c r="E751" s="73" t="str">
        <f>IF(ISNUMBER('Questionnaires '!$G753),'Questionnaires '!T753+'Questionnaires '!G753,"")</f>
        <v/>
      </c>
      <c r="F751" s="73" t="str">
        <f>IF(ISNUMBER('Questionnaires '!$G753),SUM(G751:H751),"")</f>
        <v/>
      </c>
      <c r="G751" s="73" t="str">
        <f>IF(ISNUMBER('Questionnaires '!$G753),'Questionnaires '!R753-'Questionnaires '!P753,"")</f>
        <v/>
      </c>
      <c r="H751" s="73" t="str">
        <f>IF(ISNUMBER('Questionnaires '!$G753),'Questionnaires '!P753,"")</f>
        <v/>
      </c>
      <c r="I751" s="73" t="str">
        <f>IF(ISNUMBER('Questionnaires '!$G753),'Questionnaires '!$G753,"")</f>
        <v/>
      </c>
      <c r="J751" s="73" t="str">
        <f>IF(ISNUMBER('Questionnaires '!$G753),'Questionnaires '!$G753,"")</f>
        <v/>
      </c>
      <c r="K751" s="73" t="str">
        <f>IF(ISNUMBER('Questionnaires '!$R753),'Questionnaires '!$R753,"")</f>
        <v/>
      </c>
      <c r="L751" s="73" t="str">
        <f>IF(ISNUMBER('Questionnaires '!$P753),'Questionnaires '!$P753,"")</f>
        <v/>
      </c>
      <c r="M751" s="73" t="str">
        <f>IF(ISNUMBER('Questionnaires '!$O753),'Questionnaires '!$O753,"")</f>
        <v/>
      </c>
      <c r="N751" s="73" t="str">
        <f>IF(ISNUMBER('Questionnaires '!$N753),'Questionnaires '!$N753,"")</f>
        <v/>
      </c>
      <c r="O751" s="73" t="str">
        <f>IF(ISNUMBER('Questionnaires '!$T753),'Questionnaires '!$T753,"")</f>
        <v/>
      </c>
      <c r="P751" s="73" t="str">
        <f>IF(ISTEXT('Questionnaires '!A753),'Questionnaires '!G753,"")</f>
        <v/>
      </c>
      <c r="Q751">
        <f>IF(ISTEXT('Questionnaires '!A753),IF('Questionnaires '!S753="Yes",1,""),0)</f>
        <v>0</v>
      </c>
    </row>
    <row r="752" spans="1:17" x14ac:dyDescent="0.3">
      <c r="A752" s="73">
        <f>IF(ISTEXT('Questionnaires '!A754),IF('Questionnaires '!G754&lt;270,1,0),0)</f>
        <v>0</v>
      </c>
      <c r="B752">
        <f>IF(ISTEXT('Questionnaires '!A754),IF('Questionnaires '!E754="Yes",1,0),0)</f>
        <v>0</v>
      </c>
      <c r="C752">
        <f>IF(ISTEXT('Questionnaires '!A754),IF('Questionnaires '!F754="Yes",1,0),0)</f>
        <v>0</v>
      </c>
      <c r="D752">
        <f>IF(ISTEXT('Questionnaires '!A754),IF('Questionnaires '!J754&gt;0,1,0),0)</f>
        <v>0</v>
      </c>
      <c r="E752" s="73" t="str">
        <f>IF(ISNUMBER('Questionnaires '!$G754),'Questionnaires '!T754+'Questionnaires '!G754,"")</f>
        <v/>
      </c>
      <c r="F752" s="73" t="str">
        <f>IF(ISNUMBER('Questionnaires '!$G754),SUM(G752:H752),"")</f>
        <v/>
      </c>
      <c r="G752" s="73" t="str">
        <f>IF(ISNUMBER('Questionnaires '!$G754),'Questionnaires '!R754-'Questionnaires '!P754,"")</f>
        <v/>
      </c>
      <c r="H752" s="73" t="str">
        <f>IF(ISNUMBER('Questionnaires '!$G754),'Questionnaires '!P754,"")</f>
        <v/>
      </c>
      <c r="I752" s="73" t="str">
        <f>IF(ISNUMBER('Questionnaires '!$G754),'Questionnaires '!$G754,"")</f>
        <v/>
      </c>
      <c r="J752" s="73" t="str">
        <f>IF(ISNUMBER('Questionnaires '!$G754),'Questionnaires '!$G754,"")</f>
        <v/>
      </c>
      <c r="K752" s="73" t="str">
        <f>IF(ISNUMBER('Questionnaires '!$R754),'Questionnaires '!$R754,"")</f>
        <v/>
      </c>
      <c r="L752" s="73" t="str">
        <f>IF(ISNUMBER('Questionnaires '!$P754),'Questionnaires '!$P754,"")</f>
        <v/>
      </c>
      <c r="M752" s="73" t="str">
        <f>IF(ISNUMBER('Questionnaires '!$O754),'Questionnaires '!$O754,"")</f>
        <v/>
      </c>
      <c r="N752" s="73" t="str">
        <f>IF(ISNUMBER('Questionnaires '!$N754),'Questionnaires '!$N754,"")</f>
        <v/>
      </c>
      <c r="O752" s="73" t="str">
        <f>IF(ISNUMBER('Questionnaires '!$T754),'Questionnaires '!$T754,"")</f>
        <v/>
      </c>
      <c r="P752" s="73" t="str">
        <f>IF(ISTEXT('Questionnaires '!A754),'Questionnaires '!G754,"")</f>
        <v/>
      </c>
      <c r="Q752">
        <f>IF(ISTEXT('Questionnaires '!A754),IF('Questionnaires '!S754="Yes",1,""),0)</f>
        <v>0</v>
      </c>
    </row>
    <row r="753" spans="1:17" x14ac:dyDescent="0.3">
      <c r="A753" s="73">
        <f>IF(ISTEXT('Questionnaires '!A755),IF('Questionnaires '!G755&lt;270,1,0),0)</f>
        <v>0</v>
      </c>
      <c r="B753">
        <f>IF(ISTEXT('Questionnaires '!A755),IF('Questionnaires '!E755="Yes",1,0),0)</f>
        <v>0</v>
      </c>
      <c r="C753">
        <f>IF(ISTEXT('Questionnaires '!A755),IF('Questionnaires '!F755="Yes",1,0),0)</f>
        <v>0</v>
      </c>
      <c r="D753">
        <f>IF(ISTEXT('Questionnaires '!A755),IF('Questionnaires '!J755&gt;0,1,0),0)</f>
        <v>0</v>
      </c>
      <c r="E753" s="73" t="str">
        <f>IF(ISNUMBER('Questionnaires '!$G755),'Questionnaires '!T755+'Questionnaires '!G755,"")</f>
        <v/>
      </c>
      <c r="F753" s="73" t="str">
        <f>IF(ISNUMBER('Questionnaires '!$G755),SUM(G753:H753),"")</f>
        <v/>
      </c>
      <c r="G753" s="73" t="str">
        <f>IF(ISNUMBER('Questionnaires '!$G755),'Questionnaires '!R755-'Questionnaires '!P755,"")</f>
        <v/>
      </c>
      <c r="H753" s="73" t="str">
        <f>IF(ISNUMBER('Questionnaires '!$G755),'Questionnaires '!P755,"")</f>
        <v/>
      </c>
      <c r="I753" s="73" t="str">
        <f>IF(ISNUMBER('Questionnaires '!$G755),'Questionnaires '!$G755,"")</f>
        <v/>
      </c>
      <c r="J753" s="73" t="str">
        <f>IF(ISNUMBER('Questionnaires '!$G755),'Questionnaires '!$G755,"")</f>
        <v/>
      </c>
      <c r="K753" s="73" t="str">
        <f>IF(ISNUMBER('Questionnaires '!$R755),'Questionnaires '!$R755,"")</f>
        <v/>
      </c>
      <c r="L753" s="73" t="str">
        <f>IF(ISNUMBER('Questionnaires '!$P755),'Questionnaires '!$P755,"")</f>
        <v/>
      </c>
      <c r="M753" s="73" t="str">
        <f>IF(ISNUMBER('Questionnaires '!$O755),'Questionnaires '!$O755,"")</f>
        <v/>
      </c>
      <c r="N753" s="73" t="str">
        <f>IF(ISNUMBER('Questionnaires '!$N755),'Questionnaires '!$N755,"")</f>
        <v/>
      </c>
      <c r="O753" s="73" t="str">
        <f>IF(ISNUMBER('Questionnaires '!$T755),'Questionnaires '!$T755,"")</f>
        <v/>
      </c>
      <c r="P753" s="73" t="str">
        <f>IF(ISTEXT('Questionnaires '!A755),'Questionnaires '!G755,"")</f>
        <v/>
      </c>
      <c r="Q753">
        <f>IF(ISTEXT('Questionnaires '!A755),IF('Questionnaires '!S755="Yes",1,""),0)</f>
        <v>0</v>
      </c>
    </row>
    <row r="754" spans="1:17" x14ac:dyDescent="0.3">
      <c r="A754" s="73">
        <f>IF(ISTEXT('Questionnaires '!A756),IF('Questionnaires '!G756&lt;270,1,0),0)</f>
        <v>0</v>
      </c>
      <c r="B754">
        <f>IF(ISTEXT('Questionnaires '!A756),IF('Questionnaires '!E756="Yes",1,0),0)</f>
        <v>0</v>
      </c>
      <c r="C754">
        <f>IF(ISTEXT('Questionnaires '!A756),IF('Questionnaires '!F756="Yes",1,0),0)</f>
        <v>0</v>
      </c>
      <c r="D754">
        <f>IF(ISTEXT('Questionnaires '!A756),IF('Questionnaires '!J756&gt;0,1,0),0)</f>
        <v>0</v>
      </c>
      <c r="E754" s="73" t="str">
        <f>IF(ISNUMBER('Questionnaires '!$G756),'Questionnaires '!T756+'Questionnaires '!G756,"")</f>
        <v/>
      </c>
      <c r="F754" s="73" t="str">
        <f>IF(ISNUMBER('Questionnaires '!$G756),SUM(G754:H754),"")</f>
        <v/>
      </c>
      <c r="G754" s="73" t="str">
        <f>IF(ISNUMBER('Questionnaires '!$G756),'Questionnaires '!R756-'Questionnaires '!P756,"")</f>
        <v/>
      </c>
      <c r="H754" s="73" t="str">
        <f>IF(ISNUMBER('Questionnaires '!$G756),'Questionnaires '!P756,"")</f>
        <v/>
      </c>
      <c r="I754" s="73" t="str">
        <f>IF(ISNUMBER('Questionnaires '!$G756),'Questionnaires '!$G756,"")</f>
        <v/>
      </c>
      <c r="J754" s="73" t="str">
        <f>IF(ISNUMBER('Questionnaires '!$G756),'Questionnaires '!$G756,"")</f>
        <v/>
      </c>
      <c r="K754" s="73" t="str">
        <f>IF(ISNUMBER('Questionnaires '!$R756),'Questionnaires '!$R756,"")</f>
        <v/>
      </c>
      <c r="L754" s="73" t="str">
        <f>IF(ISNUMBER('Questionnaires '!$P756),'Questionnaires '!$P756,"")</f>
        <v/>
      </c>
      <c r="M754" s="73" t="str">
        <f>IF(ISNUMBER('Questionnaires '!$O756),'Questionnaires '!$O756,"")</f>
        <v/>
      </c>
      <c r="N754" s="73" t="str">
        <f>IF(ISNUMBER('Questionnaires '!$N756),'Questionnaires '!$N756,"")</f>
        <v/>
      </c>
      <c r="O754" s="73" t="str">
        <f>IF(ISNUMBER('Questionnaires '!$T756),'Questionnaires '!$T756,"")</f>
        <v/>
      </c>
      <c r="P754" s="73" t="str">
        <f>IF(ISTEXT('Questionnaires '!A756),'Questionnaires '!G756,"")</f>
        <v/>
      </c>
      <c r="Q754">
        <f>IF(ISTEXT('Questionnaires '!A756),IF('Questionnaires '!S756="Yes",1,""),0)</f>
        <v>0</v>
      </c>
    </row>
    <row r="755" spans="1:17" x14ac:dyDescent="0.3">
      <c r="A755" s="73">
        <f>IF(ISTEXT('Questionnaires '!A757),IF('Questionnaires '!G757&lt;270,1,0),0)</f>
        <v>0</v>
      </c>
      <c r="B755">
        <f>IF(ISTEXT('Questionnaires '!A757),IF('Questionnaires '!E757="Yes",1,0),0)</f>
        <v>0</v>
      </c>
      <c r="C755">
        <f>IF(ISTEXT('Questionnaires '!A757),IF('Questionnaires '!F757="Yes",1,0),0)</f>
        <v>0</v>
      </c>
      <c r="D755">
        <f>IF(ISTEXT('Questionnaires '!A757),IF('Questionnaires '!J757&gt;0,1,0),0)</f>
        <v>0</v>
      </c>
      <c r="E755" s="73" t="str">
        <f>IF(ISNUMBER('Questionnaires '!$G757),'Questionnaires '!T757+'Questionnaires '!G757,"")</f>
        <v/>
      </c>
      <c r="F755" s="73" t="str">
        <f>IF(ISNUMBER('Questionnaires '!$G757),SUM(G755:H755),"")</f>
        <v/>
      </c>
      <c r="G755" s="73" t="str">
        <f>IF(ISNUMBER('Questionnaires '!$G757),'Questionnaires '!R757-'Questionnaires '!P757,"")</f>
        <v/>
      </c>
      <c r="H755" s="73" t="str">
        <f>IF(ISNUMBER('Questionnaires '!$G757),'Questionnaires '!P757,"")</f>
        <v/>
      </c>
      <c r="I755" s="73" t="str">
        <f>IF(ISNUMBER('Questionnaires '!$G757),'Questionnaires '!$G757,"")</f>
        <v/>
      </c>
      <c r="J755" s="73" t="str">
        <f>IF(ISNUMBER('Questionnaires '!$G757),'Questionnaires '!$G757,"")</f>
        <v/>
      </c>
      <c r="K755" s="73" t="str">
        <f>IF(ISNUMBER('Questionnaires '!$R757),'Questionnaires '!$R757,"")</f>
        <v/>
      </c>
      <c r="L755" s="73" t="str">
        <f>IF(ISNUMBER('Questionnaires '!$P757),'Questionnaires '!$P757,"")</f>
        <v/>
      </c>
      <c r="M755" s="73" t="str">
        <f>IF(ISNUMBER('Questionnaires '!$O757),'Questionnaires '!$O757,"")</f>
        <v/>
      </c>
      <c r="N755" s="73" t="str">
        <f>IF(ISNUMBER('Questionnaires '!$N757),'Questionnaires '!$N757,"")</f>
        <v/>
      </c>
      <c r="O755" s="73" t="str">
        <f>IF(ISNUMBER('Questionnaires '!$T757),'Questionnaires '!$T757,"")</f>
        <v/>
      </c>
      <c r="P755" s="73" t="str">
        <f>IF(ISTEXT('Questionnaires '!A757),'Questionnaires '!G757,"")</f>
        <v/>
      </c>
      <c r="Q755">
        <f>IF(ISTEXT('Questionnaires '!A757),IF('Questionnaires '!S757="Yes",1,""),0)</f>
        <v>0</v>
      </c>
    </row>
    <row r="756" spans="1:17" x14ac:dyDescent="0.3">
      <c r="A756" s="73">
        <f>IF(ISTEXT('Questionnaires '!A758),IF('Questionnaires '!G758&lt;270,1,0),0)</f>
        <v>0</v>
      </c>
      <c r="B756">
        <f>IF(ISTEXT('Questionnaires '!A758),IF('Questionnaires '!E758="Yes",1,0),0)</f>
        <v>0</v>
      </c>
      <c r="C756">
        <f>IF(ISTEXT('Questionnaires '!A758),IF('Questionnaires '!F758="Yes",1,0),0)</f>
        <v>0</v>
      </c>
      <c r="D756">
        <f>IF(ISTEXT('Questionnaires '!A758),IF('Questionnaires '!J758&gt;0,1,0),0)</f>
        <v>0</v>
      </c>
      <c r="E756" s="73" t="str">
        <f>IF(ISNUMBER('Questionnaires '!$G758),'Questionnaires '!T758+'Questionnaires '!G758,"")</f>
        <v/>
      </c>
      <c r="F756" s="73" t="str">
        <f>IF(ISNUMBER('Questionnaires '!$G758),SUM(G756:H756),"")</f>
        <v/>
      </c>
      <c r="G756" s="73" t="str">
        <f>IF(ISNUMBER('Questionnaires '!$G758),'Questionnaires '!R758-'Questionnaires '!P758,"")</f>
        <v/>
      </c>
      <c r="H756" s="73" t="str">
        <f>IF(ISNUMBER('Questionnaires '!$G758),'Questionnaires '!P758,"")</f>
        <v/>
      </c>
      <c r="I756" s="73" t="str">
        <f>IF(ISNUMBER('Questionnaires '!$G758),'Questionnaires '!$G758,"")</f>
        <v/>
      </c>
      <c r="J756" s="73" t="str">
        <f>IF(ISNUMBER('Questionnaires '!$G758),'Questionnaires '!$G758,"")</f>
        <v/>
      </c>
      <c r="K756" s="73" t="str">
        <f>IF(ISNUMBER('Questionnaires '!$R758),'Questionnaires '!$R758,"")</f>
        <v/>
      </c>
      <c r="L756" s="73" t="str">
        <f>IF(ISNUMBER('Questionnaires '!$P758),'Questionnaires '!$P758,"")</f>
        <v/>
      </c>
      <c r="M756" s="73" t="str">
        <f>IF(ISNUMBER('Questionnaires '!$O758),'Questionnaires '!$O758,"")</f>
        <v/>
      </c>
      <c r="N756" s="73" t="str">
        <f>IF(ISNUMBER('Questionnaires '!$N758),'Questionnaires '!$N758,"")</f>
        <v/>
      </c>
      <c r="O756" s="73" t="str">
        <f>IF(ISNUMBER('Questionnaires '!$T758),'Questionnaires '!$T758,"")</f>
        <v/>
      </c>
      <c r="P756" s="73" t="str">
        <f>IF(ISTEXT('Questionnaires '!A758),'Questionnaires '!G758,"")</f>
        <v/>
      </c>
      <c r="Q756">
        <f>IF(ISTEXT('Questionnaires '!A758),IF('Questionnaires '!S758="Yes",1,""),0)</f>
        <v>0</v>
      </c>
    </row>
    <row r="757" spans="1:17" x14ac:dyDescent="0.3">
      <c r="A757" s="73">
        <f>IF(ISTEXT('Questionnaires '!A759),IF('Questionnaires '!G759&lt;270,1,0),0)</f>
        <v>0</v>
      </c>
      <c r="B757">
        <f>IF(ISTEXT('Questionnaires '!A759),IF('Questionnaires '!E759="Yes",1,0),0)</f>
        <v>0</v>
      </c>
      <c r="C757">
        <f>IF(ISTEXT('Questionnaires '!A759),IF('Questionnaires '!F759="Yes",1,0),0)</f>
        <v>0</v>
      </c>
      <c r="D757">
        <f>IF(ISTEXT('Questionnaires '!A759),IF('Questionnaires '!J759&gt;0,1,0),0)</f>
        <v>0</v>
      </c>
      <c r="E757" s="73" t="str">
        <f>IF(ISNUMBER('Questionnaires '!$G759),'Questionnaires '!T759+'Questionnaires '!G759,"")</f>
        <v/>
      </c>
      <c r="F757" s="73" t="str">
        <f>IF(ISNUMBER('Questionnaires '!$G759),SUM(G757:H757),"")</f>
        <v/>
      </c>
      <c r="G757" s="73" t="str">
        <f>IF(ISNUMBER('Questionnaires '!$G759),'Questionnaires '!R759-'Questionnaires '!P759,"")</f>
        <v/>
      </c>
      <c r="H757" s="73" t="str">
        <f>IF(ISNUMBER('Questionnaires '!$G759),'Questionnaires '!P759,"")</f>
        <v/>
      </c>
      <c r="I757" s="73" t="str">
        <f>IF(ISNUMBER('Questionnaires '!$G759),'Questionnaires '!$G759,"")</f>
        <v/>
      </c>
      <c r="J757" s="73" t="str">
        <f>IF(ISNUMBER('Questionnaires '!$G759),'Questionnaires '!$G759,"")</f>
        <v/>
      </c>
      <c r="K757" s="73" t="str">
        <f>IF(ISNUMBER('Questionnaires '!$R759),'Questionnaires '!$R759,"")</f>
        <v/>
      </c>
      <c r="L757" s="73" t="str">
        <f>IF(ISNUMBER('Questionnaires '!$P759),'Questionnaires '!$P759,"")</f>
        <v/>
      </c>
      <c r="M757" s="73" t="str">
        <f>IF(ISNUMBER('Questionnaires '!$O759),'Questionnaires '!$O759,"")</f>
        <v/>
      </c>
      <c r="N757" s="73" t="str">
        <f>IF(ISNUMBER('Questionnaires '!$N759),'Questionnaires '!$N759,"")</f>
        <v/>
      </c>
      <c r="O757" s="73" t="str">
        <f>IF(ISNUMBER('Questionnaires '!$T759),'Questionnaires '!$T759,"")</f>
        <v/>
      </c>
      <c r="P757" s="73" t="str">
        <f>IF(ISTEXT('Questionnaires '!A759),'Questionnaires '!G759,"")</f>
        <v/>
      </c>
      <c r="Q757">
        <f>IF(ISTEXT('Questionnaires '!A759),IF('Questionnaires '!S759="Yes",1,""),0)</f>
        <v>0</v>
      </c>
    </row>
    <row r="758" spans="1:17" x14ac:dyDescent="0.3">
      <c r="A758" s="73">
        <f>IF(ISTEXT('Questionnaires '!A760),IF('Questionnaires '!G760&lt;270,1,0),0)</f>
        <v>0</v>
      </c>
      <c r="B758">
        <f>IF(ISTEXT('Questionnaires '!A760),IF('Questionnaires '!E760="Yes",1,0),0)</f>
        <v>0</v>
      </c>
      <c r="C758">
        <f>IF(ISTEXT('Questionnaires '!A760),IF('Questionnaires '!F760="Yes",1,0),0)</f>
        <v>0</v>
      </c>
      <c r="D758">
        <f>IF(ISTEXT('Questionnaires '!A760),IF('Questionnaires '!J760&gt;0,1,0),0)</f>
        <v>0</v>
      </c>
      <c r="E758" s="73" t="str">
        <f>IF(ISNUMBER('Questionnaires '!$G760),'Questionnaires '!T760+'Questionnaires '!G760,"")</f>
        <v/>
      </c>
      <c r="F758" s="73" t="str">
        <f>IF(ISNUMBER('Questionnaires '!$G760),SUM(G758:H758),"")</f>
        <v/>
      </c>
      <c r="G758" s="73" t="str">
        <f>IF(ISNUMBER('Questionnaires '!$G760),'Questionnaires '!R760-'Questionnaires '!P760,"")</f>
        <v/>
      </c>
      <c r="H758" s="73" t="str">
        <f>IF(ISNUMBER('Questionnaires '!$G760),'Questionnaires '!P760,"")</f>
        <v/>
      </c>
      <c r="I758" s="73" t="str">
        <f>IF(ISNUMBER('Questionnaires '!$G760),'Questionnaires '!$G760,"")</f>
        <v/>
      </c>
      <c r="J758" s="73" t="str">
        <f>IF(ISNUMBER('Questionnaires '!$G760),'Questionnaires '!$G760,"")</f>
        <v/>
      </c>
      <c r="K758" s="73" t="str">
        <f>IF(ISNUMBER('Questionnaires '!$R760),'Questionnaires '!$R760,"")</f>
        <v/>
      </c>
      <c r="L758" s="73" t="str">
        <f>IF(ISNUMBER('Questionnaires '!$P760),'Questionnaires '!$P760,"")</f>
        <v/>
      </c>
      <c r="M758" s="73" t="str">
        <f>IF(ISNUMBER('Questionnaires '!$O760),'Questionnaires '!$O760,"")</f>
        <v/>
      </c>
      <c r="N758" s="73" t="str">
        <f>IF(ISNUMBER('Questionnaires '!$N760),'Questionnaires '!$N760,"")</f>
        <v/>
      </c>
      <c r="O758" s="73" t="str">
        <f>IF(ISNUMBER('Questionnaires '!$T760),'Questionnaires '!$T760,"")</f>
        <v/>
      </c>
      <c r="P758" s="73" t="str">
        <f>IF(ISTEXT('Questionnaires '!A760),'Questionnaires '!G760,"")</f>
        <v/>
      </c>
      <c r="Q758">
        <f>IF(ISTEXT('Questionnaires '!A760),IF('Questionnaires '!S760="Yes",1,""),0)</f>
        <v>0</v>
      </c>
    </row>
    <row r="759" spans="1:17" x14ac:dyDescent="0.3">
      <c r="A759" s="73">
        <f>IF(ISTEXT('Questionnaires '!A761),IF('Questionnaires '!G761&lt;270,1,0),0)</f>
        <v>0</v>
      </c>
      <c r="B759">
        <f>IF(ISTEXT('Questionnaires '!A761),IF('Questionnaires '!E761="Yes",1,0),0)</f>
        <v>0</v>
      </c>
      <c r="C759">
        <f>IF(ISTEXT('Questionnaires '!A761),IF('Questionnaires '!F761="Yes",1,0),0)</f>
        <v>0</v>
      </c>
      <c r="D759">
        <f>IF(ISTEXT('Questionnaires '!A761),IF('Questionnaires '!J761&gt;0,1,0),0)</f>
        <v>0</v>
      </c>
      <c r="E759" s="73" t="str">
        <f>IF(ISNUMBER('Questionnaires '!$G761),'Questionnaires '!T761+'Questionnaires '!G761,"")</f>
        <v/>
      </c>
      <c r="F759" s="73" t="str">
        <f>IF(ISNUMBER('Questionnaires '!$G761),SUM(G759:H759),"")</f>
        <v/>
      </c>
      <c r="G759" s="73" t="str">
        <f>IF(ISNUMBER('Questionnaires '!$G761),'Questionnaires '!R761-'Questionnaires '!P761,"")</f>
        <v/>
      </c>
      <c r="H759" s="73" t="str">
        <f>IF(ISNUMBER('Questionnaires '!$G761),'Questionnaires '!P761,"")</f>
        <v/>
      </c>
      <c r="I759" s="73" t="str">
        <f>IF(ISNUMBER('Questionnaires '!$G761),'Questionnaires '!$G761,"")</f>
        <v/>
      </c>
      <c r="J759" s="73" t="str">
        <f>IF(ISNUMBER('Questionnaires '!$G761),'Questionnaires '!$G761,"")</f>
        <v/>
      </c>
      <c r="K759" s="73" t="str">
        <f>IF(ISNUMBER('Questionnaires '!$R761),'Questionnaires '!$R761,"")</f>
        <v/>
      </c>
      <c r="L759" s="73" t="str">
        <f>IF(ISNUMBER('Questionnaires '!$P761),'Questionnaires '!$P761,"")</f>
        <v/>
      </c>
      <c r="M759" s="73" t="str">
        <f>IF(ISNUMBER('Questionnaires '!$O761),'Questionnaires '!$O761,"")</f>
        <v/>
      </c>
      <c r="N759" s="73" t="str">
        <f>IF(ISNUMBER('Questionnaires '!$N761),'Questionnaires '!$N761,"")</f>
        <v/>
      </c>
      <c r="O759" s="73" t="str">
        <f>IF(ISNUMBER('Questionnaires '!$T761),'Questionnaires '!$T761,"")</f>
        <v/>
      </c>
      <c r="P759" s="73" t="str">
        <f>IF(ISTEXT('Questionnaires '!A761),'Questionnaires '!G761,"")</f>
        <v/>
      </c>
      <c r="Q759">
        <f>IF(ISTEXT('Questionnaires '!A761),IF('Questionnaires '!S761="Yes",1,""),0)</f>
        <v>0</v>
      </c>
    </row>
    <row r="760" spans="1:17" x14ac:dyDescent="0.3">
      <c r="A760" s="73">
        <f>IF(ISTEXT('Questionnaires '!A762),IF('Questionnaires '!G762&lt;270,1,0),0)</f>
        <v>0</v>
      </c>
      <c r="B760">
        <f>IF(ISTEXT('Questionnaires '!A762),IF('Questionnaires '!E762="Yes",1,0),0)</f>
        <v>0</v>
      </c>
      <c r="C760">
        <f>IF(ISTEXT('Questionnaires '!A762),IF('Questionnaires '!F762="Yes",1,0),0)</f>
        <v>0</v>
      </c>
      <c r="D760">
        <f>IF(ISTEXT('Questionnaires '!A762),IF('Questionnaires '!J762&gt;0,1,0),0)</f>
        <v>0</v>
      </c>
      <c r="E760" s="73" t="str">
        <f>IF(ISNUMBER('Questionnaires '!$G762),'Questionnaires '!T762+'Questionnaires '!G762,"")</f>
        <v/>
      </c>
      <c r="F760" s="73" t="str">
        <f>IF(ISNUMBER('Questionnaires '!$G762),SUM(G760:H760),"")</f>
        <v/>
      </c>
      <c r="G760" s="73" t="str">
        <f>IF(ISNUMBER('Questionnaires '!$G762),'Questionnaires '!R762-'Questionnaires '!P762,"")</f>
        <v/>
      </c>
      <c r="H760" s="73" t="str">
        <f>IF(ISNUMBER('Questionnaires '!$G762),'Questionnaires '!P762,"")</f>
        <v/>
      </c>
      <c r="I760" s="73" t="str">
        <f>IF(ISNUMBER('Questionnaires '!$G762),'Questionnaires '!$G762,"")</f>
        <v/>
      </c>
      <c r="J760" s="73" t="str">
        <f>IF(ISNUMBER('Questionnaires '!$G762),'Questionnaires '!$G762,"")</f>
        <v/>
      </c>
      <c r="K760" s="73" t="str">
        <f>IF(ISNUMBER('Questionnaires '!$R762),'Questionnaires '!$R762,"")</f>
        <v/>
      </c>
      <c r="L760" s="73" t="str">
        <f>IF(ISNUMBER('Questionnaires '!$P762),'Questionnaires '!$P762,"")</f>
        <v/>
      </c>
      <c r="M760" s="73" t="str">
        <f>IF(ISNUMBER('Questionnaires '!$O762),'Questionnaires '!$O762,"")</f>
        <v/>
      </c>
      <c r="N760" s="73" t="str">
        <f>IF(ISNUMBER('Questionnaires '!$N762),'Questionnaires '!$N762,"")</f>
        <v/>
      </c>
      <c r="O760" s="73" t="str">
        <f>IF(ISNUMBER('Questionnaires '!$T762),'Questionnaires '!$T762,"")</f>
        <v/>
      </c>
      <c r="P760" s="73" t="str">
        <f>IF(ISTEXT('Questionnaires '!A762),'Questionnaires '!G762,"")</f>
        <v/>
      </c>
      <c r="Q760">
        <f>IF(ISTEXT('Questionnaires '!A762),IF('Questionnaires '!S762="Yes",1,""),0)</f>
        <v>0</v>
      </c>
    </row>
    <row r="761" spans="1:17" x14ac:dyDescent="0.3">
      <c r="A761" s="73">
        <f>IF(ISTEXT('Questionnaires '!A763),IF('Questionnaires '!G763&lt;270,1,0),0)</f>
        <v>0</v>
      </c>
      <c r="B761">
        <f>IF(ISTEXT('Questionnaires '!A763),IF('Questionnaires '!E763="Yes",1,0),0)</f>
        <v>0</v>
      </c>
      <c r="C761">
        <f>IF(ISTEXT('Questionnaires '!A763),IF('Questionnaires '!F763="Yes",1,0),0)</f>
        <v>0</v>
      </c>
      <c r="D761">
        <f>IF(ISTEXT('Questionnaires '!A763),IF('Questionnaires '!J763&gt;0,1,0),0)</f>
        <v>0</v>
      </c>
      <c r="E761" s="73" t="str">
        <f>IF(ISNUMBER('Questionnaires '!$G763),'Questionnaires '!T763+'Questionnaires '!G763,"")</f>
        <v/>
      </c>
      <c r="F761" s="73" t="str">
        <f>IF(ISNUMBER('Questionnaires '!$G763),SUM(G761:H761),"")</f>
        <v/>
      </c>
      <c r="G761" s="73" t="str">
        <f>IF(ISNUMBER('Questionnaires '!$G763),'Questionnaires '!R763-'Questionnaires '!P763,"")</f>
        <v/>
      </c>
      <c r="H761" s="73" t="str">
        <f>IF(ISNUMBER('Questionnaires '!$G763),'Questionnaires '!P763,"")</f>
        <v/>
      </c>
      <c r="I761" s="73" t="str">
        <f>IF(ISNUMBER('Questionnaires '!$G763),'Questionnaires '!$G763,"")</f>
        <v/>
      </c>
      <c r="J761" s="73" t="str">
        <f>IF(ISNUMBER('Questionnaires '!$G763),'Questionnaires '!$G763,"")</f>
        <v/>
      </c>
      <c r="K761" s="73" t="str">
        <f>IF(ISNUMBER('Questionnaires '!$R763),'Questionnaires '!$R763,"")</f>
        <v/>
      </c>
      <c r="L761" s="73" t="str">
        <f>IF(ISNUMBER('Questionnaires '!$P763),'Questionnaires '!$P763,"")</f>
        <v/>
      </c>
      <c r="M761" s="73" t="str">
        <f>IF(ISNUMBER('Questionnaires '!$O763),'Questionnaires '!$O763,"")</f>
        <v/>
      </c>
      <c r="N761" s="73" t="str">
        <f>IF(ISNUMBER('Questionnaires '!$N763),'Questionnaires '!$N763,"")</f>
        <v/>
      </c>
      <c r="O761" s="73" t="str">
        <f>IF(ISNUMBER('Questionnaires '!$T763),'Questionnaires '!$T763,"")</f>
        <v/>
      </c>
      <c r="P761" s="73" t="str">
        <f>IF(ISTEXT('Questionnaires '!A763),'Questionnaires '!G763,"")</f>
        <v/>
      </c>
      <c r="Q761">
        <f>IF(ISTEXT('Questionnaires '!A763),IF('Questionnaires '!S763="Yes",1,""),0)</f>
        <v>0</v>
      </c>
    </row>
    <row r="762" spans="1:17" x14ac:dyDescent="0.3">
      <c r="A762" s="73">
        <f>IF(ISTEXT('Questionnaires '!A764),IF('Questionnaires '!G764&lt;270,1,0),0)</f>
        <v>0</v>
      </c>
      <c r="B762">
        <f>IF(ISTEXT('Questionnaires '!A764),IF('Questionnaires '!E764="Yes",1,0),0)</f>
        <v>0</v>
      </c>
      <c r="C762">
        <f>IF(ISTEXT('Questionnaires '!A764),IF('Questionnaires '!F764="Yes",1,0),0)</f>
        <v>0</v>
      </c>
      <c r="D762">
        <f>IF(ISTEXT('Questionnaires '!A764),IF('Questionnaires '!J764&gt;0,1,0),0)</f>
        <v>0</v>
      </c>
      <c r="E762" s="73" t="str">
        <f>IF(ISNUMBER('Questionnaires '!$G764),'Questionnaires '!T764+'Questionnaires '!G764,"")</f>
        <v/>
      </c>
      <c r="F762" s="73" t="str">
        <f>IF(ISNUMBER('Questionnaires '!$G764),SUM(G762:H762),"")</f>
        <v/>
      </c>
      <c r="G762" s="73" t="str">
        <f>IF(ISNUMBER('Questionnaires '!$G764),'Questionnaires '!R764-'Questionnaires '!P764,"")</f>
        <v/>
      </c>
      <c r="H762" s="73" t="str">
        <f>IF(ISNUMBER('Questionnaires '!$G764),'Questionnaires '!P764,"")</f>
        <v/>
      </c>
      <c r="I762" s="73" t="str">
        <f>IF(ISNUMBER('Questionnaires '!$G764),'Questionnaires '!$G764,"")</f>
        <v/>
      </c>
      <c r="J762" s="73" t="str">
        <f>IF(ISNUMBER('Questionnaires '!$G764),'Questionnaires '!$G764,"")</f>
        <v/>
      </c>
      <c r="K762" s="73" t="str">
        <f>IF(ISNUMBER('Questionnaires '!$R764),'Questionnaires '!$R764,"")</f>
        <v/>
      </c>
      <c r="L762" s="73" t="str">
        <f>IF(ISNUMBER('Questionnaires '!$P764),'Questionnaires '!$P764,"")</f>
        <v/>
      </c>
      <c r="M762" s="73" t="str">
        <f>IF(ISNUMBER('Questionnaires '!$O764),'Questionnaires '!$O764,"")</f>
        <v/>
      </c>
      <c r="N762" s="73" t="str">
        <f>IF(ISNUMBER('Questionnaires '!$N764),'Questionnaires '!$N764,"")</f>
        <v/>
      </c>
      <c r="O762" s="73" t="str">
        <f>IF(ISNUMBER('Questionnaires '!$T764),'Questionnaires '!$T764,"")</f>
        <v/>
      </c>
      <c r="P762" s="73" t="str">
        <f>IF(ISTEXT('Questionnaires '!A764),'Questionnaires '!G764,"")</f>
        <v/>
      </c>
      <c r="Q762">
        <f>IF(ISTEXT('Questionnaires '!A764),IF('Questionnaires '!S764="Yes",1,""),0)</f>
        <v>0</v>
      </c>
    </row>
    <row r="763" spans="1:17" x14ac:dyDescent="0.3">
      <c r="A763" s="73">
        <f>IF(ISTEXT('Questionnaires '!A765),IF('Questionnaires '!G765&lt;270,1,0),0)</f>
        <v>0</v>
      </c>
      <c r="B763">
        <f>IF(ISTEXT('Questionnaires '!A765),IF('Questionnaires '!E765="Yes",1,0),0)</f>
        <v>0</v>
      </c>
      <c r="C763">
        <f>IF(ISTEXT('Questionnaires '!A765),IF('Questionnaires '!F765="Yes",1,0),0)</f>
        <v>0</v>
      </c>
      <c r="D763">
        <f>IF(ISTEXT('Questionnaires '!A765),IF('Questionnaires '!J765&gt;0,1,0),0)</f>
        <v>0</v>
      </c>
      <c r="E763" s="73" t="str">
        <f>IF(ISNUMBER('Questionnaires '!$G765),'Questionnaires '!T765+'Questionnaires '!G765,"")</f>
        <v/>
      </c>
      <c r="F763" s="73" t="str">
        <f>IF(ISNUMBER('Questionnaires '!$G765),SUM(G763:H763),"")</f>
        <v/>
      </c>
      <c r="G763" s="73" t="str">
        <f>IF(ISNUMBER('Questionnaires '!$G765),'Questionnaires '!R765-'Questionnaires '!P765,"")</f>
        <v/>
      </c>
      <c r="H763" s="73" t="str">
        <f>IF(ISNUMBER('Questionnaires '!$G765),'Questionnaires '!P765,"")</f>
        <v/>
      </c>
      <c r="I763" s="73" t="str">
        <f>IF(ISNUMBER('Questionnaires '!$G765),'Questionnaires '!$G765,"")</f>
        <v/>
      </c>
      <c r="J763" s="73" t="str">
        <f>IF(ISNUMBER('Questionnaires '!$G765),'Questionnaires '!$G765,"")</f>
        <v/>
      </c>
      <c r="K763" s="73" t="str">
        <f>IF(ISNUMBER('Questionnaires '!$R765),'Questionnaires '!$R765,"")</f>
        <v/>
      </c>
      <c r="L763" s="73" t="str">
        <f>IF(ISNUMBER('Questionnaires '!$P765),'Questionnaires '!$P765,"")</f>
        <v/>
      </c>
      <c r="M763" s="73" t="str">
        <f>IF(ISNUMBER('Questionnaires '!$O765),'Questionnaires '!$O765,"")</f>
        <v/>
      </c>
      <c r="N763" s="73" t="str">
        <f>IF(ISNUMBER('Questionnaires '!$N765),'Questionnaires '!$N765,"")</f>
        <v/>
      </c>
      <c r="O763" s="73" t="str">
        <f>IF(ISNUMBER('Questionnaires '!$T765),'Questionnaires '!$T765,"")</f>
        <v/>
      </c>
      <c r="P763" s="73" t="str">
        <f>IF(ISTEXT('Questionnaires '!A765),'Questionnaires '!G765,"")</f>
        <v/>
      </c>
      <c r="Q763">
        <f>IF(ISTEXT('Questionnaires '!A765),IF('Questionnaires '!S765="Yes",1,""),0)</f>
        <v>0</v>
      </c>
    </row>
    <row r="764" spans="1:17" x14ac:dyDescent="0.3">
      <c r="A764" s="73">
        <f>IF(ISTEXT('Questionnaires '!A766),IF('Questionnaires '!G766&lt;270,1,0),0)</f>
        <v>0</v>
      </c>
      <c r="B764">
        <f>IF(ISTEXT('Questionnaires '!A766),IF('Questionnaires '!E766="Yes",1,0),0)</f>
        <v>0</v>
      </c>
      <c r="C764">
        <f>IF(ISTEXT('Questionnaires '!A766),IF('Questionnaires '!F766="Yes",1,0),0)</f>
        <v>0</v>
      </c>
      <c r="D764">
        <f>IF(ISTEXT('Questionnaires '!A766),IF('Questionnaires '!J766&gt;0,1,0),0)</f>
        <v>0</v>
      </c>
      <c r="E764" s="73" t="str">
        <f>IF(ISNUMBER('Questionnaires '!$G766),'Questionnaires '!T766+'Questionnaires '!G766,"")</f>
        <v/>
      </c>
      <c r="F764" s="73" t="str">
        <f>IF(ISNUMBER('Questionnaires '!$G766),SUM(G764:H764),"")</f>
        <v/>
      </c>
      <c r="G764" s="73" t="str">
        <f>IF(ISNUMBER('Questionnaires '!$G766),'Questionnaires '!R766-'Questionnaires '!P766,"")</f>
        <v/>
      </c>
      <c r="H764" s="73" t="str">
        <f>IF(ISNUMBER('Questionnaires '!$G766),'Questionnaires '!P766,"")</f>
        <v/>
      </c>
      <c r="I764" s="73" t="str">
        <f>IF(ISNUMBER('Questionnaires '!$G766),'Questionnaires '!$G766,"")</f>
        <v/>
      </c>
      <c r="J764" s="73" t="str">
        <f>IF(ISNUMBER('Questionnaires '!$G766),'Questionnaires '!$G766,"")</f>
        <v/>
      </c>
      <c r="K764" s="73" t="str">
        <f>IF(ISNUMBER('Questionnaires '!$R766),'Questionnaires '!$R766,"")</f>
        <v/>
      </c>
      <c r="L764" s="73" t="str">
        <f>IF(ISNUMBER('Questionnaires '!$P766),'Questionnaires '!$P766,"")</f>
        <v/>
      </c>
      <c r="M764" s="73" t="str">
        <f>IF(ISNUMBER('Questionnaires '!$O766),'Questionnaires '!$O766,"")</f>
        <v/>
      </c>
      <c r="N764" s="73" t="str">
        <f>IF(ISNUMBER('Questionnaires '!$N766),'Questionnaires '!$N766,"")</f>
        <v/>
      </c>
      <c r="O764" s="73" t="str">
        <f>IF(ISNUMBER('Questionnaires '!$T766),'Questionnaires '!$T766,"")</f>
        <v/>
      </c>
      <c r="P764" s="73" t="str">
        <f>IF(ISTEXT('Questionnaires '!A766),'Questionnaires '!G766,"")</f>
        <v/>
      </c>
      <c r="Q764">
        <f>IF(ISTEXT('Questionnaires '!A766),IF('Questionnaires '!S766="Yes",1,""),0)</f>
        <v>0</v>
      </c>
    </row>
    <row r="765" spans="1:17" x14ac:dyDescent="0.3">
      <c r="A765" s="73">
        <f>IF(ISTEXT('Questionnaires '!A767),IF('Questionnaires '!G767&lt;270,1,0),0)</f>
        <v>0</v>
      </c>
      <c r="B765">
        <f>IF(ISTEXT('Questionnaires '!A767),IF('Questionnaires '!E767="Yes",1,0),0)</f>
        <v>0</v>
      </c>
      <c r="C765">
        <f>IF(ISTEXT('Questionnaires '!A767),IF('Questionnaires '!F767="Yes",1,0),0)</f>
        <v>0</v>
      </c>
      <c r="D765">
        <f>IF(ISTEXT('Questionnaires '!A767),IF('Questionnaires '!J767&gt;0,1,0),0)</f>
        <v>0</v>
      </c>
      <c r="E765" s="73" t="str">
        <f>IF(ISNUMBER('Questionnaires '!$G767),'Questionnaires '!T767+'Questionnaires '!G767,"")</f>
        <v/>
      </c>
      <c r="F765" s="73" t="str">
        <f>IF(ISNUMBER('Questionnaires '!$G767),SUM(G765:H765),"")</f>
        <v/>
      </c>
      <c r="G765" s="73" t="str">
        <f>IF(ISNUMBER('Questionnaires '!$G767),'Questionnaires '!R767-'Questionnaires '!P767,"")</f>
        <v/>
      </c>
      <c r="H765" s="73" t="str">
        <f>IF(ISNUMBER('Questionnaires '!$G767),'Questionnaires '!P767,"")</f>
        <v/>
      </c>
      <c r="I765" s="73" t="str">
        <f>IF(ISNUMBER('Questionnaires '!$G767),'Questionnaires '!$G767,"")</f>
        <v/>
      </c>
      <c r="J765" s="73" t="str">
        <f>IF(ISNUMBER('Questionnaires '!$G767),'Questionnaires '!$G767,"")</f>
        <v/>
      </c>
      <c r="K765" s="73" t="str">
        <f>IF(ISNUMBER('Questionnaires '!$R767),'Questionnaires '!$R767,"")</f>
        <v/>
      </c>
      <c r="L765" s="73" t="str">
        <f>IF(ISNUMBER('Questionnaires '!$P767),'Questionnaires '!$P767,"")</f>
        <v/>
      </c>
      <c r="M765" s="73" t="str">
        <f>IF(ISNUMBER('Questionnaires '!$O767),'Questionnaires '!$O767,"")</f>
        <v/>
      </c>
      <c r="N765" s="73" t="str">
        <f>IF(ISNUMBER('Questionnaires '!$N767),'Questionnaires '!$N767,"")</f>
        <v/>
      </c>
      <c r="O765" s="73" t="str">
        <f>IF(ISNUMBER('Questionnaires '!$T767),'Questionnaires '!$T767,"")</f>
        <v/>
      </c>
      <c r="P765" s="73" t="str">
        <f>IF(ISTEXT('Questionnaires '!A767),'Questionnaires '!G767,"")</f>
        <v/>
      </c>
      <c r="Q765">
        <f>IF(ISTEXT('Questionnaires '!A767),IF('Questionnaires '!S767="Yes",1,""),0)</f>
        <v>0</v>
      </c>
    </row>
    <row r="766" spans="1:17" x14ac:dyDescent="0.3">
      <c r="A766" s="73">
        <f>IF(ISTEXT('Questionnaires '!A768),IF('Questionnaires '!G768&lt;270,1,0),0)</f>
        <v>0</v>
      </c>
      <c r="B766">
        <f>IF(ISTEXT('Questionnaires '!A768),IF('Questionnaires '!E768="Yes",1,0),0)</f>
        <v>0</v>
      </c>
      <c r="C766">
        <f>IF(ISTEXT('Questionnaires '!A768),IF('Questionnaires '!F768="Yes",1,0),0)</f>
        <v>0</v>
      </c>
      <c r="D766">
        <f>IF(ISTEXT('Questionnaires '!A768),IF('Questionnaires '!J768&gt;0,1,0),0)</f>
        <v>0</v>
      </c>
      <c r="E766" s="73" t="str">
        <f>IF(ISNUMBER('Questionnaires '!$G768),'Questionnaires '!T768+'Questionnaires '!G768,"")</f>
        <v/>
      </c>
      <c r="F766" s="73" t="str">
        <f>IF(ISNUMBER('Questionnaires '!$G768),SUM(G766:H766),"")</f>
        <v/>
      </c>
      <c r="G766" s="73" t="str">
        <f>IF(ISNUMBER('Questionnaires '!$G768),'Questionnaires '!R768-'Questionnaires '!P768,"")</f>
        <v/>
      </c>
      <c r="H766" s="73" t="str">
        <f>IF(ISNUMBER('Questionnaires '!$G768),'Questionnaires '!P768,"")</f>
        <v/>
      </c>
      <c r="I766" s="73" t="str">
        <f>IF(ISNUMBER('Questionnaires '!$G768),'Questionnaires '!$G768,"")</f>
        <v/>
      </c>
      <c r="J766" s="73" t="str">
        <f>IF(ISNUMBER('Questionnaires '!$G768),'Questionnaires '!$G768,"")</f>
        <v/>
      </c>
      <c r="K766" s="73" t="str">
        <f>IF(ISNUMBER('Questionnaires '!$R768),'Questionnaires '!$R768,"")</f>
        <v/>
      </c>
      <c r="L766" s="73" t="str">
        <f>IF(ISNUMBER('Questionnaires '!$P768),'Questionnaires '!$P768,"")</f>
        <v/>
      </c>
      <c r="M766" s="73" t="str">
        <f>IF(ISNUMBER('Questionnaires '!$O768),'Questionnaires '!$O768,"")</f>
        <v/>
      </c>
      <c r="N766" s="73" t="str">
        <f>IF(ISNUMBER('Questionnaires '!$N768),'Questionnaires '!$N768,"")</f>
        <v/>
      </c>
      <c r="O766" s="73" t="str">
        <f>IF(ISNUMBER('Questionnaires '!$T768),'Questionnaires '!$T768,"")</f>
        <v/>
      </c>
      <c r="P766" s="73" t="str">
        <f>IF(ISTEXT('Questionnaires '!A768),'Questionnaires '!G768,"")</f>
        <v/>
      </c>
      <c r="Q766">
        <f>IF(ISTEXT('Questionnaires '!A768),IF('Questionnaires '!S768="Yes",1,""),0)</f>
        <v>0</v>
      </c>
    </row>
    <row r="767" spans="1:17" x14ac:dyDescent="0.3">
      <c r="A767" s="73">
        <f>IF(ISTEXT('Questionnaires '!A769),IF('Questionnaires '!G769&lt;270,1,0),0)</f>
        <v>0</v>
      </c>
      <c r="B767">
        <f>IF(ISTEXT('Questionnaires '!A769),IF('Questionnaires '!E769="Yes",1,0),0)</f>
        <v>0</v>
      </c>
      <c r="C767">
        <f>IF(ISTEXT('Questionnaires '!A769),IF('Questionnaires '!F769="Yes",1,0),0)</f>
        <v>0</v>
      </c>
      <c r="D767">
        <f>IF(ISTEXT('Questionnaires '!A769),IF('Questionnaires '!J769&gt;0,1,0),0)</f>
        <v>0</v>
      </c>
      <c r="E767" s="73" t="str">
        <f>IF(ISNUMBER('Questionnaires '!$G769),'Questionnaires '!T769+'Questionnaires '!G769,"")</f>
        <v/>
      </c>
      <c r="F767" s="73" t="str">
        <f>IF(ISNUMBER('Questionnaires '!$G769),SUM(G767:H767),"")</f>
        <v/>
      </c>
      <c r="G767" s="73" t="str">
        <f>IF(ISNUMBER('Questionnaires '!$G769),'Questionnaires '!R769-'Questionnaires '!P769,"")</f>
        <v/>
      </c>
      <c r="H767" s="73" t="str">
        <f>IF(ISNUMBER('Questionnaires '!$G769),'Questionnaires '!P769,"")</f>
        <v/>
      </c>
      <c r="I767" s="73" t="str">
        <f>IF(ISNUMBER('Questionnaires '!$G769),'Questionnaires '!$G769,"")</f>
        <v/>
      </c>
      <c r="J767" s="73" t="str">
        <f>IF(ISNUMBER('Questionnaires '!$G769),'Questionnaires '!$G769,"")</f>
        <v/>
      </c>
      <c r="K767" s="73" t="str">
        <f>IF(ISNUMBER('Questionnaires '!$R769),'Questionnaires '!$R769,"")</f>
        <v/>
      </c>
      <c r="L767" s="73" t="str">
        <f>IF(ISNUMBER('Questionnaires '!$P769),'Questionnaires '!$P769,"")</f>
        <v/>
      </c>
      <c r="M767" s="73" t="str">
        <f>IF(ISNUMBER('Questionnaires '!$O769),'Questionnaires '!$O769,"")</f>
        <v/>
      </c>
      <c r="N767" s="73" t="str">
        <f>IF(ISNUMBER('Questionnaires '!$N769),'Questionnaires '!$N769,"")</f>
        <v/>
      </c>
      <c r="O767" s="73" t="str">
        <f>IF(ISNUMBER('Questionnaires '!$T769),'Questionnaires '!$T769,"")</f>
        <v/>
      </c>
      <c r="P767" s="73" t="str">
        <f>IF(ISTEXT('Questionnaires '!A769),'Questionnaires '!G769,"")</f>
        <v/>
      </c>
      <c r="Q767">
        <f>IF(ISTEXT('Questionnaires '!A769),IF('Questionnaires '!S769="Yes",1,""),0)</f>
        <v>0</v>
      </c>
    </row>
    <row r="768" spans="1:17" x14ac:dyDescent="0.3">
      <c r="A768" s="73">
        <f>IF(ISTEXT('Questionnaires '!A770),IF('Questionnaires '!G770&lt;270,1,0),0)</f>
        <v>0</v>
      </c>
      <c r="B768">
        <f>IF(ISTEXT('Questionnaires '!A770),IF('Questionnaires '!E770="Yes",1,0),0)</f>
        <v>0</v>
      </c>
      <c r="C768">
        <f>IF(ISTEXT('Questionnaires '!A770),IF('Questionnaires '!F770="Yes",1,0),0)</f>
        <v>0</v>
      </c>
      <c r="D768">
        <f>IF(ISTEXT('Questionnaires '!A770),IF('Questionnaires '!J770&gt;0,1,0),0)</f>
        <v>0</v>
      </c>
      <c r="E768" s="73" t="str">
        <f>IF(ISNUMBER('Questionnaires '!$G770),'Questionnaires '!T770+'Questionnaires '!G770,"")</f>
        <v/>
      </c>
      <c r="F768" s="73" t="str">
        <f>IF(ISNUMBER('Questionnaires '!$G770),SUM(G768:H768),"")</f>
        <v/>
      </c>
      <c r="G768" s="73" t="str">
        <f>IF(ISNUMBER('Questionnaires '!$G770),'Questionnaires '!R770-'Questionnaires '!P770,"")</f>
        <v/>
      </c>
      <c r="H768" s="73" t="str">
        <f>IF(ISNUMBER('Questionnaires '!$G770),'Questionnaires '!P770,"")</f>
        <v/>
      </c>
      <c r="I768" s="73" t="str">
        <f>IF(ISNUMBER('Questionnaires '!$G770),'Questionnaires '!$G770,"")</f>
        <v/>
      </c>
      <c r="J768" s="73" t="str">
        <f>IF(ISNUMBER('Questionnaires '!$G770),'Questionnaires '!$G770,"")</f>
        <v/>
      </c>
      <c r="K768" s="73" t="str">
        <f>IF(ISNUMBER('Questionnaires '!$R770),'Questionnaires '!$R770,"")</f>
        <v/>
      </c>
      <c r="L768" s="73" t="str">
        <f>IF(ISNUMBER('Questionnaires '!$P770),'Questionnaires '!$P770,"")</f>
        <v/>
      </c>
      <c r="M768" s="73" t="str">
        <f>IF(ISNUMBER('Questionnaires '!$O770),'Questionnaires '!$O770,"")</f>
        <v/>
      </c>
      <c r="N768" s="73" t="str">
        <f>IF(ISNUMBER('Questionnaires '!$N770),'Questionnaires '!$N770,"")</f>
        <v/>
      </c>
      <c r="O768" s="73" t="str">
        <f>IF(ISNUMBER('Questionnaires '!$T770),'Questionnaires '!$T770,"")</f>
        <v/>
      </c>
      <c r="P768" s="73" t="str">
        <f>IF(ISTEXT('Questionnaires '!A770),'Questionnaires '!G770,"")</f>
        <v/>
      </c>
      <c r="Q768">
        <f>IF(ISTEXT('Questionnaires '!A770),IF('Questionnaires '!S770="Yes",1,""),0)</f>
        <v>0</v>
      </c>
    </row>
    <row r="769" spans="1:17" x14ac:dyDescent="0.3">
      <c r="A769" s="73">
        <f>IF(ISTEXT('Questionnaires '!A771),IF('Questionnaires '!G771&lt;270,1,0),0)</f>
        <v>0</v>
      </c>
      <c r="B769">
        <f>IF(ISTEXT('Questionnaires '!A771),IF('Questionnaires '!E771="Yes",1,0),0)</f>
        <v>0</v>
      </c>
      <c r="C769">
        <f>IF(ISTEXT('Questionnaires '!A771),IF('Questionnaires '!F771="Yes",1,0),0)</f>
        <v>0</v>
      </c>
      <c r="D769">
        <f>IF(ISTEXT('Questionnaires '!A771),IF('Questionnaires '!J771&gt;0,1,0),0)</f>
        <v>0</v>
      </c>
      <c r="E769" s="73" t="str">
        <f>IF(ISNUMBER('Questionnaires '!$G771),'Questionnaires '!T771+'Questionnaires '!G771,"")</f>
        <v/>
      </c>
      <c r="F769" s="73" t="str">
        <f>IF(ISNUMBER('Questionnaires '!$G771),SUM(G769:H769),"")</f>
        <v/>
      </c>
      <c r="G769" s="73" t="str">
        <f>IF(ISNUMBER('Questionnaires '!$G771),'Questionnaires '!R771-'Questionnaires '!P771,"")</f>
        <v/>
      </c>
      <c r="H769" s="73" t="str">
        <f>IF(ISNUMBER('Questionnaires '!$G771),'Questionnaires '!P771,"")</f>
        <v/>
      </c>
      <c r="I769" s="73" t="str">
        <f>IF(ISNUMBER('Questionnaires '!$G771),'Questionnaires '!$G771,"")</f>
        <v/>
      </c>
      <c r="J769" s="73" t="str">
        <f>IF(ISNUMBER('Questionnaires '!$G771),'Questionnaires '!$G771,"")</f>
        <v/>
      </c>
      <c r="K769" s="73" t="str">
        <f>IF(ISNUMBER('Questionnaires '!$R771),'Questionnaires '!$R771,"")</f>
        <v/>
      </c>
      <c r="L769" s="73" t="str">
        <f>IF(ISNUMBER('Questionnaires '!$P771),'Questionnaires '!$P771,"")</f>
        <v/>
      </c>
      <c r="M769" s="73" t="str">
        <f>IF(ISNUMBER('Questionnaires '!$O771),'Questionnaires '!$O771,"")</f>
        <v/>
      </c>
      <c r="N769" s="73" t="str">
        <f>IF(ISNUMBER('Questionnaires '!$N771),'Questionnaires '!$N771,"")</f>
        <v/>
      </c>
      <c r="O769" s="73" t="str">
        <f>IF(ISNUMBER('Questionnaires '!$T771),'Questionnaires '!$T771,"")</f>
        <v/>
      </c>
      <c r="P769" s="73" t="str">
        <f>IF(ISTEXT('Questionnaires '!A771),'Questionnaires '!G771,"")</f>
        <v/>
      </c>
      <c r="Q769">
        <f>IF(ISTEXT('Questionnaires '!A771),IF('Questionnaires '!S771="Yes",1,""),0)</f>
        <v>0</v>
      </c>
    </row>
    <row r="770" spans="1:17" x14ac:dyDescent="0.3">
      <c r="A770" s="73">
        <f>IF(ISTEXT('Questionnaires '!A772),IF('Questionnaires '!G772&lt;270,1,0),0)</f>
        <v>0</v>
      </c>
      <c r="B770">
        <f>IF(ISTEXT('Questionnaires '!A772),IF('Questionnaires '!E772="Yes",1,0),0)</f>
        <v>0</v>
      </c>
      <c r="C770">
        <f>IF(ISTEXT('Questionnaires '!A772),IF('Questionnaires '!F772="Yes",1,0),0)</f>
        <v>0</v>
      </c>
      <c r="D770">
        <f>IF(ISTEXT('Questionnaires '!A772),IF('Questionnaires '!J772&gt;0,1,0),0)</f>
        <v>0</v>
      </c>
      <c r="E770" s="73" t="str">
        <f>IF(ISNUMBER('Questionnaires '!$G772),'Questionnaires '!T772+'Questionnaires '!G772,"")</f>
        <v/>
      </c>
      <c r="F770" s="73" t="str">
        <f>IF(ISNUMBER('Questionnaires '!$G772),SUM(G770:H770),"")</f>
        <v/>
      </c>
      <c r="G770" s="73" t="str">
        <f>IF(ISNUMBER('Questionnaires '!$G772),'Questionnaires '!R772-'Questionnaires '!P772,"")</f>
        <v/>
      </c>
      <c r="H770" s="73" t="str">
        <f>IF(ISNUMBER('Questionnaires '!$G772),'Questionnaires '!P772,"")</f>
        <v/>
      </c>
      <c r="I770" s="73" t="str">
        <f>IF(ISNUMBER('Questionnaires '!$G772),'Questionnaires '!$G772,"")</f>
        <v/>
      </c>
      <c r="J770" s="73" t="str">
        <f>IF(ISNUMBER('Questionnaires '!$G772),'Questionnaires '!$G772,"")</f>
        <v/>
      </c>
      <c r="K770" s="73" t="str">
        <f>IF(ISNUMBER('Questionnaires '!$R772),'Questionnaires '!$R772,"")</f>
        <v/>
      </c>
      <c r="L770" s="73" t="str">
        <f>IF(ISNUMBER('Questionnaires '!$P772),'Questionnaires '!$P772,"")</f>
        <v/>
      </c>
      <c r="M770" s="73" t="str">
        <f>IF(ISNUMBER('Questionnaires '!$O772),'Questionnaires '!$O772,"")</f>
        <v/>
      </c>
      <c r="N770" s="73" t="str">
        <f>IF(ISNUMBER('Questionnaires '!$N772),'Questionnaires '!$N772,"")</f>
        <v/>
      </c>
      <c r="O770" s="73" t="str">
        <f>IF(ISNUMBER('Questionnaires '!$T772),'Questionnaires '!$T772,"")</f>
        <v/>
      </c>
      <c r="P770" s="73" t="str">
        <f>IF(ISTEXT('Questionnaires '!A772),'Questionnaires '!G772,"")</f>
        <v/>
      </c>
      <c r="Q770">
        <f>IF(ISTEXT('Questionnaires '!A772),IF('Questionnaires '!S772="Yes",1,""),0)</f>
        <v>0</v>
      </c>
    </row>
    <row r="771" spans="1:17" x14ac:dyDescent="0.3">
      <c r="A771" s="73">
        <f>IF(ISTEXT('Questionnaires '!A773),IF('Questionnaires '!G773&lt;270,1,0),0)</f>
        <v>0</v>
      </c>
      <c r="B771">
        <f>IF(ISTEXT('Questionnaires '!A773),IF('Questionnaires '!E773="Yes",1,0),0)</f>
        <v>0</v>
      </c>
      <c r="C771">
        <f>IF(ISTEXT('Questionnaires '!A773),IF('Questionnaires '!F773="Yes",1,0),0)</f>
        <v>0</v>
      </c>
      <c r="D771">
        <f>IF(ISTEXT('Questionnaires '!A773),IF('Questionnaires '!J773&gt;0,1,0),0)</f>
        <v>0</v>
      </c>
      <c r="E771" s="73" t="str">
        <f>IF(ISNUMBER('Questionnaires '!$G773),'Questionnaires '!T773+'Questionnaires '!G773,"")</f>
        <v/>
      </c>
      <c r="F771" s="73" t="str">
        <f>IF(ISNUMBER('Questionnaires '!$G773),SUM(G771:H771),"")</f>
        <v/>
      </c>
      <c r="G771" s="73" t="str">
        <f>IF(ISNUMBER('Questionnaires '!$G773),'Questionnaires '!R773-'Questionnaires '!P773,"")</f>
        <v/>
      </c>
      <c r="H771" s="73" t="str">
        <f>IF(ISNUMBER('Questionnaires '!$G773),'Questionnaires '!P773,"")</f>
        <v/>
      </c>
      <c r="I771" s="73" t="str">
        <f>IF(ISNUMBER('Questionnaires '!$G773),'Questionnaires '!$G773,"")</f>
        <v/>
      </c>
      <c r="J771" s="73" t="str">
        <f>IF(ISNUMBER('Questionnaires '!$G773),'Questionnaires '!$G773,"")</f>
        <v/>
      </c>
      <c r="K771" s="73" t="str">
        <f>IF(ISNUMBER('Questionnaires '!$R773),'Questionnaires '!$R773,"")</f>
        <v/>
      </c>
      <c r="L771" s="73" t="str">
        <f>IF(ISNUMBER('Questionnaires '!$P773),'Questionnaires '!$P773,"")</f>
        <v/>
      </c>
      <c r="M771" s="73" t="str">
        <f>IF(ISNUMBER('Questionnaires '!$O773),'Questionnaires '!$O773,"")</f>
        <v/>
      </c>
      <c r="N771" s="73" t="str">
        <f>IF(ISNUMBER('Questionnaires '!$N773),'Questionnaires '!$N773,"")</f>
        <v/>
      </c>
      <c r="O771" s="73" t="str">
        <f>IF(ISNUMBER('Questionnaires '!$T773),'Questionnaires '!$T773,"")</f>
        <v/>
      </c>
      <c r="P771" s="73" t="str">
        <f>IF(ISTEXT('Questionnaires '!A773),'Questionnaires '!G773,"")</f>
        <v/>
      </c>
      <c r="Q771">
        <f>IF(ISTEXT('Questionnaires '!A773),IF('Questionnaires '!S773="Yes",1,""),0)</f>
        <v>0</v>
      </c>
    </row>
    <row r="772" spans="1:17" x14ac:dyDescent="0.3">
      <c r="A772" s="73">
        <f>IF(ISTEXT('Questionnaires '!A774),IF('Questionnaires '!G774&lt;270,1,0),0)</f>
        <v>0</v>
      </c>
      <c r="B772">
        <f>IF(ISTEXT('Questionnaires '!A774),IF('Questionnaires '!E774="Yes",1,0),0)</f>
        <v>0</v>
      </c>
      <c r="C772">
        <f>IF(ISTEXT('Questionnaires '!A774),IF('Questionnaires '!F774="Yes",1,0),0)</f>
        <v>0</v>
      </c>
      <c r="D772">
        <f>IF(ISTEXT('Questionnaires '!A774),IF('Questionnaires '!J774&gt;0,1,0),0)</f>
        <v>0</v>
      </c>
      <c r="E772" s="73" t="str">
        <f>IF(ISNUMBER('Questionnaires '!$G774),'Questionnaires '!T774+'Questionnaires '!G774,"")</f>
        <v/>
      </c>
      <c r="F772" s="73" t="str">
        <f>IF(ISNUMBER('Questionnaires '!$G774),SUM(G772:H772),"")</f>
        <v/>
      </c>
      <c r="G772" s="73" t="str">
        <f>IF(ISNUMBER('Questionnaires '!$G774),'Questionnaires '!R774-'Questionnaires '!P774,"")</f>
        <v/>
      </c>
      <c r="H772" s="73" t="str">
        <f>IF(ISNUMBER('Questionnaires '!$G774),'Questionnaires '!P774,"")</f>
        <v/>
      </c>
      <c r="I772" s="73" t="str">
        <f>IF(ISNUMBER('Questionnaires '!$G774),'Questionnaires '!$G774,"")</f>
        <v/>
      </c>
      <c r="J772" s="73" t="str">
        <f>IF(ISNUMBER('Questionnaires '!$G774),'Questionnaires '!$G774,"")</f>
        <v/>
      </c>
      <c r="K772" s="73" t="str">
        <f>IF(ISNUMBER('Questionnaires '!$R774),'Questionnaires '!$R774,"")</f>
        <v/>
      </c>
      <c r="L772" s="73" t="str">
        <f>IF(ISNUMBER('Questionnaires '!$P774),'Questionnaires '!$P774,"")</f>
        <v/>
      </c>
      <c r="M772" s="73" t="str">
        <f>IF(ISNUMBER('Questionnaires '!$O774),'Questionnaires '!$O774,"")</f>
        <v/>
      </c>
      <c r="N772" s="73" t="str">
        <f>IF(ISNUMBER('Questionnaires '!$N774),'Questionnaires '!$N774,"")</f>
        <v/>
      </c>
      <c r="O772" s="73" t="str">
        <f>IF(ISNUMBER('Questionnaires '!$T774),'Questionnaires '!$T774,"")</f>
        <v/>
      </c>
      <c r="P772" s="73" t="str">
        <f>IF(ISTEXT('Questionnaires '!A774),'Questionnaires '!G774,"")</f>
        <v/>
      </c>
      <c r="Q772">
        <f>IF(ISTEXT('Questionnaires '!A774),IF('Questionnaires '!S774="Yes",1,""),0)</f>
        <v>0</v>
      </c>
    </row>
    <row r="773" spans="1:17" x14ac:dyDescent="0.3">
      <c r="A773" s="73">
        <f>IF(ISTEXT('Questionnaires '!A775),IF('Questionnaires '!G775&lt;270,1,0),0)</f>
        <v>0</v>
      </c>
      <c r="B773">
        <f>IF(ISTEXT('Questionnaires '!A775),IF('Questionnaires '!E775="Yes",1,0),0)</f>
        <v>0</v>
      </c>
      <c r="C773">
        <f>IF(ISTEXT('Questionnaires '!A775),IF('Questionnaires '!F775="Yes",1,0),0)</f>
        <v>0</v>
      </c>
      <c r="D773">
        <f>IF(ISTEXT('Questionnaires '!A775),IF('Questionnaires '!J775&gt;0,1,0),0)</f>
        <v>0</v>
      </c>
      <c r="E773" s="73" t="str">
        <f>IF(ISNUMBER('Questionnaires '!$G775),'Questionnaires '!T775+'Questionnaires '!G775,"")</f>
        <v/>
      </c>
      <c r="F773" s="73" t="str">
        <f>IF(ISNUMBER('Questionnaires '!$G775),SUM(G773:H773),"")</f>
        <v/>
      </c>
      <c r="G773" s="73" t="str">
        <f>IF(ISNUMBER('Questionnaires '!$G775),'Questionnaires '!R775-'Questionnaires '!P775,"")</f>
        <v/>
      </c>
      <c r="H773" s="73" t="str">
        <f>IF(ISNUMBER('Questionnaires '!$G775),'Questionnaires '!P775,"")</f>
        <v/>
      </c>
      <c r="I773" s="73" t="str">
        <f>IF(ISNUMBER('Questionnaires '!$G775),'Questionnaires '!$G775,"")</f>
        <v/>
      </c>
      <c r="J773" s="73" t="str">
        <f>IF(ISNUMBER('Questionnaires '!$G775),'Questionnaires '!$G775,"")</f>
        <v/>
      </c>
      <c r="K773" s="73" t="str">
        <f>IF(ISNUMBER('Questionnaires '!$R775),'Questionnaires '!$R775,"")</f>
        <v/>
      </c>
      <c r="L773" s="73" t="str">
        <f>IF(ISNUMBER('Questionnaires '!$P775),'Questionnaires '!$P775,"")</f>
        <v/>
      </c>
      <c r="M773" s="73" t="str">
        <f>IF(ISNUMBER('Questionnaires '!$O775),'Questionnaires '!$O775,"")</f>
        <v/>
      </c>
      <c r="N773" s="73" t="str">
        <f>IF(ISNUMBER('Questionnaires '!$N775),'Questionnaires '!$N775,"")</f>
        <v/>
      </c>
      <c r="O773" s="73" t="str">
        <f>IF(ISNUMBER('Questionnaires '!$T775),'Questionnaires '!$T775,"")</f>
        <v/>
      </c>
      <c r="P773" s="73" t="str">
        <f>IF(ISTEXT('Questionnaires '!A775),'Questionnaires '!G775,"")</f>
        <v/>
      </c>
      <c r="Q773">
        <f>IF(ISTEXT('Questionnaires '!A775),IF('Questionnaires '!S775="Yes",1,""),0)</f>
        <v>0</v>
      </c>
    </row>
    <row r="774" spans="1:17" x14ac:dyDescent="0.3">
      <c r="A774" s="73">
        <f>IF(ISTEXT('Questionnaires '!A776),IF('Questionnaires '!G776&lt;270,1,0),0)</f>
        <v>0</v>
      </c>
      <c r="B774">
        <f>IF(ISTEXT('Questionnaires '!A776),IF('Questionnaires '!E776="Yes",1,0),0)</f>
        <v>0</v>
      </c>
      <c r="C774">
        <f>IF(ISTEXT('Questionnaires '!A776),IF('Questionnaires '!F776="Yes",1,0),0)</f>
        <v>0</v>
      </c>
      <c r="D774">
        <f>IF(ISTEXT('Questionnaires '!A776),IF('Questionnaires '!J776&gt;0,1,0),0)</f>
        <v>0</v>
      </c>
      <c r="E774" s="73" t="str">
        <f>IF(ISNUMBER('Questionnaires '!$G776),'Questionnaires '!T776+'Questionnaires '!G776,"")</f>
        <v/>
      </c>
      <c r="F774" s="73" t="str">
        <f>IF(ISNUMBER('Questionnaires '!$G776),SUM(G774:H774),"")</f>
        <v/>
      </c>
      <c r="G774" s="73" t="str">
        <f>IF(ISNUMBER('Questionnaires '!$G776),'Questionnaires '!R776-'Questionnaires '!P776,"")</f>
        <v/>
      </c>
      <c r="H774" s="73" t="str">
        <f>IF(ISNUMBER('Questionnaires '!$G776),'Questionnaires '!P776,"")</f>
        <v/>
      </c>
      <c r="I774" s="73" t="str">
        <f>IF(ISNUMBER('Questionnaires '!$G776),'Questionnaires '!$G776,"")</f>
        <v/>
      </c>
      <c r="J774" s="73" t="str">
        <f>IF(ISNUMBER('Questionnaires '!$G776),'Questionnaires '!$G776,"")</f>
        <v/>
      </c>
      <c r="K774" s="73" t="str">
        <f>IF(ISNUMBER('Questionnaires '!$R776),'Questionnaires '!$R776,"")</f>
        <v/>
      </c>
      <c r="L774" s="73" t="str">
        <f>IF(ISNUMBER('Questionnaires '!$P776),'Questionnaires '!$P776,"")</f>
        <v/>
      </c>
      <c r="M774" s="73" t="str">
        <f>IF(ISNUMBER('Questionnaires '!$O776),'Questionnaires '!$O776,"")</f>
        <v/>
      </c>
      <c r="N774" s="73" t="str">
        <f>IF(ISNUMBER('Questionnaires '!$N776),'Questionnaires '!$N776,"")</f>
        <v/>
      </c>
      <c r="O774" s="73" t="str">
        <f>IF(ISNUMBER('Questionnaires '!$T776),'Questionnaires '!$T776,"")</f>
        <v/>
      </c>
      <c r="P774" s="73" t="str">
        <f>IF(ISTEXT('Questionnaires '!A776),'Questionnaires '!G776,"")</f>
        <v/>
      </c>
      <c r="Q774">
        <f>IF(ISTEXT('Questionnaires '!A776),IF('Questionnaires '!S776="Yes",1,""),0)</f>
        <v>0</v>
      </c>
    </row>
    <row r="775" spans="1:17" x14ac:dyDescent="0.3">
      <c r="A775" s="73">
        <f>IF(ISTEXT('Questionnaires '!A777),IF('Questionnaires '!G777&lt;270,1,0),0)</f>
        <v>0</v>
      </c>
      <c r="B775">
        <f>IF(ISTEXT('Questionnaires '!A777),IF('Questionnaires '!E777="Yes",1,0),0)</f>
        <v>0</v>
      </c>
      <c r="C775">
        <f>IF(ISTEXT('Questionnaires '!A777),IF('Questionnaires '!F777="Yes",1,0),0)</f>
        <v>0</v>
      </c>
      <c r="D775">
        <f>IF(ISTEXT('Questionnaires '!A777),IF('Questionnaires '!J777&gt;0,1,0),0)</f>
        <v>0</v>
      </c>
      <c r="E775" s="73" t="str">
        <f>IF(ISNUMBER('Questionnaires '!$G777),'Questionnaires '!T777+'Questionnaires '!G777,"")</f>
        <v/>
      </c>
      <c r="F775" s="73" t="str">
        <f>IF(ISNUMBER('Questionnaires '!$G777),SUM(G775:H775),"")</f>
        <v/>
      </c>
      <c r="G775" s="73" t="str">
        <f>IF(ISNUMBER('Questionnaires '!$G777),'Questionnaires '!R777-'Questionnaires '!P777,"")</f>
        <v/>
      </c>
      <c r="H775" s="73" t="str">
        <f>IF(ISNUMBER('Questionnaires '!$G777),'Questionnaires '!P777,"")</f>
        <v/>
      </c>
      <c r="I775" s="73" t="str">
        <f>IF(ISNUMBER('Questionnaires '!$G777),'Questionnaires '!$G777,"")</f>
        <v/>
      </c>
      <c r="J775" s="73" t="str">
        <f>IF(ISNUMBER('Questionnaires '!$G777),'Questionnaires '!$G777,"")</f>
        <v/>
      </c>
      <c r="K775" s="73" t="str">
        <f>IF(ISNUMBER('Questionnaires '!$R777),'Questionnaires '!$R777,"")</f>
        <v/>
      </c>
      <c r="L775" s="73" t="str">
        <f>IF(ISNUMBER('Questionnaires '!$P777),'Questionnaires '!$P777,"")</f>
        <v/>
      </c>
      <c r="M775" s="73" t="str">
        <f>IF(ISNUMBER('Questionnaires '!$O777),'Questionnaires '!$O777,"")</f>
        <v/>
      </c>
      <c r="N775" s="73" t="str">
        <f>IF(ISNUMBER('Questionnaires '!$N777),'Questionnaires '!$N777,"")</f>
        <v/>
      </c>
      <c r="O775" s="73" t="str">
        <f>IF(ISNUMBER('Questionnaires '!$T777),'Questionnaires '!$T777,"")</f>
        <v/>
      </c>
      <c r="P775" s="73" t="str">
        <f>IF(ISTEXT('Questionnaires '!A777),'Questionnaires '!G777,"")</f>
        <v/>
      </c>
      <c r="Q775">
        <f>IF(ISTEXT('Questionnaires '!A777),IF('Questionnaires '!S777="Yes",1,""),0)</f>
        <v>0</v>
      </c>
    </row>
    <row r="776" spans="1:17" x14ac:dyDescent="0.3">
      <c r="A776" s="73">
        <f>IF(ISTEXT('Questionnaires '!A778),IF('Questionnaires '!G778&lt;270,1,0),0)</f>
        <v>0</v>
      </c>
      <c r="B776">
        <f>IF(ISTEXT('Questionnaires '!A778),IF('Questionnaires '!E778="Yes",1,0),0)</f>
        <v>0</v>
      </c>
      <c r="C776">
        <f>IF(ISTEXT('Questionnaires '!A778),IF('Questionnaires '!F778="Yes",1,0),0)</f>
        <v>0</v>
      </c>
      <c r="D776">
        <f>IF(ISTEXT('Questionnaires '!A778),IF('Questionnaires '!J778&gt;0,1,0),0)</f>
        <v>0</v>
      </c>
      <c r="E776" s="73" t="str">
        <f>IF(ISNUMBER('Questionnaires '!$G778),'Questionnaires '!T778+'Questionnaires '!G778,"")</f>
        <v/>
      </c>
      <c r="F776" s="73" t="str">
        <f>IF(ISNUMBER('Questionnaires '!$G778),SUM(G776:H776),"")</f>
        <v/>
      </c>
      <c r="G776" s="73" t="str">
        <f>IF(ISNUMBER('Questionnaires '!$G778),'Questionnaires '!R778-'Questionnaires '!P778,"")</f>
        <v/>
      </c>
      <c r="H776" s="73" t="str">
        <f>IF(ISNUMBER('Questionnaires '!$G778),'Questionnaires '!P778,"")</f>
        <v/>
      </c>
      <c r="I776" s="73" t="str">
        <f>IF(ISNUMBER('Questionnaires '!$G778),'Questionnaires '!$G778,"")</f>
        <v/>
      </c>
      <c r="J776" s="73" t="str">
        <f>IF(ISNUMBER('Questionnaires '!$G778),'Questionnaires '!$G778,"")</f>
        <v/>
      </c>
      <c r="K776" s="73" t="str">
        <f>IF(ISNUMBER('Questionnaires '!$R778),'Questionnaires '!$R778,"")</f>
        <v/>
      </c>
      <c r="L776" s="73" t="str">
        <f>IF(ISNUMBER('Questionnaires '!$P778),'Questionnaires '!$P778,"")</f>
        <v/>
      </c>
      <c r="M776" s="73" t="str">
        <f>IF(ISNUMBER('Questionnaires '!$O778),'Questionnaires '!$O778,"")</f>
        <v/>
      </c>
      <c r="N776" s="73" t="str">
        <f>IF(ISNUMBER('Questionnaires '!$N778),'Questionnaires '!$N778,"")</f>
        <v/>
      </c>
      <c r="O776" s="73" t="str">
        <f>IF(ISNUMBER('Questionnaires '!$T778),'Questionnaires '!$T778,"")</f>
        <v/>
      </c>
      <c r="P776" s="73" t="str">
        <f>IF(ISTEXT('Questionnaires '!A778),'Questionnaires '!G778,"")</f>
        <v/>
      </c>
      <c r="Q776">
        <f>IF(ISTEXT('Questionnaires '!A778),IF('Questionnaires '!S778="Yes",1,""),0)</f>
        <v>0</v>
      </c>
    </row>
    <row r="777" spans="1:17" x14ac:dyDescent="0.3">
      <c r="A777" s="73">
        <f>IF(ISTEXT('Questionnaires '!A779),IF('Questionnaires '!G779&lt;270,1,0),0)</f>
        <v>0</v>
      </c>
      <c r="B777">
        <f>IF(ISTEXT('Questionnaires '!A779),IF('Questionnaires '!E779="Yes",1,0),0)</f>
        <v>0</v>
      </c>
      <c r="C777">
        <f>IF(ISTEXT('Questionnaires '!A779),IF('Questionnaires '!F779="Yes",1,0),0)</f>
        <v>0</v>
      </c>
      <c r="D777">
        <f>IF(ISTEXT('Questionnaires '!A779),IF('Questionnaires '!J779&gt;0,1,0),0)</f>
        <v>0</v>
      </c>
      <c r="E777" s="73" t="str">
        <f>IF(ISNUMBER('Questionnaires '!$G779),'Questionnaires '!T779+'Questionnaires '!G779,"")</f>
        <v/>
      </c>
      <c r="F777" s="73" t="str">
        <f>IF(ISNUMBER('Questionnaires '!$G779),SUM(G777:H777),"")</f>
        <v/>
      </c>
      <c r="G777" s="73" t="str">
        <f>IF(ISNUMBER('Questionnaires '!$G779),'Questionnaires '!R779-'Questionnaires '!P779,"")</f>
        <v/>
      </c>
      <c r="H777" s="73" t="str">
        <f>IF(ISNUMBER('Questionnaires '!$G779),'Questionnaires '!P779,"")</f>
        <v/>
      </c>
      <c r="I777" s="73" t="str">
        <f>IF(ISNUMBER('Questionnaires '!$G779),'Questionnaires '!$G779,"")</f>
        <v/>
      </c>
      <c r="J777" s="73" t="str">
        <f>IF(ISNUMBER('Questionnaires '!$G779),'Questionnaires '!$G779,"")</f>
        <v/>
      </c>
      <c r="K777" s="73" t="str">
        <f>IF(ISNUMBER('Questionnaires '!$R779),'Questionnaires '!$R779,"")</f>
        <v/>
      </c>
      <c r="L777" s="73" t="str">
        <f>IF(ISNUMBER('Questionnaires '!$P779),'Questionnaires '!$P779,"")</f>
        <v/>
      </c>
      <c r="M777" s="73" t="str">
        <f>IF(ISNUMBER('Questionnaires '!$O779),'Questionnaires '!$O779,"")</f>
        <v/>
      </c>
      <c r="N777" s="73" t="str">
        <f>IF(ISNUMBER('Questionnaires '!$N779),'Questionnaires '!$N779,"")</f>
        <v/>
      </c>
      <c r="O777" s="73" t="str">
        <f>IF(ISNUMBER('Questionnaires '!$T779),'Questionnaires '!$T779,"")</f>
        <v/>
      </c>
      <c r="P777" s="73" t="str">
        <f>IF(ISTEXT('Questionnaires '!A779),'Questionnaires '!G779,"")</f>
        <v/>
      </c>
      <c r="Q777">
        <f>IF(ISTEXT('Questionnaires '!A779),IF('Questionnaires '!S779="Yes",1,""),0)</f>
        <v>0</v>
      </c>
    </row>
    <row r="778" spans="1:17" x14ac:dyDescent="0.3">
      <c r="A778" s="73">
        <f>IF(ISTEXT('Questionnaires '!A780),IF('Questionnaires '!G780&lt;270,1,0),0)</f>
        <v>0</v>
      </c>
      <c r="B778">
        <f>IF(ISTEXT('Questionnaires '!A780),IF('Questionnaires '!E780="Yes",1,0),0)</f>
        <v>0</v>
      </c>
      <c r="C778">
        <f>IF(ISTEXT('Questionnaires '!A780),IF('Questionnaires '!F780="Yes",1,0),0)</f>
        <v>0</v>
      </c>
      <c r="D778">
        <f>IF(ISTEXT('Questionnaires '!A780),IF('Questionnaires '!J780&gt;0,1,0),0)</f>
        <v>0</v>
      </c>
      <c r="E778" s="73" t="str">
        <f>IF(ISNUMBER('Questionnaires '!$G780),'Questionnaires '!T780+'Questionnaires '!G780,"")</f>
        <v/>
      </c>
      <c r="F778" s="73" t="str">
        <f>IF(ISNUMBER('Questionnaires '!$G780),SUM(G778:H778),"")</f>
        <v/>
      </c>
      <c r="G778" s="73" t="str">
        <f>IF(ISNUMBER('Questionnaires '!$G780),'Questionnaires '!R780-'Questionnaires '!P780,"")</f>
        <v/>
      </c>
      <c r="H778" s="73" t="str">
        <f>IF(ISNUMBER('Questionnaires '!$G780),'Questionnaires '!P780,"")</f>
        <v/>
      </c>
      <c r="I778" s="73" t="str">
        <f>IF(ISNUMBER('Questionnaires '!$G780),'Questionnaires '!$G780,"")</f>
        <v/>
      </c>
      <c r="J778" s="73" t="str">
        <f>IF(ISNUMBER('Questionnaires '!$G780),'Questionnaires '!$G780,"")</f>
        <v/>
      </c>
      <c r="K778" s="73" t="str">
        <f>IF(ISNUMBER('Questionnaires '!$R780),'Questionnaires '!$R780,"")</f>
        <v/>
      </c>
      <c r="L778" s="73" t="str">
        <f>IF(ISNUMBER('Questionnaires '!$P780),'Questionnaires '!$P780,"")</f>
        <v/>
      </c>
      <c r="M778" s="73" t="str">
        <f>IF(ISNUMBER('Questionnaires '!$O780),'Questionnaires '!$O780,"")</f>
        <v/>
      </c>
      <c r="N778" s="73" t="str">
        <f>IF(ISNUMBER('Questionnaires '!$N780),'Questionnaires '!$N780,"")</f>
        <v/>
      </c>
      <c r="O778" s="73" t="str">
        <f>IF(ISNUMBER('Questionnaires '!$T780),'Questionnaires '!$T780,"")</f>
        <v/>
      </c>
      <c r="P778" s="73" t="str">
        <f>IF(ISTEXT('Questionnaires '!A780),'Questionnaires '!G780,"")</f>
        <v/>
      </c>
      <c r="Q778">
        <f>IF(ISTEXT('Questionnaires '!A780),IF('Questionnaires '!S780="Yes",1,""),0)</f>
        <v>0</v>
      </c>
    </row>
    <row r="779" spans="1:17" x14ac:dyDescent="0.3">
      <c r="A779" s="73">
        <f>IF(ISTEXT('Questionnaires '!A781),IF('Questionnaires '!G781&lt;270,1,0),0)</f>
        <v>0</v>
      </c>
      <c r="B779">
        <f>IF(ISTEXT('Questionnaires '!A781),IF('Questionnaires '!E781="Yes",1,0),0)</f>
        <v>0</v>
      </c>
      <c r="C779">
        <f>IF(ISTEXT('Questionnaires '!A781),IF('Questionnaires '!F781="Yes",1,0),0)</f>
        <v>0</v>
      </c>
      <c r="D779">
        <f>IF(ISTEXT('Questionnaires '!A781),IF('Questionnaires '!J781&gt;0,1,0),0)</f>
        <v>0</v>
      </c>
      <c r="E779" s="73" t="str">
        <f>IF(ISNUMBER('Questionnaires '!$G781),'Questionnaires '!T781+'Questionnaires '!G781,"")</f>
        <v/>
      </c>
      <c r="F779" s="73" t="str">
        <f>IF(ISNUMBER('Questionnaires '!$G781),SUM(G779:H779),"")</f>
        <v/>
      </c>
      <c r="G779" s="73" t="str">
        <f>IF(ISNUMBER('Questionnaires '!$G781),'Questionnaires '!R781-'Questionnaires '!P781,"")</f>
        <v/>
      </c>
      <c r="H779" s="73" t="str">
        <f>IF(ISNUMBER('Questionnaires '!$G781),'Questionnaires '!P781,"")</f>
        <v/>
      </c>
      <c r="I779" s="73" t="str">
        <f>IF(ISNUMBER('Questionnaires '!$G781),'Questionnaires '!$G781,"")</f>
        <v/>
      </c>
      <c r="J779" s="73" t="str">
        <f>IF(ISNUMBER('Questionnaires '!$G781),'Questionnaires '!$G781,"")</f>
        <v/>
      </c>
      <c r="K779" s="73" t="str">
        <f>IF(ISNUMBER('Questionnaires '!$R781),'Questionnaires '!$R781,"")</f>
        <v/>
      </c>
      <c r="L779" s="73" t="str">
        <f>IF(ISNUMBER('Questionnaires '!$P781),'Questionnaires '!$P781,"")</f>
        <v/>
      </c>
      <c r="M779" s="73" t="str">
        <f>IF(ISNUMBER('Questionnaires '!$O781),'Questionnaires '!$O781,"")</f>
        <v/>
      </c>
      <c r="N779" s="73" t="str">
        <f>IF(ISNUMBER('Questionnaires '!$N781),'Questionnaires '!$N781,"")</f>
        <v/>
      </c>
      <c r="O779" s="73" t="str">
        <f>IF(ISNUMBER('Questionnaires '!$T781),'Questionnaires '!$T781,"")</f>
        <v/>
      </c>
      <c r="P779" s="73" t="str">
        <f>IF(ISTEXT('Questionnaires '!A781),'Questionnaires '!G781,"")</f>
        <v/>
      </c>
      <c r="Q779">
        <f>IF(ISTEXT('Questionnaires '!A781),IF('Questionnaires '!S781="Yes",1,""),0)</f>
        <v>0</v>
      </c>
    </row>
    <row r="780" spans="1:17" x14ac:dyDescent="0.3">
      <c r="A780" s="73">
        <f>IF(ISTEXT('Questionnaires '!A782),IF('Questionnaires '!G782&lt;270,1,0),0)</f>
        <v>0</v>
      </c>
      <c r="B780">
        <f>IF(ISTEXT('Questionnaires '!A782),IF('Questionnaires '!E782="Yes",1,0),0)</f>
        <v>0</v>
      </c>
      <c r="C780">
        <f>IF(ISTEXT('Questionnaires '!A782),IF('Questionnaires '!F782="Yes",1,0),0)</f>
        <v>0</v>
      </c>
      <c r="D780">
        <f>IF(ISTEXT('Questionnaires '!A782),IF('Questionnaires '!J782&gt;0,1,0),0)</f>
        <v>0</v>
      </c>
      <c r="E780" s="73" t="str">
        <f>IF(ISNUMBER('Questionnaires '!$G782),'Questionnaires '!T782+'Questionnaires '!G782,"")</f>
        <v/>
      </c>
      <c r="F780" s="73" t="str">
        <f>IF(ISNUMBER('Questionnaires '!$G782),SUM(G780:H780),"")</f>
        <v/>
      </c>
      <c r="G780" s="73" t="str">
        <f>IF(ISNUMBER('Questionnaires '!$G782),'Questionnaires '!R782-'Questionnaires '!P782,"")</f>
        <v/>
      </c>
      <c r="H780" s="73" t="str">
        <f>IF(ISNUMBER('Questionnaires '!$G782),'Questionnaires '!P782,"")</f>
        <v/>
      </c>
      <c r="I780" s="73" t="str">
        <f>IF(ISNUMBER('Questionnaires '!$G782),'Questionnaires '!$G782,"")</f>
        <v/>
      </c>
      <c r="J780" s="73" t="str">
        <f>IF(ISNUMBER('Questionnaires '!$G782),'Questionnaires '!$G782,"")</f>
        <v/>
      </c>
      <c r="K780" s="73" t="str">
        <f>IF(ISNUMBER('Questionnaires '!$R782),'Questionnaires '!$R782,"")</f>
        <v/>
      </c>
      <c r="L780" s="73" t="str">
        <f>IF(ISNUMBER('Questionnaires '!$P782),'Questionnaires '!$P782,"")</f>
        <v/>
      </c>
      <c r="M780" s="73" t="str">
        <f>IF(ISNUMBER('Questionnaires '!$O782),'Questionnaires '!$O782,"")</f>
        <v/>
      </c>
      <c r="N780" s="73" t="str">
        <f>IF(ISNUMBER('Questionnaires '!$N782),'Questionnaires '!$N782,"")</f>
        <v/>
      </c>
      <c r="O780" s="73" t="str">
        <f>IF(ISNUMBER('Questionnaires '!$T782),'Questionnaires '!$T782,"")</f>
        <v/>
      </c>
      <c r="P780" s="73" t="str">
        <f>IF(ISTEXT('Questionnaires '!A782),'Questionnaires '!G782,"")</f>
        <v/>
      </c>
      <c r="Q780">
        <f>IF(ISTEXT('Questionnaires '!A782),IF('Questionnaires '!S782="Yes",1,""),0)</f>
        <v>0</v>
      </c>
    </row>
    <row r="781" spans="1:17" x14ac:dyDescent="0.3">
      <c r="A781" s="73">
        <f>IF(ISTEXT('Questionnaires '!A783),IF('Questionnaires '!G783&lt;270,1,0),0)</f>
        <v>0</v>
      </c>
      <c r="B781">
        <f>IF(ISTEXT('Questionnaires '!A783),IF('Questionnaires '!E783="Yes",1,0),0)</f>
        <v>0</v>
      </c>
      <c r="C781">
        <f>IF(ISTEXT('Questionnaires '!A783),IF('Questionnaires '!F783="Yes",1,0),0)</f>
        <v>0</v>
      </c>
      <c r="D781">
        <f>IF(ISTEXT('Questionnaires '!A783),IF('Questionnaires '!J783&gt;0,1,0),0)</f>
        <v>0</v>
      </c>
      <c r="E781" s="73" t="str">
        <f>IF(ISNUMBER('Questionnaires '!$G783),'Questionnaires '!T783+'Questionnaires '!G783,"")</f>
        <v/>
      </c>
      <c r="F781" s="73" t="str">
        <f>IF(ISNUMBER('Questionnaires '!$G783),SUM(G781:H781),"")</f>
        <v/>
      </c>
      <c r="G781" s="73" t="str">
        <f>IF(ISNUMBER('Questionnaires '!$G783),'Questionnaires '!R783-'Questionnaires '!P783,"")</f>
        <v/>
      </c>
      <c r="H781" s="73" t="str">
        <f>IF(ISNUMBER('Questionnaires '!$G783),'Questionnaires '!P783,"")</f>
        <v/>
      </c>
      <c r="I781" s="73" t="str">
        <f>IF(ISNUMBER('Questionnaires '!$G783),'Questionnaires '!$G783,"")</f>
        <v/>
      </c>
      <c r="J781" s="73" t="str">
        <f>IF(ISNUMBER('Questionnaires '!$G783),'Questionnaires '!$G783,"")</f>
        <v/>
      </c>
      <c r="K781" s="73" t="str">
        <f>IF(ISNUMBER('Questionnaires '!$R783),'Questionnaires '!$R783,"")</f>
        <v/>
      </c>
      <c r="L781" s="73" t="str">
        <f>IF(ISNUMBER('Questionnaires '!$P783),'Questionnaires '!$P783,"")</f>
        <v/>
      </c>
      <c r="M781" s="73" t="str">
        <f>IF(ISNUMBER('Questionnaires '!$O783),'Questionnaires '!$O783,"")</f>
        <v/>
      </c>
      <c r="N781" s="73" t="str">
        <f>IF(ISNUMBER('Questionnaires '!$N783),'Questionnaires '!$N783,"")</f>
        <v/>
      </c>
      <c r="O781" s="73" t="str">
        <f>IF(ISNUMBER('Questionnaires '!$T783),'Questionnaires '!$T783,"")</f>
        <v/>
      </c>
      <c r="P781" s="73" t="str">
        <f>IF(ISTEXT('Questionnaires '!A783),'Questionnaires '!G783,"")</f>
        <v/>
      </c>
      <c r="Q781">
        <f>IF(ISTEXT('Questionnaires '!A783),IF('Questionnaires '!S783="Yes",1,""),0)</f>
        <v>0</v>
      </c>
    </row>
    <row r="782" spans="1:17" x14ac:dyDescent="0.3">
      <c r="A782" s="73">
        <f>IF(ISTEXT('Questionnaires '!A784),IF('Questionnaires '!G784&lt;270,1,0),0)</f>
        <v>0</v>
      </c>
      <c r="B782">
        <f>IF(ISTEXT('Questionnaires '!A784),IF('Questionnaires '!E784="Yes",1,0),0)</f>
        <v>0</v>
      </c>
      <c r="C782">
        <f>IF(ISTEXT('Questionnaires '!A784),IF('Questionnaires '!F784="Yes",1,0),0)</f>
        <v>0</v>
      </c>
      <c r="D782">
        <f>IF(ISTEXT('Questionnaires '!A784),IF('Questionnaires '!J784&gt;0,1,0),0)</f>
        <v>0</v>
      </c>
      <c r="E782" s="73" t="str">
        <f>IF(ISNUMBER('Questionnaires '!$G784),'Questionnaires '!T784+'Questionnaires '!G784,"")</f>
        <v/>
      </c>
      <c r="F782" s="73" t="str">
        <f>IF(ISNUMBER('Questionnaires '!$G784),SUM(G782:H782),"")</f>
        <v/>
      </c>
      <c r="G782" s="73" t="str">
        <f>IF(ISNUMBER('Questionnaires '!$G784),'Questionnaires '!R784-'Questionnaires '!P784,"")</f>
        <v/>
      </c>
      <c r="H782" s="73" t="str">
        <f>IF(ISNUMBER('Questionnaires '!$G784),'Questionnaires '!P784,"")</f>
        <v/>
      </c>
      <c r="I782" s="73" t="str">
        <f>IF(ISNUMBER('Questionnaires '!$G784),'Questionnaires '!$G784,"")</f>
        <v/>
      </c>
      <c r="J782" s="73" t="str">
        <f>IF(ISNUMBER('Questionnaires '!$G784),'Questionnaires '!$G784,"")</f>
        <v/>
      </c>
      <c r="K782" s="73" t="str">
        <f>IF(ISNUMBER('Questionnaires '!$R784),'Questionnaires '!$R784,"")</f>
        <v/>
      </c>
      <c r="L782" s="73" t="str">
        <f>IF(ISNUMBER('Questionnaires '!$P784),'Questionnaires '!$P784,"")</f>
        <v/>
      </c>
      <c r="M782" s="73" t="str">
        <f>IF(ISNUMBER('Questionnaires '!$O784),'Questionnaires '!$O784,"")</f>
        <v/>
      </c>
      <c r="N782" s="73" t="str">
        <f>IF(ISNUMBER('Questionnaires '!$N784),'Questionnaires '!$N784,"")</f>
        <v/>
      </c>
      <c r="O782" s="73" t="str">
        <f>IF(ISNUMBER('Questionnaires '!$T784),'Questionnaires '!$T784,"")</f>
        <v/>
      </c>
      <c r="P782" s="73" t="str">
        <f>IF(ISTEXT('Questionnaires '!A784),'Questionnaires '!G784,"")</f>
        <v/>
      </c>
      <c r="Q782">
        <f>IF(ISTEXT('Questionnaires '!A784),IF('Questionnaires '!S784="Yes",1,""),0)</f>
        <v>0</v>
      </c>
    </row>
    <row r="783" spans="1:17" x14ac:dyDescent="0.3">
      <c r="A783" s="73">
        <f>IF(ISTEXT('Questionnaires '!A785),IF('Questionnaires '!G785&lt;270,1,0),0)</f>
        <v>0</v>
      </c>
      <c r="B783">
        <f>IF(ISTEXT('Questionnaires '!A785),IF('Questionnaires '!E785="Yes",1,0),0)</f>
        <v>0</v>
      </c>
      <c r="C783">
        <f>IF(ISTEXT('Questionnaires '!A785),IF('Questionnaires '!F785="Yes",1,0),0)</f>
        <v>0</v>
      </c>
      <c r="D783">
        <f>IF(ISTEXT('Questionnaires '!A785),IF('Questionnaires '!J785&gt;0,1,0),0)</f>
        <v>0</v>
      </c>
      <c r="E783" s="73" t="str">
        <f>IF(ISNUMBER('Questionnaires '!$G785),'Questionnaires '!T785+'Questionnaires '!G785,"")</f>
        <v/>
      </c>
      <c r="F783" s="73" t="str">
        <f>IF(ISNUMBER('Questionnaires '!$G785),SUM(G783:H783),"")</f>
        <v/>
      </c>
      <c r="G783" s="73" t="str">
        <f>IF(ISNUMBER('Questionnaires '!$G785),'Questionnaires '!R785-'Questionnaires '!P785,"")</f>
        <v/>
      </c>
      <c r="H783" s="73" t="str">
        <f>IF(ISNUMBER('Questionnaires '!$G785),'Questionnaires '!P785,"")</f>
        <v/>
      </c>
      <c r="I783" s="73" t="str">
        <f>IF(ISNUMBER('Questionnaires '!$G785),'Questionnaires '!$G785,"")</f>
        <v/>
      </c>
      <c r="J783" s="73" t="str">
        <f>IF(ISNUMBER('Questionnaires '!$G785),'Questionnaires '!$G785,"")</f>
        <v/>
      </c>
      <c r="K783" s="73" t="str">
        <f>IF(ISNUMBER('Questionnaires '!$R785),'Questionnaires '!$R785,"")</f>
        <v/>
      </c>
      <c r="L783" s="73" t="str">
        <f>IF(ISNUMBER('Questionnaires '!$P785),'Questionnaires '!$P785,"")</f>
        <v/>
      </c>
      <c r="M783" s="73" t="str">
        <f>IF(ISNUMBER('Questionnaires '!$O785),'Questionnaires '!$O785,"")</f>
        <v/>
      </c>
      <c r="N783" s="73" t="str">
        <f>IF(ISNUMBER('Questionnaires '!$N785),'Questionnaires '!$N785,"")</f>
        <v/>
      </c>
      <c r="O783" s="73" t="str">
        <f>IF(ISNUMBER('Questionnaires '!$T785),'Questionnaires '!$T785,"")</f>
        <v/>
      </c>
      <c r="P783" s="73" t="str">
        <f>IF(ISTEXT('Questionnaires '!A785),'Questionnaires '!G785,"")</f>
        <v/>
      </c>
      <c r="Q783">
        <f>IF(ISTEXT('Questionnaires '!A785),IF('Questionnaires '!S785="Yes",1,""),0)</f>
        <v>0</v>
      </c>
    </row>
    <row r="784" spans="1:17" x14ac:dyDescent="0.3">
      <c r="A784" s="73">
        <f>IF(ISTEXT('Questionnaires '!A786),IF('Questionnaires '!G786&lt;270,1,0),0)</f>
        <v>0</v>
      </c>
      <c r="B784">
        <f>IF(ISTEXT('Questionnaires '!A786),IF('Questionnaires '!E786="Yes",1,0),0)</f>
        <v>0</v>
      </c>
      <c r="C784">
        <f>IF(ISTEXT('Questionnaires '!A786),IF('Questionnaires '!F786="Yes",1,0),0)</f>
        <v>0</v>
      </c>
      <c r="D784">
        <f>IF(ISTEXT('Questionnaires '!A786),IF('Questionnaires '!J786&gt;0,1,0),0)</f>
        <v>0</v>
      </c>
      <c r="E784" s="73" t="str">
        <f>IF(ISNUMBER('Questionnaires '!$G786),'Questionnaires '!T786+'Questionnaires '!G786,"")</f>
        <v/>
      </c>
      <c r="F784" s="73" t="str">
        <f>IF(ISNUMBER('Questionnaires '!$G786),SUM(G784:H784),"")</f>
        <v/>
      </c>
      <c r="G784" s="73" t="str">
        <f>IF(ISNUMBER('Questionnaires '!$G786),'Questionnaires '!R786-'Questionnaires '!P786,"")</f>
        <v/>
      </c>
      <c r="H784" s="73" t="str">
        <f>IF(ISNUMBER('Questionnaires '!$G786),'Questionnaires '!P786,"")</f>
        <v/>
      </c>
      <c r="I784" s="73" t="str">
        <f>IF(ISNUMBER('Questionnaires '!$G786),'Questionnaires '!$G786,"")</f>
        <v/>
      </c>
      <c r="J784" s="73" t="str">
        <f>IF(ISNUMBER('Questionnaires '!$G786),'Questionnaires '!$G786,"")</f>
        <v/>
      </c>
      <c r="K784" s="73" t="str">
        <f>IF(ISNUMBER('Questionnaires '!$R786),'Questionnaires '!$R786,"")</f>
        <v/>
      </c>
      <c r="L784" s="73" t="str">
        <f>IF(ISNUMBER('Questionnaires '!$P786),'Questionnaires '!$P786,"")</f>
        <v/>
      </c>
      <c r="M784" s="73" t="str">
        <f>IF(ISNUMBER('Questionnaires '!$O786),'Questionnaires '!$O786,"")</f>
        <v/>
      </c>
      <c r="N784" s="73" t="str">
        <f>IF(ISNUMBER('Questionnaires '!$N786),'Questionnaires '!$N786,"")</f>
        <v/>
      </c>
      <c r="O784" s="73" t="str">
        <f>IF(ISNUMBER('Questionnaires '!$T786),'Questionnaires '!$T786,"")</f>
        <v/>
      </c>
      <c r="P784" s="73" t="str">
        <f>IF(ISTEXT('Questionnaires '!A786),'Questionnaires '!G786,"")</f>
        <v/>
      </c>
      <c r="Q784">
        <f>IF(ISTEXT('Questionnaires '!A786),IF('Questionnaires '!S786="Yes",1,""),0)</f>
        <v>0</v>
      </c>
    </row>
    <row r="785" spans="1:17" x14ac:dyDescent="0.3">
      <c r="A785" s="73">
        <f>IF(ISTEXT('Questionnaires '!A787),IF('Questionnaires '!G787&lt;270,1,0),0)</f>
        <v>0</v>
      </c>
      <c r="B785">
        <f>IF(ISTEXT('Questionnaires '!A787),IF('Questionnaires '!E787="Yes",1,0),0)</f>
        <v>0</v>
      </c>
      <c r="C785">
        <f>IF(ISTEXT('Questionnaires '!A787),IF('Questionnaires '!F787="Yes",1,0),0)</f>
        <v>0</v>
      </c>
      <c r="D785">
        <f>IF(ISTEXT('Questionnaires '!A787),IF('Questionnaires '!J787&gt;0,1,0),0)</f>
        <v>0</v>
      </c>
      <c r="E785" s="73" t="str">
        <f>IF(ISNUMBER('Questionnaires '!$G787),'Questionnaires '!T787+'Questionnaires '!G787,"")</f>
        <v/>
      </c>
      <c r="F785" s="73" t="str">
        <f>IF(ISNUMBER('Questionnaires '!$G787),SUM(G785:H785),"")</f>
        <v/>
      </c>
      <c r="G785" s="73" t="str">
        <f>IF(ISNUMBER('Questionnaires '!$G787),'Questionnaires '!R787-'Questionnaires '!P787,"")</f>
        <v/>
      </c>
      <c r="H785" s="73" t="str">
        <f>IF(ISNUMBER('Questionnaires '!$G787),'Questionnaires '!P787,"")</f>
        <v/>
      </c>
      <c r="I785" s="73" t="str">
        <f>IF(ISNUMBER('Questionnaires '!$G787),'Questionnaires '!$G787,"")</f>
        <v/>
      </c>
      <c r="J785" s="73" t="str">
        <f>IF(ISNUMBER('Questionnaires '!$G787),'Questionnaires '!$G787,"")</f>
        <v/>
      </c>
      <c r="K785" s="73" t="str">
        <f>IF(ISNUMBER('Questionnaires '!$R787),'Questionnaires '!$R787,"")</f>
        <v/>
      </c>
      <c r="L785" s="73" t="str">
        <f>IF(ISNUMBER('Questionnaires '!$P787),'Questionnaires '!$P787,"")</f>
        <v/>
      </c>
      <c r="M785" s="73" t="str">
        <f>IF(ISNUMBER('Questionnaires '!$O787),'Questionnaires '!$O787,"")</f>
        <v/>
      </c>
      <c r="N785" s="73" t="str">
        <f>IF(ISNUMBER('Questionnaires '!$N787),'Questionnaires '!$N787,"")</f>
        <v/>
      </c>
      <c r="O785" s="73" t="str">
        <f>IF(ISNUMBER('Questionnaires '!$T787),'Questionnaires '!$T787,"")</f>
        <v/>
      </c>
      <c r="P785" s="73" t="str">
        <f>IF(ISTEXT('Questionnaires '!A787),'Questionnaires '!G787,"")</f>
        <v/>
      </c>
      <c r="Q785">
        <f>IF(ISTEXT('Questionnaires '!A787),IF('Questionnaires '!S787="Yes",1,""),0)</f>
        <v>0</v>
      </c>
    </row>
    <row r="786" spans="1:17" x14ac:dyDescent="0.3">
      <c r="A786" s="73">
        <f>IF(ISTEXT('Questionnaires '!A788),IF('Questionnaires '!G788&lt;270,1,0),0)</f>
        <v>0</v>
      </c>
      <c r="B786">
        <f>IF(ISTEXT('Questionnaires '!A788),IF('Questionnaires '!E788="Yes",1,0),0)</f>
        <v>0</v>
      </c>
      <c r="C786">
        <f>IF(ISTEXT('Questionnaires '!A788),IF('Questionnaires '!F788="Yes",1,0),0)</f>
        <v>0</v>
      </c>
      <c r="D786">
        <f>IF(ISTEXT('Questionnaires '!A788),IF('Questionnaires '!J788&gt;0,1,0),0)</f>
        <v>0</v>
      </c>
      <c r="E786" s="73" t="str">
        <f>IF(ISNUMBER('Questionnaires '!$G788),'Questionnaires '!T788+'Questionnaires '!G788,"")</f>
        <v/>
      </c>
      <c r="F786" s="73" t="str">
        <f>IF(ISNUMBER('Questionnaires '!$G788),SUM(G786:H786),"")</f>
        <v/>
      </c>
      <c r="G786" s="73" t="str">
        <f>IF(ISNUMBER('Questionnaires '!$G788),'Questionnaires '!R788-'Questionnaires '!P788,"")</f>
        <v/>
      </c>
      <c r="H786" s="73" t="str">
        <f>IF(ISNUMBER('Questionnaires '!$G788),'Questionnaires '!P788,"")</f>
        <v/>
      </c>
      <c r="I786" s="73" t="str">
        <f>IF(ISNUMBER('Questionnaires '!$G788),'Questionnaires '!$G788,"")</f>
        <v/>
      </c>
      <c r="J786" s="73" t="str">
        <f>IF(ISNUMBER('Questionnaires '!$G788),'Questionnaires '!$G788,"")</f>
        <v/>
      </c>
      <c r="K786" s="73" t="str">
        <f>IF(ISNUMBER('Questionnaires '!$R788),'Questionnaires '!$R788,"")</f>
        <v/>
      </c>
      <c r="L786" s="73" t="str">
        <f>IF(ISNUMBER('Questionnaires '!$P788),'Questionnaires '!$P788,"")</f>
        <v/>
      </c>
      <c r="M786" s="73" t="str">
        <f>IF(ISNUMBER('Questionnaires '!$O788),'Questionnaires '!$O788,"")</f>
        <v/>
      </c>
      <c r="N786" s="73" t="str">
        <f>IF(ISNUMBER('Questionnaires '!$N788),'Questionnaires '!$N788,"")</f>
        <v/>
      </c>
      <c r="O786" s="73" t="str">
        <f>IF(ISNUMBER('Questionnaires '!$T788),'Questionnaires '!$T788,"")</f>
        <v/>
      </c>
      <c r="P786" s="73" t="str">
        <f>IF(ISTEXT('Questionnaires '!A788),'Questionnaires '!G788,"")</f>
        <v/>
      </c>
      <c r="Q786">
        <f>IF(ISTEXT('Questionnaires '!A788),IF('Questionnaires '!S788="Yes",1,""),0)</f>
        <v>0</v>
      </c>
    </row>
    <row r="787" spans="1:17" x14ac:dyDescent="0.3">
      <c r="A787" s="73">
        <f>IF(ISTEXT('Questionnaires '!A789),IF('Questionnaires '!G789&lt;270,1,0),0)</f>
        <v>0</v>
      </c>
      <c r="B787">
        <f>IF(ISTEXT('Questionnaires '!A789),IF('Questionnaires '!E789="Yes",1,0),0)</f>
        <v>0</v>
      </c>
      <c r="C787">
        <f>IF(ISTEXT('Questionnaires '!A789),IF('Questionnaires '!F789="Yes",1,0),0)</f>
        <v>0</v>
      </c>
      <c r="D787">
        <f>IF(ISTEXT('Questionnaires '!A789),IF('Questionnaires '!J789&gt;0,1,0),0)</f>
        <v>0</v>
      </c>
      <c r="E787" s="73" t="str">
        <f>IF(ISNUMBER('Questionnaires '!$G789),'Questionnaires '!T789+'Questionnaires '!G789,"")</f>
        <v/>
      </c>
      <c r="F787" s="73" t="str">
        <f>IF(ISNUMBER('Questionnaires '!$G789),SUM(G787:H787),"")</f>
        <v/>
      </c>
      <c r="G787" s="73" t="str">
        <f>IF(ISNUMBER('Questionnaires '!$G789),'Questionnaires '!R789-'Questionnaires '!P789,"")</f>
        <v/>
      </c>
      <c r="H787" s="73" t="str">
        <f>IF(ISNUMBER('Questionnaires '!$G789),'Questionnaires '!P789,"")</f>
        <v/>
      </c>
      <c r="I787" s="73" t="str">
        <f>IF(ISNUMBER('Questionnaires '!$G789),'Questionnaires '!$G789,"")</f>
        <v/>
      </c>
      <c r="J787" s="73" t="str">
        <f>IF(ISNUMBER('Questionnaires '!$G789),'Questionnaires '!$G789,"")</f>
        <v/>
      </c>
      <c r="K787" s="73" t="str">
        <f>IF(ISNUMBER('Questionnaires '!$R789),'Questionnaires '!$R789,"")</f>
        <v/>
      </c>
      <c r="L787" s="73" t="str">
        <f>IF(ISNUMBER('Questionnaires '!$P789),'Questionnaires '!$P789,"")</f>
        <v/>
      </c>
      <c r="M787" s="73" t="str">
        <f>IF(ISNUMBER('Questionnaires '!$O789),'Questionnaires '!$O789,"")</f>
        <v/>
      </c>
      <c r="N787" s="73" t="str">
        <f>IF(ISNUMBER('Questionnaires '!$N789),'Questionnaires '!$N789,"")</f>
        <v/>
      </c>
      <c r="O787" s="73" t="str">
        <f>IF(ISNUMBER('Questionnaires '!$T789),'Questionnaires '!$T789,"")</f>
        <v/>
      </c>
      <c r="P787" s="73" t="str">
        <f>IF(ISTEXT('Questionnaires '!A789),'Questionnaires '!G789,"")</f>
        <v/>
      </c>
      <c r="Q787">
        <f>IF(ISTEXT('Questionnaires '!A789),IF('Questionnaires '!S789="Yes",1,""),0)</f>
        <v>0</v>
      </c>
    </row>
    <row r="788" spans="1:17" x14ac:dyDescent="0.3">
      <c r="A788" s="73">
        <f>IF(ISTEXT('Questionnaires '!A790),IF('Questionnaires '!G790&lt;270,1,0),0)</f>
        <v>0</v>
      </c>
      <c r="B788">
        <f>IF(ISTEXT('Questionnaires '!A790),IF('Questionnaires '!E790="Yes",1,0),0)</f>
        <v>0</v>
      </c>
      <c r="C788">
        <f>IF(ISTEXT('Questionnaires '!A790),IF('Questionnaires '!F790="Yes",1,0),0)</f>
        <v>0</v>
      </c>
      <c r="D788">
        <f>IF(ISTEXT('Questionnaires '!A790),IF('Questionnaires '!J790&gt;0,1,0),0)</f>
        <v>0</v>
      </c>
      <c r="E788" s="73" t="str">
        <f>IF(ISNUMBER('Questionnaires '!$G790),'Questionnaires '!T790+'Questionnaires '!G790,"")</f>
        <v/>
      </c>
      <c r="F788" s="73" t="str">
        <f>IF(ISNUMBER('Questionnaires '!$G790),SUM(G788:H788),"")</f>
        <v/>
      </c>
      <c r="G788" s="73" t="str">
        <f>IF(ISNUMBER('Questionnaires '!$G790),'Questionnaires '!R790-'Questionnaires '!P790,"")</f>
        <v/>
      </c>
      <c r="H788" s="73" t="str">
        <f>IF(ISNUMBER('Questionnaires '!$G790),'Questionnaires '!P790,"")</f>
        <v/>
      </c>
      <c r="I788" s="73" t="str">
        <f>IF(ISNUMBER('Questionnaires '!$G790),'Questionnaires '!$G790,"")</f>
        <v/>
      </c>
      <c r="J788" s="73" t="str">
        <f>IF(ISNUMBER('Questionnaires '!$G790),'Questionnaires '!$G790,"")</f>
        <v/>
      </c>
      <c r="K788" s="73" t="str">
        <f>IF(ISNUMBER('Questionnaires '!$R790),'Questionnaires '!$R790,"")</f>
        <v/>
      </c>
      <c r="L788" s="73" t="str">
        <f>IF(ISNUMBER('Questionnaires '!$P790),'Questionnaires '!$P790,"")</f>
        <v/>
      </c>
      <c r="M788" s="73" t="str">
        <f>IF(ISNUMBER('Questionnaires '!$O790),'Questionnaires '!$O790,"")</f>
        <v/>
      </c>
      <c r="N788" s="73" t="str">
        <f>IF(ISNUMBER('Questionnaires '!$N790),'Questionnaires '!$N790,"")</f>
        <v/>
      </c>
      <c r="O788" s="73" t="str">
        <f>IF(ISNUMBER('Questionnaires '!$T790),'Questionnaires '!$T790,"")</f>
        <v/>
      </c>
      <c r="P788" s="73" t="str">
        <f>IF(ISTEXT('Questionnaires '!A790),'Questionnaires '!G790,"")</f>
        <v/>
      </c>
      <c r="Q788">
        <f>IF(ISTEXT('Questionnaires '!A790),IF('Questionnaires '!S790="Yes",1,""),0)</f>
        <v>0</v>
      </c>
    </row>
    <row r="789" spans="1:17" x14ac:dyDescent="0.3">
      <c r="A789" s="73">
        <f>IF(ISTEXT('Questionnaires '!A791),IF('Questionnaires '!G791&lt;270,1,0),0)</f>
        <v>0</v>
      </c>
      <c r="B789">
        <f>IF(ISTEXT('Questionnaires '!A791),IF('Questionnaires '!E791="Yes",1,0),0)</f>
        <v>0</v>
      </c>
      <c r="C789">
        <f>IF(ISTEXT('Questionnaires '!A791),IF('Questionnaires '!F791="Yes",1,0),0)</f>
        <v>0</v>
      </c>
      <c r="D789">
        <f>IF(ISTEXT('Questionnaires '!A791),IF('Questionnaires '!J791&gt;0,1,0),0)</f>
        <v>0</v>
      </c>
      <c r="E789" s="73" t="str">
        <f>IF(ISNUMBER('Questionnaires '!$G791),'Questionnaires '!T791+'Questionnaires '!G791,"")</f>
        <v/>
      </c>
      <c r="F789" s="73" t="str">
        <f>IF(ISNUMBER('Questionnaires '!$G791),SUM(G789:H789),"")</f>
        <v/>
      </c>
      <c r="G789" s="73" t="str">
        <f>IF(ISNUMBER('Questionnaires '!$G791),'Questionnaires '!R791-'Questionnaires '!P791,"")</f>
        <v/>
      </c>
      <c r="H789" s="73" t="str">
        <f>IF(ISNUMBER('Questionnaires '!$G791),'Questionnaires '!P791,"")</f>
        <v/>
      </c>
      <c r="I789" s="73" t="str">
        <f>IF(ISNUMBER('Questionnaires '!$G791),'Questionnaires '!$G791,"")</f>
        <v/>
      </c>
      <c r="J789" s="73" t="str">
        <f>IF(ISNUMBER('Questionnaires '!$G791),'Questionnaires '!$G791,"")</f>
        <v/>
      </c>
      <c r="K789" s="73" t="str">
        <f>IF(ISNUMBER('Questionnaires '!$R791),'Questionnaires '!$R791,"")</f>
        <v/>
      </c>
      <c r="L789" s="73" t="str">
        <f>IF(ISNUMBER('Questionnaires '!$P791),'Questionnaires '!$P791,"")</f>
        <v/>
      </c>
      <c r="M789" s="73" t="str">
        <f>IF(ISNUMBER('Questionnaires '!$O791),'Questionnaires '!$O791,"")</f>
        <v/>
      </c>
      <c r="N789" s="73" t="str">
        <f>IF(ISNUMBER('Questionnaires '!$N791),'Questionnaires '!$N791,"")</f>
        <v/>
      </c>
      <c r="O789" s="73" t="str">
        <f>IF(ISNUMBER('Questionnaires '!$T791),'Questionnaires '!$T791,"")</f>
        <v/>
      </c>
      <c r="P789" s="73" t="str">
        <f>IF(ISTEXT('Questionnaires '!A791),'Questionnaires '!G791,"")</f>
        <v/>
      </c>
      <c r="Q789">
        <f>IF(ISTEXT('Questionnaires '!A791),IF('Questionnaires '!S791="Yes",1,""),0)</f>
        <v>0</v>
      </c>
    </row>
    <row r="790" spans="1:17" x14ac:dyDescent="0.3">
      <c r="A790" s="73">
        <f>IF(ISTEXT('Questionnaires '!A792),IF('Questionnaires '!G792&lt;270,1,0),0)</f>
        <v>0</v>
      </c>
      <c r="B790">
        <f>IF(ISTEXT('Questionnaires '!A792),IF('Questionnaires '!E792="Yes",1,0),0)</f>
        <v>0</v>
      </c>
      <c r="C790">
        <f>IF(ISTEXT('Questionnaires '!A792),IF('Questionnaires '!F792="Yes",1,0),0)</f>
        <v>0</v>
      </c>
      <c r="D790">
        <f>IF(ISTEXT('Questionnaires '!A792),IF('Questionnaires '!J792&gt;0,1,0),0)</f>
        <v>0</v>
      </c>
      <c r="E790" s="73" t="str">
        <f>IF(ISNUMBER('Questionnaires '!$G792),'Questionnaires '!T792+'Questionnaires '!G792,"")</f>
        <v/>
      </c>
      <c r="F790" s="73" t="str">
        <f>IF(ISNUMBER('Questionnaires '!$G792),SUM(G790:H790),"")</f>
        <v/>
      </c>
      <c r="G790" s="73" t="str">
        <f>IF(ISNUMBER('Questionnaires '!$G792),'Questionnaires '!R792-'Questionnaires '!P792,"")</f>
        <v/>
      </c>
      <c r="H790" s="73" t="str">
        <f>IF(ISNUMBER('Questionnaires '!$G792),'Questionnaires '!P792,"")</f>
        <v/>
      </c>
      <c r="I790" s="73" t="str">
        <f>IF(ISNUMBER('Questionnaires '!$G792),'Questionnaires '!$G792,"")</f>
        <v/>
      </c>
      <c r="J790" s="73" t="str">
        <f>IF(ISNUMBER('Questionnaires '!$G792),'Questionnaires '!$G792,"")</f>
        <v/>
      </c>
      <c r="K790" s="73" t="str">
        <f>IF(ISNUMBER('Questionnaires '!$R792),'Questionnaires '!$R792,"")</f>
        <v/>
      </c>
      <c r="L790" s="73" t="str">
        <f>IF(ISNUMBER('Questionnaires '!$P792),'Questionnaires '!$P792,"")</f>
        <v/>
      </c>
      <c r="M790" s="73" t="str">
        <f>IF(ISNUMBER('Questionnaires '!$O792),'Questionnaires '!$O792,"")</f>
        <v/>
      </c>
      <c r="N790" s="73" t="str">
        <f>IF(ISNUMBER('Questionnaires '!$N792),'Questionnaires '!$N792,"")</f>
        <v/>
      </c>
      <c r="O790" s="73" t="str">
        <f>IF(ISNUMBER('Questionnaires '!$T792),'Questionnaires '!$T792,"")</f>
        <v/>
      </c>
      <c r="P790" s="73" t="str">
        <f>IF(ISTEXT('Questionnaires '!A792),'Questionnaires '!G792,"")</f>
        <v/>
      </c>
      <c r="Q790">
        <f>IF(ISTEXT('Questionnaires '!A792),IF('Questionnaires '!S792="Yes",1,""),0)</f>
        <v>0</v>
      </c>
    </row>
    <row r="791" spans="1:17" x14ac:dyDescent="0.3">
      <c r="A791" s="73">
        <f>IF(ISTEXT('Questionnaires '!A793),IF('Questionnaires '!G793&lt;270,1,0),0)</f>
        <v>0</v>
      </c>
      <c r="B791">
        <f>IF(ISTEXT('Questionnaires '!A793),IF('Questionnaires '!E793="Yes",1,0),0)</f>
        <v>0</v>
      </c>
      <c r="C791">
        <f>IF(ISTEXT('Questionnaires '!A793),IF('Questionnaires '!F793="Yes",1,0),0)</f>
        <v>0</v>
      </c>
      <c r="D791">
        <f>IF(ISTEXT('Questionnaires '!A793),IF('Questionnaires '!J793&gt;0,1,0),0)</f>
        <v>0</v>
      </c>
      <c r="E791" s="73" t="str">
        <f>IF(ISNUMBER('Questionnaires '!$G793),'Questionnaires '!T793+'Questionnaires '!G793,"")</f>
        <v/>
      </c>
      <c r="F791" s="73" t="str">
        <f>IF(ISNUMBER('Questionnaires '!$G793),SUM(G791:H791),"")</f>
        <v/>
      </c>
      <c r="G791" s="73" t="str">
        <f>IF(ISNUMBER('Questionnaires '!$G793),'Questionnaires '!R793-'Questionnaires '!P793,"")</f>
        <v/>
      </c>
      <c r="H791" s="73" t="str">
        <f>IF(ISNUMBER('Questionnaires '!$G793),'Questionnaires '!P793,"")</f>
        <v/>
      </c>
      <c r="I791" s="73" t="str">
        <f>IF(ISNUMBER('Questionnaires '!$G793),'Questionnaires '!$G793,"")</f>
        <v/>
      </c>
      <c r="J791" s="73" t="str">
        <f>IF(ISNUMBER('Questionnaires '!$G793),'Questionnaires '!$G793,"")</f>
        <v/>
      </c>
      <c r="K791" s="73" t="str">
        <f>IF(ISNUMBER('Questionnaires '!$R793),'Questionnaires '!$R793,"")</f>
        <v/>
      </c>
      <c r="L791" s="73" t="str">
        <f>IF(ISNUMBER('Questionnaires '!$P793),'Questionnaires '!$P793,"")</f>
        <v/>
      </c>
      <c r="M791" s="73" t="str">
        <f>IF(ISNUMBER('Questionnaires '!$O793),'Questionnaires '!$O793,"")</f>
        <v/>
      </c>
      <c r="N791" s="73" t="str">
        <f>IF(ISNUMBER('Questionnaires '!$N793),'Questionnaires '!$N793,"")</f>
        <v/>
      </c>
      <c r="O791" s="73" t="str">
        <f>IF(ISNUMBER('Questionnaires '!$T793),'Questionnaires '!$T793,"")</f>
        <v/>
      </c>
      <c r="P791" s="73" t="str">
        <f>IF(ISTEXT('Questionnaires '!A793),'Questionnaires '!G793,"")</f>
        <v/>
      </c>
      <c r="Q791">
        <f>IF(ISTEXT('Questionnaires '!A793),IF('Questionnaires '!S793="Yes",1,""),0)</f>
        <v>0</v>
      </c>
    </row>
    <row r="792" spans="1:17" x14ac:dyDescent="0.3">
      <c r="A792" s="73">
        <f>IF(ISTEXT('Questionnaires '!A794),IF('Questionnaires '!G794&lt;270,1,0),0)</f>
        <v>0</v>
      </c>
      <c r="B792">
        <f>IF(ISTEXT('Questionnaires '!A794),IF('Questionnaires '!E794="Yes",1,0),0)</f>
        <v>0</v>
      </c>
      <c r="C792">
        <f>IF(ISTEXT('Questionnaires '!A794),IF('Questionnaires '!F794="Yes",1,0),0)</f>
        <v>0</v>
      </c>
      <c r="D792">
        <f>IF(ISTEXT('Questionnaires '!A794),IF('Questionnaires '!J794&gt;0,1,0),0)</f>
        <v>0</v>
      </c>
      <c r="E792" s="73" t="str">
        <f>IF(ISNUMBER('Questionnaires '!$G794),'Questionnaires '!T794+'Questionnaires '!G794,"")</f>
        <v/>
      </c>
      <c r="F792" s="73" t="str">
        <f>IF(ISNUMBER('Questionnaires '!$G794),SUM(G792:H792),"")</f>
        <v/>
      </c>
      <c r="G792" s="73" t="str">
        <f>IF(ISNUMBER('Questionnaires '!$G794),'Questionnaires '!R794-'Questionnaires '!P794,"")</f>
        <v/>
      </c>
      <c r="H792" s="73" t="str">
        <f>IF(ISNUMBER('Questionnaires '!$G794),'Questionnaires '!P794,"")</f>
        <v/>
      </c>
      <c r="I792" s="73" t="str">
        <f>IF(ISNUMBER('Questionnaires '!$G794),'Questionnaires '!$G794,"")</f>
        <v/>
      </c>
      <c r="J792" s="73" t="str">
        <f>IF(ISNUMBER('Questionnaires '!$G794),'Questionnaires '!$G794,"")</f>
        <v/>
      </c>
      <c r="K792" s="73" t="str">
        <f>IF(ISNUMBER('Questionnaires '!$R794),'Questionnaires '!$R794,"")</f>
        <v/>
      </c>
      <c r="L792" s="73" t="str">
        <f>IF(ISNUMBER('Questionnaires '!$P794),'Questionnaires '!$P794,"")</f>
        <v/>
      </c>
      <c r="M792" s="73" t="str">
        <f>IF(ISNUMBER('Questionnaires '!$O794),'Questionnaires '!$O794,"")</f>
        <v/>
      </c>
      <c r="N792" s="73" t="str">
        <f>IF(ISNUMBER('Questionnaires '!$N794),'Questionnaires '!$N794,"")</f>
        <v/>
      </c>
      <c r="O792" s="73" t="str">
        <f>IF(ISNUMBER('Questionnaires '!$T794),'Questionnaires '!$T794,"")</f>
        <v/>
      </c>
      <c r="P792" s="73" t="str">
        <f>IF(ISTEXT('Questionnaires '!A794),'Questionnaires '!G794,"")</f>
        <v/>
      </c>
      <c r="Q792">
        <f>IF(ISTEXT('Questionnaires '!A794),IF('Questionnaires '!S794="Yes",1,""),0)</f>
        <v>0</v>
      </c>
    </row>
    <row r="793" spans="1:17" x14ac:dyDescent="0.3">
      <c r="A793" s="73">
        <f>IF(ISTEXT('Questionnaires '!A795),IF('Questionnaires '!G795&lt;270,1,0),0)</f>
        <v>0</v>
      </c>
      <c r="B793">
        <f>IF(ISTEXT('Questionnaires '!A795),IF('Questionnaires '!E795="Yes",1,0),0)</f>
        <v>0</v>
      </c>
      <c r="C793">
        <f>IF(ISTEXT('Questionnaires '!A795),IF('Questionnaires '!F795="Yes",1,0),0)</f>
        <v>0</v>
      </c>
      <c r="D793">
        <f>IF(ISTEXT('Questionnaires '!A795),IF('Questionnaires '!J795&gt;0,1,0),0)</f>
        <v>0</v>
      </c>
      <c r="E793" s="73" t="str">
        <f>IF(ISNUMBER('Questionnaires '!$G795),'Questionnaires '!T795+'Questionnaires '!G795,"")</f>
        <v/>
      </c>
      <c r="F793" s="73" t="str">
        <f>IF(ISNUMBER('Questionnaires '!$G795),SUM(G793:H793),"")</f>
        <v/>
      </c>
      <c r="G793" s="73" t="str">
        <f>IF(ISNUMBER('Questionnaires '!$G795),'Questionnaires '!R795-'Questionnaires '!P795,"")</f>
        <v/>
      </c>
      <c r="H793" s="73" t="str">
        <f>IF(ISNUMBER('Questionnaires '!$G795),'Questionnaires '!P795,"")</f>
        <v/>
      </c>
      <c r="I793" s="73" t="str">
        <f>IF(ISNUMBER('Questionnaires '!$G795),'Questionnaires '!$G795,"")</f>
        <v/>
      </c>
      <c r="J793" s="73" t="str">
        <f>IF(ISNUMBER('Questionnaires '!$G795),'Questionnaires '!$G795,"")</f>
        <v/>
      </c>
      <c r="K793" s="73" t="str">
        <f>IF(ISNUMBER('Questionnaires '!$R795),'Questionnaires '!$R795,"")</f>
        <v/>
      </c>
      <c r="L793" s="73" t="str">
        <f>IF(ISNUMBER('Questionnaires '!$P795),'Questionnaires '!$P795,"")</f>
        <v/>
      </c>
      <c r="M793" s="73" t="str">
        <f>IF(ISNUMBER('Questionnaires '!$O795),'Questionnaires '!$O795,"")</f>
        <v/>
      </c>
      <c r="N793" s="73" t="str">
        <f>IF(ISNUMBER('Questionnaires '!$N795),'Questionnaires '!$N795,"")</f>
        <v/>
      </c>
      <c r="O793" s="73" t="str">
        <f>IF(ISNUMBER('Questionnaires '!$T795),'Questionnaires '!$T795,"")</f>
        <v/>
      </c>
      <c r="P793" s="73" t="str">
        <f>IF(ISTEXT('Questionnaires '!A795),'Questionnaires '!G795,"")</f>
        <v/>
      </c>
      <c r="Q793">
        <f>IF(ISTEXT('Questionnaires '!A795),IF('Questionnaires '!S795="Yes",1,""),0)</f>
        <v>0</v>
      </c>
    </row>
    <row r="794" spans="1:17" x14ac:dyDescent="0.3">
      <c r="A794" s="73">
        <f>IF(ISTEXT('Questionnaires '!A796),IF('Questionnaires '!G796&lt;270,1,0),0)</f>
        <v>0</v>
      </c>
      <c r="B794">
        <f>IF(ISTEXT('Questionnaires '!A796),IF('Questionnaires '!E796="Yes",1,0),0)</f>
        <v>0</v>
      </c>
      <c r="C794">
        <f>IF(ISTEXT('Questionnaires '!A796),IF('Questionnaires '!F796="Yes",1,0),0)</f>
        <v>0</v>
      </c>
      <c r="D794">
        <f>IF(ISTEXT('Questionnaires '!A796),IF('Questionnaires '!J796&gt;0,1,0),0)</f>
        <v>0</v>
      </c>
      <c r="E794" s="73" t="str">
        <f>IF(ISNUMBER('Questionnaires '!$G796),'Questionnaires '!T796+'Questionnaires '!G796,"")</f>
        <v/>
      </c>
      <c r="F794" s="73" t="str">
        <f>IF(ISNUMBER('Questionnaires '!$G796),SUM(G794:H794),"")</f>
        <v/>
      </c>
      <c r="G794" s="73" t="str">
        <f>IF(ISNUMBER('Questionnaires '!$G796),'Questionnaires '!R796-'Questionnaires '!P796,"")</f>
        <v/>
      </c>
      <c r="H794" s="73" t="str">
        <f>IF(ISNUMBER('Questionnaires '!$G796),'Questionnaires '!P796,"")</f>
        <v/>
      </c>
      <c r="I794" s="73" t="str">
        <f>IF(ISNUMBER('Questionnaires '!$G796),'Questionnaires '!$G796,"")</f>
        <v/>
      </c>
      <c r="J794" s="73" t="str">
        <f>IF(ISNUMBER('Questionnaires '!$G796),'Questionnaires '!$G796,"")</f>
        <v/>
      </c>
      <c r="K794" s="73" t="str">
        <f>IF(ISNUMBER('Questionnaires '!$R796),'Questionnaires '!$R796,"")</f>
        <v/>
      </c>
      <c r="L794" s="73" t="str">
        <f>IF(ISNUMBER('Questionnaires '!$P796),'Questionnaires '!$P796,"")</f>
        <v/>
      </c>
      <c r="M794" s="73" t="str">
        <f>IF(ISNUMBER('Questionnaires '!$O796),'Questionnaires '!$O796,"")</f>
        <v/>
      </c>
      <c r="N794" s="73" t="str">
        <f>IF(ISNUMBER('Questionnaires '!$N796),'Questionnaires '!$N796,"")</f>
        <v/>
      </c>
      <c r="O794" s="73" t="str">
        <f>IF(ISNUMBER('Questionnaires '!$T796),'Questionnaires '!$T796,"")</f>
        <v/>
      </c>
      <c r="P794" s="73" t="str">
        <f>IF(ISTEXT('Questionnaires '!A796),'Questionnaires '!G796,"")</f>
        <v/>
      </c>
      <c r="Q794">
        <f>IF(ISTEXT('Questionnaires '!A796),IF('Questionnaires '!S796="Yes",1,""),0)</f>
        <v>0</v>
      </c>
    </row>
    <row r="795" spans="1:17" x14ac:dyDescent="0.3">
      <c r="A795" s="73">
        <f>IF(ISTEXT('Questionnaires '!A797),IF('Questionnaires '!G797&lt;270,1,0),0)</f>
        <v>0</v>
      </c>
      <c r="B795">
        <f>IF(ISTEXT('Questionnaires '!A797),IF('Questionnaires '!E797="Yes",1,0),0)</f>
        <v>0</v>
      </c>
      <c r="C795">
        <f>IF(ISTEXT('Questionnaires '!A797),IF('Questionnaires '!F797="Yes",1,0),0)</f>
        <v>0</v>
      </c>
      <c r="D795">
        <f>IF(ISTEXT('Questionnaires '!A797),IF('Questionnaires '!J797&gt;0,1,0),0)</f>
        <v>0</v>
      </c>
      <c r="E795" s="73" t="str">
        <f>IF(ISNUMBER('Questionnaires '!$G797),'Questionnaires '!T797+'Questionnaires '!G797,"")</f>
        <v/>
      </c>
      <c r="F795" s="73" t="str">
        <f>IF(ISNUMBER('Questionnaires '!$G797),SUM(G795:H795),"")</f>
        <v/>
      </c>
      <c r="G795" s="73" t="str">
        <f>IF(ISNUMBER('Questionnaires '!$G797),'Questionnaires '!R797-'Questionnaires '!P797,"")</f>
        <v/>
      </c>
      <c r="H795" s="73" t="str">
        <f>IF(ISNUMBER('Questionnaires '!$G797),'Questionnaires '!P797,"")</f>
        <v/>
      </c>
      <c r="I795" s="73" t="str">
        <f>IF(ISNUMBER('Questionnaires '!$G797),'Questionnaires '!$G797,"")</f>
        <v/>
      </c>
      <c r="J795" s="73" t="str">
        <f>IF(ISNUMBER('Questionnaires '!$G797),'Questionnaires '!$G797,"")</f>
        <v/>
      </c>
      <c r="K795" s="73" t="str">
        <f>IF(ISNUMBER('Questionnaires '!$R797),'Questionnaires '!$R797,"")</f>
        <v/>
      </c>
      <c r="L795" s="73" t="str">
        <f>IF(ISNUMBER('Questionnaires '!$P797),'Questionnaires '!$P797,"")</f>
        <v/>
      </c>
      <c r="M795" s="73" t="str">
        <f>IF(ISNUMBER('Questionnaires '!$O797),'Questionnaires '!$O797,"")</f>
        <v/>
      </c>
      <c r="N795" s="73" t="str">
        <f>IF(ISNUMBER('Questionnaires '!$N797),'Questionnaires '!$N797,"")</f>
        <v/>
      </c>
      <c r="O795" s="73" t="str">
        <f>IF(ISNUMBER('Questionnaires '!$T797),'Questionnaires '!$T797,"")</f>
        <v/>
      </c>
      <c r="P795" s="73" t="str">
        <f>IF(ISTEXT('Questionnaires '!A797),'Questionnaires '!G797,"")</f>
        <v/>
      </c>
      <c r="Q795">
        <f>IF(ISTEXT('Questionnaires '!A797),IF('Questionnaires '!S797="Yes",1,""),0)</f>
        <v>0</v>
      </c>
    </row>
    <row r="796" spans="1:17" x14ac:dyDescent="0.3">
      <c r="A796" s="73">
        <f>IF(ISTEXT('Questionnaires '!A798),IF('Questionnaires '!G798&lt;270,1,0),0)</f>
        <v>0</v>
      </c>
      <c r="B796">
        <f>IF(ISTEXT('Questionnaires '!A798),IF('Questionnaires '!E798="Yes",1,0),0)</f>
        <v>0</v>
      </c>
      <c r="C796">
        <f>IF(ISTEXT('Questionnaires '!A798),IF('Questionnaires '!F798="Yes",1,0),0)</f>
        <v>0</v>
      </c>
      <c r="D796">
        <f>IF(ISTEXT('Questionnaires '!A798),IF('Questionnaires '!J798&gt;0,1,0),0)</f>
        <v>0</v>
      </c>
      <c r="E796" s="73" t="str">
        <f>IF(ISNUMBER('Questionnaires '!$G798),'Questionnaires '!T798+'Questionnaires '!G798,"")</f>
        <v/>
      </c>
      <c r="F796" s="73" t="str">
        <f>IF(ISNUMBER('Questionnaires '!$G798),SUM(G796:H796),"")</f>
        <v/>
      </c>
      <c r="G796" s="73" t="str">
        <f>IF(ISNUMBER('Questionnaires '!$G798),'Questionnaires '!R798-'Questionnaires '!P798,"")</f>
        <v/>
      </c>
      <c r="H796" s="73" t="str">
        <f>IF(ISNUMBER('Questionnaires '!$G798),'Questionnaires '!P798,"")</f>
        <v/>
      </c>
      <c r="I796" s="73" t="str">
        <f>IF(ISNUMBER('Questionnaires '!$G798),'Questionnaires '!$G798,"")</f>
        <v/>
      </c>
      <c r="J796" s="73" t="str">
        <f>IF(ISNUMBER('Questionnaires '!$G798),'Questionnaires '!$G798,"")</f>
        <v/>
      </c>
      <c r="K796" s="73" t="str">
        <f>IF(ISNUMBER('Questionnaires '!$R798),'Questionnaires '!$R798,"")</f>
        <v/>
      </c>
      <c r="L796" s="73" t="str">
        <f>IF(ISNUMBER('Questionnaires '!$P798),'Questionnaires '!$P798,"")</f>
        <v/>
      </c>
      <c r="M796" s="73" t="str">
        <f>IF(ISNUMBER('Questionnaires '!$O798),'Questionnaires '!$O798,"")</f>
        <v/>
      </c>
      <c r="N796" s="73" t="str">
        <f>IF(ISNUMBER('Questionnaires '!$N798),'Questionnaires '!$N798,"")</f>
        <v/>
      </c>
      <c r="O796" s="73" t="str">
        <f>IF(ISNUMBER('Questionnaires '!$T798),'Questionnaires '!$T798,"")</f>
        <v/>
      </c>
      <c r="P796" s="73" t="str">
        <f>IF(ISTEXT('Questionnaires '!A798),'Questionnaires '!G798,"")</f>
        <v/>
      </c>
      <c r="Q796">
        <f>IF(ISTEXT('Questionnaires '!A798),IF('Questionnaires '!S798="Yes",1,""),0)</f>
        <v>0</v>
      </c>
    </row>
    <row r="797" spans="1:17" x14ac:dyDescent="0.3">
      <c r="A797" s="73">
        <f>IF(ISTEXT('Questionnaires '!A799),IF('Questionnaires '!G799&lt;270,1,0),0)</f>
        <v>0</v>
      </c>
      <c r="B797">
        <f>IF(ISTEXT('Questionnaires '!A799),IF('Questionnaires '!E799="Yes",1,0),0)</f>
        <v>0</v>
      </c>
      <c r="C797">
        <f>IF(ISTEXT('Questionnaires '!A799),IF('Questionnaires '!F799="Yes",1,0),0)</f>
        <v>0</v>
      </c>
      <c r="D797">
        <f>IF(ISTEXT('Questionnaires '!A799),IF('Questionnaires '!J799&gt;0,1,0),0)</f>
        <v>0</v>
      </c>
      <c r="E797" s="73" t="str">
        <f>IF(ISNUMBER('Questionnaires '!$G799),'Questionnaires '!T799+'Questionnaires '!G799,"")</f>
        <v/>
      </c>
      <c r="F797" s="73" t="str">
        <f>IF(ISNUMBER('Questionnaires '!$G799),SUM(G797:H797),"")</f>
        <v/>
      </c>
      <c r="G797" s="73" t="str">
        <f>IF(ISNUMBER('Questionnaires '!$G799),'Questionnaires '!R799-'Questionnaires '!P799,"")</f>
        <v/>
      </c>
      <c r="H797" s="73" t="str">
        <f>IF(ISNUMBER('Questionnaires '!$G799),'Questionnaires '!P799,"")</f>
        <v/>
      </c>
      <c r="I797" s="73" t="str">
        <f>IF(ISNUMBER('Questionnaires '!$G799),'Questionnaires '!$G799,"")</f>
        <v/>
      </c>
      <c r="J797" s="73" t="str">
        <f>IF(ISNUMBER('Questionnaires '!$G799),'Questionnaires '!$G799,"")</f>
        <v/>
      </c>
      <c r="K797" s="73" t="str">
        <f>IF(ISNUMBER('Questionnaires '!$R799),'Questionnaires '!$R799,"")</f>
        <v/>
      </c>
      <c r="L797" s="73" t="str">
        <f>IF(ISNUMBER('Questionnaires '!$P799),'Questionnaires '!$P799,"")</f>
        <v/>
      </c>
      <c r="M797" s="73" t="str">
        <f>IF(ISNUMBER('Questionnaires '!$O799),'Questionnaires '!$O799,"")</f>
        <v/>
      </c>
      <c r="N797" s="73" t="str">
        <f>IF(ISNUMBER('Questionnaires '!$N799),'Questionnaires '!$N799,"")</f>
        <v/>
      </c>
      <c r="O797" s="73" t="str">
        <f>IF(ISNUMBER('Questionnaires '!$T799),'Questionnaires '!$T799,"")</f>
        <v/>
      </c>
      <c r="P797" s="73" t="str">
        <f>IF(ISTEXT('Questionnaires '!A799),'Questionnaires '!G799,"")</f>
        <v/>
      </c>
      <c r="Q797">
        <f>IF(ISTEXT('Questionnaires '!A799),IF('Questionnaires '!S799="Yes",1,""),0)</f>
        <v>0</v>
      </c>
    </row>
    <row r="798" spans="1:17" x14ac:dyDescent="0.3">
      <c r="A798" s="73">
        <f>IF(ISTEXT('Questionnaires '!A800),IF('Questionnaires '!G800&lt;270,1,0),0)</f>
        <v>0</v>
      </c>
      <c r="B798">
        <f>IF(ISTEXT('Questionnaires '!A800),IF('Questionnaires '!E800="Yes",1,0),0)</f>
        <v>0</v>
      </c>
      <c r="C798">
        <f>IF(ISTEXT('Questionnaires '!A800),IF('Questionnaires '!F800="Yes",1,0),0)</f>
        <v>0</v>
      </c>
      <c r="D798">
        <f>IF(ISTEXT('Questionnaires '!A800),IF('Questionnaires '!J800&gt;0,1,0),0)</f>
        <v>0</v>
      </c>
      <c r="E798" s="73" t="str">
        <f>IF(ISNUMBER('Questionnaires '!$G800),'Questionnaires '!T800+'Questionnaires '!G800,"")</f>
        <v/>
      </c>
      <c r="F798" s="73" t="str">
        <f>IF(ISNUMBER('Questionnaires '!$G800),SUM(G798:H798),"")</f>
        <v/>
      </c>
      <c r="G798" s="73" t="str">
        <f>IF(ISNUMBER('Questionnaires '!$G800),'Questionnaires '!R800-'Questionnaires '!P800,"")</f>
        <v/>
      </c>
      <c r="H798" s="73" t="str">
        <f>IF(ISNUMBER('Questionnaires '!$G800),'Questionnaires '!P800,"")</f>
        <v/>
      </c>
      <c r="I798" s="73" t="str">
        <f>IF(ISNUMBER('Questionnaires '!$G800),'Questionnaires '!$G800,"")</f>
        <v/>
      </c>
      <c r="J798" s="73" t="str">
        <f>IF(ISNUMBER('Questionnaires '!$G800),'Questionnaires '!$G800,"")</f>
        <v/>
      </c>
      <c r="K798" s="73" t="str">
        <f>IF(ISNUMBER('Questionnaires '!$R800),'Questionnaires '!$R800,"")</f>
        <v/>
      </c>
      <c r="L798" s="73" t="str">
        <f>IF(ISNUMBER('Questionnaires '!$P800),'Questionnaires '!$P800,"")</f>
        <v/>
      </c>
      <c r="M798" s="73" t="str">
        <f>IF(ISNUMBER('Questionnaires '!$O800),'Questionnaires '!$O800,"")</f>
        <v/>
      </c>
      <c r="N798" s="73" t="str">
        <f>IF(ISNUMBER('Questionnaires '!$N800),'Questionnaires '!$N800,"")</f>
        <v/>
      </c>
      <c r="O798" s="73" t="str">
        <f>IF(ISNUMBER('Questionnaires '!$T800),'Questionnaires '!$T800,"")</f>
        <v/>
      </c>
      <c r="P798" s="73" t="str">
        <f>IF(ISTEXT('Questionnaires '!A800),'Questionnaires '!G800,"")</f>
        <v/>
      </c>
      <c r="Q798">
        <f>IF(ISTEXT('Questionnaires '!A800),IF('Questionnaires '!S800="Yes",1,""),0)</f>
        <v>0</v>
      </c>
    </row>
    <row r="799" spans="1:17" x14ac:dyDescent="0.3">
      <c r="A799" s="73">
        <f>IF(ISTEXT('Questionnaires '!A801),IF('Questionnaires '!G801&lt;270,1,0),0)</f>
        <v>0</v>
      </c>
      <c r="B799">
        <f>IF(ISTEXT('Questionnaires '!A801),IF('Questionnaires '!E801="Yes",1,0),0)</f>
        <v>0</v>
      </c>
      <c r="C799">
        <f>IF(ISTEXT('Questionnaires '!A801),IF('Questionnaires '!F801="Yes",1,0),0)</f>
        <v>0</v>
      </c>
      <c r="D799">
        <f>IF(ISTEXT('Questionnaires '!A801),IF('Questionnaires '!J801&gt;0,1,0),0)</f>
        <v>0</v>
      </c>
      <c r="E799" s="73" t="str">
        <f>IF(ISNUMBER('Questionnaires '!$G801),'Questionnaires '!T801+'Questionnaires '!G801,"")</f>
        <v/>
      </c>
      <c r="F799" s="73" t="str">
        <f>IF(ISNUMBER('Questionnaires '!$G801),SUM(G799:H799),"")</f>
        <v/>
      </c>
      <c r="G799" s="73" t="str">
        <f>IF(ISNUMBER('Questionnaires '!$G801),'Questionnaires '!R801-'Questionnaires '!P801,"")</f>
        <v/>
      </c>
      <c r="H799" s="73" t="str">
        <f>IF(ISNUMBER('Questionnaires '!$G801),'Questionnaires '!P801,"")</f>
        <v/>
      </c>
      <c r="I799" s="73" t="str">
        <f>IF(ISNUMBER('Questionnaires '!$G801),'Questionnaires '!$G801,"")</f>
        <v/>
      </c>
      <c r="J799" s="73" t="str">
        <f>IF(ISNUMBER('Questionnaires '!$G801),'Questionnaires '!$G801,"")</f>
        <v/>
      </c>
      <c r="K799" s="73" t="str">
        <f>IF(ISNUMBER('Questionnaires '!$R801),'Questionnaires '!$R801,"")</f>
        <v/>
      </c>
      <c r="L799" s="73" t="str">
        <f>IF(ISNUMBER('Questionnaires '!$P801),'Questionnaires '!$P801,"")</f>
        <v/>
      </c>
      <c r="M799" s="73" t="str">
        <f>IF(ISNUMBER('Questionnaires '!$O801),'Questionnaires '!$O801,"")</f>
        <v/>
      </c>
      <c r="N799" s="73" t="str">
        <f>IF(ISNUMBER('Questionnaires '!$N801),'Questionnaires '!$N801,"")</f>
        <v/>
      </c>
      <c r="O799" s="73" t="str">
        <f>IF(ISNUMBER('Questionnaires '!$T801),'Questionnaires '!$T801,"")</f>
        <v/>
      </c>
      <c r="P799" s="73" t="str">
        <f>IF(ISTEXT('Questionnaires '!A801),'Questionnaires '!G801,"")</f>
        <v/>
      </c>
      <c r="Q799">
        <f>IF(ISTEXT('Questionnaires '!A801),IF('Questionnaires '!S801="Yes",1,""),0)</f>
        <v>0</v>
      </c>
    </row>
    <row r="800" spans="1:17" x14ac:dyDescent="0.3">
      <c r="A800" s="73">
        <f>IF(ISTEXT('Questionnaires '!A802),IF('Questionnaires '!G802&lt;270,1,0),0)</f>
        <v>0</v>
      </c>
      <c r="B800">
        <f>IF(ISTEXT('Questionnaires '!A802),IF('Questionnaires '!E802="Yes",1,0),0)</f>
        <v>0</v>
      </c>
      <c r="C800">
        <f>IF(ISTEXT('Questionnaires '!A802),IF('Questionnaires '!F802="Yes",1,0),0)</f>
        <v>0</v>
      </c>
      <c r="D800">
        <f>IF(ISTEXT('Questionnaires '!A802),IF('Questionnaires '!J802&gt;0,1,0),0)</f>
        <v>0</v>
      </c>
      <c r="E800" s="73" t="str">
        <f>IF(ISNUMBER('Questionnaires '!$G802),'Questionnaires '!T802+'Questionnaires '!G802,"")</f>
        <v/>
      </c>
      <c r="F800" s="73" t="str">
        <f>IF(ISNUMBER('Questionnaires '!$G802),SUM(G800:H800),"")</f>
        <v/>
      </c>
      <c r="G800" s="73" t="str">
        <f>IF(ISNUMBER('Questionnaires '!$G802),'Questionnaires '!R802-'Questionnaires '!P802,"")</f>
        <v/>
      </c>
      <c r="H800" s="73" t="str">
        <f>IF(ISNUMBER('Questionnaires '!$G802),'Questionnaires '!P802,"")</f>
        <v/>
      </c>
      <c r="I800" s="73" t="str">
        <f>IF(ISNUMBER('Questionnaires '!$G802),'Questionnaires '!$G802,"")</f>
        <v/>
      </c>
      <c r="J800" s="73" t="str">
        <f>IF(ISNUMBER('Questionnaires '!$G802),'Questionnaires '!$G802,"")</f>
        <v/>
      </c>
      <c r="K800" s="73" t="str">
        <f>IF(ISNUMBER('Questionnaires '!$R802),'Questionnaires '!$R802,"")</f>
        <v/>
      </c>
      <c r="L800" s="73" t="str">
        <f>IF(ISNUMBER('Questionnaires '!$P802),'Questionnaires '!$P802,"")</f>
        <v/>
      </c>
      <c r="M800" s="73" t="str">
        <f>IF(ISNUMBER('Questionnaires '!$O802),'Questionnaires '!$O802,"")</f>
        <v/>
      </c>
      <c r="N800" s="73" t="str">
        <f>IF(ISNUMBER('Questionnaires '!$N802),'Questionnaires '!$N802,"")</f>
        <v/>
      </c>
      <c r="O800" s="73" t="str">
        <f>IF(ISNUMBER('Questionnaires '!$T802),'Questionnaires '!$T802,"")</f>
        <v/>
      </c>
      <c r="P800" s="73" t="str">
        <f>IF(ISTEXT('Questionnaires '!A802),'Questionnaires '!G802,"")</f>
        <v/>
      </c>
      <c r="Q800">
        <f>IF(ISTEXT('Questionnaires '!A802),IF('Questionnaires '!S802="Yes",1,""),0)</f>
        <v>0</v>
      </c>
    </row>
    <row r="801" spans="1:17" x14ac:dyDescent="0.3">
      <c r="A801" s="73">
        <f>IF(ISTEXT('Questionnaires '!A803),IF('Questionnaires '!G803&lt;270,1,0),0)</f>
        <v>0</v>
      </c>
      <c r="B801">
        <f>IF(ISTEXT('Questionnaires '!A803),IF('Questionnaires '!E803="Yes",1,0),0)</f>
        <v>0</v>
      </c>
      <c r="C801">
        <f>IF(ISTEXT('Questionnaires '!A803),IF('Questionnaires '!F803="Yes",1,0),0)</f>
        <v>0</v>
      </c>
      <c r="D801">
        <f>IF(ISTEXT('Questionnaires '!A803),IF('Questionnaires '!J803&gt;0,1,0),0)</f>
        <v>0</v>
      </c>
      <c r="E801" s="73" t="str">
        <f>IF(ISNUMBER('Questionnaires '!$G803),'Questionnaires '!T803+'Questionnaires '!G803,"")</f>
        <v/>
      </c>
      <c r="F801" s="73" t="str">
        <f>IF(ISNUMBER('Questionnaires '!$G803),SUM(G801:H801),"")</f>
        <v/>
      </c>
      <c r="G801" s="73" t="str">
        <f>IF(ISNUMBER('Questionnaires '!$G803),'Questionnaires '!R803-'Questionnaires '!P803,"")</f>
        <v/>
      </c>
      <c r="H801" s="73" t="str">
        <f>IF(ISNUMBER('Questionnaires '!$G803),'Questionnaires '!P803,"")</f>
        <v/>
      </c>
      <c r="I801" s="73" t="str">
        <f>IF(ISNUMBER('Questionnaires '!$G803),'Questionnaires '!$G803,"")</f>
        <v/>
      </c>
      <c r="J801" s="73" t="str">
        <f>IF(ISNUMBER('Questionnaires '!$G803),'Questionnaires '!$G803,"")</f>
        <v/>
      </c>
      <c r="K801" s="73" t="str">
        <f>IF(ISNUMBER('Questionnaires '!$R803),'Questionnaires '!$R803,"")</f>
        <v/>
      </c>
      <c r="L801" s="73" t="str">
        <f>IF(ISNUMBER('Questionnaires '!$P803),'Questionnaires '!$P803,"")</f>
        <v/>
      </c>
      <c r="M801" s="73" t="str">
        <f>IF(ISNUMBER('Questionnaires '!$O803),'Questionnaires '!$O803,"")</f>
        <v/>
      </c>
      <c r="N801" s="73" t="str">
        <f>IF(ISNUMBER('Questionnaires '!$N803),'Questionnaires '!$N803,"")</f>
        <v/>
      </c>
      <c r="O801" s="73" t="str">
        <f>IF(ISNUMBER('Questionnaires '!$T803),'Questionnaires '!$T803,"")</f>
        <v/>
      </c>
      <c r="P801" s="73" t="str">
        <f>IF(ISTEXT('Questionnaires '!A803),'Questionnaires '!G803,"")</f>
        <v/>
      </c>
      <c r="Q801">
        <f>IF(ISTEXT('Questionnaires '!A803),IF('Questionnaires '!S803="Yes",1,""),0)</f>
        <v>0</v>
      </c>
    </row>
    <row r="802" spans="1:17" x14ac:dyDescent="0.3">
      <c r="A802" s="73">
        <f>IF(ISTEXT('Questionnaires '!A804),IF('Questionnaires '!G804&lt;270,1,0),0)</f>
        <v>0</v>
      </c>
      <c r="B802">
        <f>IF(ISTEXT('Questionnaires '!A804),IF('Questionnaires '!E804="Yes",1,0),0)</f>
        <v>0</v>
      </c>
      <c r="C802">
        <f>IF(ISTEXT('Questionnaires '!A804),IF('Questionnaires '!F804="Yes",1,0),0)</f>
        <v>0</v>
      </c>
      <c r="D802">
        <f>IF(ISTEXT('Questionnaires '!A804),IF('Questionnaires '!J804&gt;0,1,0),0)</f>
        <v>0</v>
      </c>
      <c r="E802" s="73" t="str">
        <f>IF(ISNUMBER('Questionnaires '!$G804),'Questionnaires '!T804+'Questionnaires '!G804,"")</f>
        <v/>
      </c>
      <c r="F802" s="73" t="str">
        <f>IF(ISNUMBER('Questionnaires '!$G804),SUM(G802:H802),"")</f>
        <v/>
      </c>
      <c r="G802" s="73" t="str">
        <f>IF(ISNUMBER('Questionnaires '!$G804),'Questionnaires '!R804-'Questionnaires '!P804,"")</f>
        <v/>
      </c>
      <c r="H802" s="73" t="str">
        <f>IF(ISNUMBER('Questionnaires '!$G804),'Questionnaires '!P804,"")</f>
        <v/>
      </c>
      <c r="I802" s="73" t="str">
        <f>IF(ISNUMBER('Questionnaires '!$G804),'Questionnaires '!$G804,"")</f>
        <v/>
      </c>
      <c r="J802" s="73" t="str">
        <f>IF(ISNUMBER('Questionnaires '!$G804),'Questionnaires '!$G804,"")</f>
        <v/>
      </c>
      <c r="K802" s="73" t="str">
        <f>IF(ISNUMBER('Questionnaires '!$R804),'Questionnaires '!$R804,"")</f>
        <v/>
      </c>
      <c r="L802" s="73" t="str">
        <f>IF(ISNUMBER('Questionnaires '!$P804),'Questionnaires '!$P804,"")</f>
        <v/>
      </c>
      <c r="M802" s="73" t="str">
        <f>IF(ISNUMBER('Questionnaires '!$O804),'Questionnaires '!$O804,"")</f>
        <v/>
      </c>
      <c r="N802" s="73" t="str">
        <f>IF(ISNUMBER('Questionnaires '!$N804),'Questionnaires '!$N804,"")</f>
        <v/>
      </c>
      <c r="O802" s="73" t="str">
        <f>IF(ISNUMBER('Questionnaires '!$T804),'Questionnaires '!$T804,"")</f>
        <v/>
      </c>
      <c r="P802" s="73" t="str">
        <f>IF(ISTEXT('Questionnaires '!A804),'Questionnaires '!G804,"")</f>
        <v/>
      </c>
      <c r="Q802">
        <f>IF(ISTEXT('Questionnaires '!A804),IF('Questionnaires '!S804="Yes",1,""),0)</f>
        <v>0</v>
      </c>
    </row>
    <row r="803" spans="1:17" x14ac:dyDescent="0.3">
      <c r="A803" s="73">
        <f>IF(ISTEXT('Questionnaires '!A805),IF('Questionnaires '!G805&lt;270,1,0),0)</f>
        <v>0</v>
      </c>
      <c r="B803">
        <f>IF(ISTEXT('Questionnaires '!A805),IF('Questionnaires '!E805="Yes",1,0),0)</f>
        <v>0</v>
      </c>
      <c r="C803">
        <f>IF(ISTEXT('Questionnaires '!A805),IF('Questionnaires '!F805="Yes",1,0),0)</f>
        <v>0</v>
      </c>
      <c r="D803">
        <f>IF(ISTEXT('Questionnaires '!A805),IF('Questionnaires '!J805&gt;0,1,0),0)</f>
        <v>0</v>
      </c>
      <c r="E803" s="73" t="str">
        <f>IF(ISNUMBER('Questionnaires '!$G805),'Questionnaires '!T805+'Questionnaires '!G805,"")</f>
        <v/>
      </c>
      <c r="F803" s="73" t="str">
        <f>IF(ISNUMBER('Questionnaires '!$G805),SUM(G803:H803),"")</f>
        <v/>
      </c>
      <c r="G803" s="73" t="str">
        <f>IF(ISNUMBER('Questionnaires '!$G805),'Questionnaires '!R805-'Questionnaires '!P805,"")</f>
        <v/>
      </c>
      <c r="H803" s="73" t="str">
        <f>IF(ISNUMBER('Questionnaires '!$G805),'Questionnaires '!P805,"")</f>
        <v/>
      </c>
      <c r="I803" s="73" t="str">
        <f>IF(ISNUMBER('Questionnaires '!$G805),'Questionnaires '!$G805,"")</f>
        <v/>
      </c>
      <c r="J803" s="73" t="str">
        <f>IF(ISNUMBER('Questionnaires '!$G805),'Questionnaires '!$G805,"")</f>
        <v/>
      </c>
      <c r="K803" s="73" t="str">
        <f>IF(ISNUMBER('Questionnaires '!$R805),'Questionnaires '!$R805,"")</f>
        <v/>
      </c>
      <c r="L803" s="73" t="str">
        <f>IF(ISNUMBER('Questionnaires '!$P805),'Questionnaires '!$P805,"")</f>
        <v/>
      </c>
      <c r="M803" s="73" t="str">
        <f>IF(ISNUMBER('Questionnaires '!$O805),'Questionnaires '!$O805,"")</f>
        <v/>
      </c>
      <c r="N803" s="73" t="str">
        <f>IF(ISNUMBER('Questionnaires '!$N805),'Questionnaires '!$N805,"")</f>
        <v/>
      </c>
      <c r="O803" s="73" t="str">
        <f>IF(ISNUMBER('Questionnaires '!$T805),'Questionnaires '!$T805,"")</f>
        <v/>
      </c>
      <c r="P803" s="73" t="str">
        <f>IF(ISTEXT('Questionnaires '!A805),'Questionnaires '!G805,"")</f>
        <v/>
      </c>
      <c r="Q803">
        <f>IF(ISTEXT('Questionnaires '!A805),IF('Questionnaires '!S805="Yes",1,""),0)</f>
        <v>0</v>
      </c>
    </row>
    <row r="804" spans="1:17" x14ac:dyDescent="0.3">
      <c r="A804" s="73">
        <f>IF(ISTEXT('Questionnaires '!A806),IF('Questionnaires '!G806&lt;270,1,0),0)</f>
        <v>0</v>
      </c>
      <c r="B804">
        <f>IF(ISTEXT('Questionnaires '!A806),IF('Questionnaires '!E806="Yes",1,0),0)</f>
        <v>0</v>
      </c>
      <c r="C804">
        <f>IF(ISTEXT('Questionnaires '!A806),IF('Questionnaires '!F806="Yes",1,0),0)</f>
        <v>0</v>
      </c>
      <c r="D804">
        <f>IF(ISTEXT('Questionnaires '!A806),IF('Questionnaires '!J806&gt;0,1,0),0)</f>
        <v>0</v>
      </c>
      <c r="E804" s="73" t="str">
        <f>IF(ISNUMBER('Questionnaires '!$G806),'Questionnaires '!T806+'Questionnaires '!G806,"")</f>
        <v/>
      </c>
      <c r="F804" s="73" t="str">
        <f>IF(ISNUMBER('Questionnaires '!$G806),SUM(G804:H804),"")</f>
        <v/>
      </c>
      <c r="G804" s="73" t="str">
        <f>IF(ISNUMBER('Questionnaires '!$G806),'Questionnaires '!R806-'Questionnaires '!P806,"")</f>
        <v/>
      </c>
      <c r="H804" s="73" t="str">
        <f>IF(ISNUMBER('Questionnaires '!$G806),'Questionnaires '!P806,"")</f>
        <v/>
      </c>
      <c r="I804" s="73" t="str">
        <f>IF(ISNUMBER('Questionnaires '!$G806),'Questionnaires '!$G806,"")</f>
        <v/>
      </c>
      <c r="J804" s="73" t="str">
        <f>IF(ISNUMBER('Questionnaires '!$G806),'Questionnaires '!$G806,"")</f>
        <v/>
      </c>
      <c r="K804" s="73" t="str">
        <f>IF(ISNUMBER('Questionnaires '!$R806),'Questionnaires '!$R806,"")</f>
        <v/>
      </c>
      <c r="L804" s="73" t="str">
        <f>IF(ISNUMBER('Questionnaires '!$P806),'Questionnaires '!$P806,"")</f>
        <v/>
      </c>
      <c r="M804" s="73" t="str">
        <f>IF(ISNUMBER('Questionnaires '!$O806),'Questionnaires '!$O806,"")</f>
        <v/>
      </c>
      <c r="N804" s="73" t="str">
        <f>IF(ISNUMBER('Questionnaires '!$N806),'Questionnaires '!$N806,"")</f>
        <v/>
      </c>
      <c r="O804" s="73" t="str">
        <f>IF(ISNUMBER('Questionnaires '!$T806),'Questionnaires '!$T806,"")</f>
        <v/>
      </c>
      <c r="P804" s="73" t="str">
        <f>IF(ISTEXT('Questionnaires '!A806),'Questionnaires '!G806,"")</f>
        <v/>
      </c>
      <c r="Q804">
        <f>IF(ISTEXT('Questionnaires '!A806),IF('Questionnaires '!S806="Yes",1,""),0)</f>
        <v>0</v>
      </c>
    </row>
    <row r="805" spans="1:17" x14ac:dyDescent="0.3">
      <c r="A805" s="73">
        <f>IF(ISTEXT('Questionnaires '!A807),IF('Questionnaires '!G807&lt;270,1,0),0)</f>
        <v>0</v>
      </c>
      <c r="B805">
        <f>IF(ISTEXT('Questionnaires '!A807),IF('Questionnaires '!E807="Yes",1,0),0)</f>
        <v>0</v>
      </c>
      <c r="C805">
        <f>IF(ISTEXT('Questionnaires '!A807),IF('Questionnaires '!F807="Yes",1,0),0)</f>
        <v>0</v>
      </c>
      <c r="D805">
        <f>IF(ISTEXT('Questionnaires '!A807),IF('Questionnaires '!J807&gt;0,1,0),0)</f>
        <v>0</v>
      </c>
      <c r="E805" s="73" t="str">
        <f>IF(ISNUMBER('Questionnaires '!$G807),'Questionnaires '!T807+'Questionnaires '!G807,"")</f>
        <v/>
      </c>
      <c r="F805" s="73" t="str">
        <f>IF(ISNUMBER('Questionnaires '!$G807),SUM(G805:H805),"")</f>
        <v/>
      </c>
      <c r="G805" s="73" t="str">
        <f>IF(ISNUMBER('Questionnaires '!$G807),'Questionnaires '!R807-'Questionnaires '!P807,"")</f>
        <v/>
      </c>
      <c r="H805" s="73" t="str">
        <f>IF(ISNUMBER('Questionnaires '!$G807),'Questionnaires '!P807,"")</f>
        <v/>
      </c>
      <c r="I805" s="73" t="str">
        <f>IF(ISNUMBER('Questionnaires '!$G807),'Questionnaires '!$G807,"")</f>
        <v/>
      </c>
      <c r="J805" s="73" t="str">
        <f>IF(ISNUMBER('Questionnaires '!$G807),'Questionnaires '!$G807,"")</f>
        <v/>
      </c>
      <c r="K805" s="73" t="str">
        <f>IF(ISNUMBER('Questionnaires '!$R807),'Questionnaires '!$R807,"")</f>
        <v/>
      </c>
      <c r="L805" s="73" t="str">
        <f>IF(ISNUMBER('Questionnaires '!$P807),'Questionnaires '!$P807,"")</f>
        <v/>
      </c>
      <c r="M805" s="73" t="str">
        <f>IF(ISNUMBER('Questionnaires '!$O807),'Questionnaires '!$O807,"")</f>
        <v/>
      </c>
      <c r="N805" s="73" t="str">
        <f>IF(ISNUMBER('Questionnaires '!$N807),'Questionnaires '!$N807,"")</f>
        <v/>
      </c>
      <c r="O805" s="73" t="str">
        <f>IF(ISNUMBER('Questionnaires '!$T807),'Questionnaires '!$T807,"")</f>
        <v/>
      </c>
      <c r="P805" s="73" t="str">
        <f>IF(ISTEXT('Questionnaires '!A807),'Questionnaires '!G807,"")</f>
        <v/>
      </c>
      <c r="Q805">
        <f>IF(ISTEXT('Questionnaires '!A807),IF('Questionnaires '!S807="Yes",1,""),0)</f>
        <v>0</v>
      </c>
    </row>
    <row r="806" spans="1:17" x14ac:dyDescent="0.3">
      <c r="A806" s="73">
        <f>IF(ISTEXT('Questionnaires '!A808),IF('Questionnaires '!G808&lt;270,1,0),0)</f>
        <v>0</v>
      </c>
      <c r="B806">
        <f>IF(ISTEXT('Questionnaires '!A808),IF('Questionnaires '!E808="Yes",1,0),0)</f>
        <v>0</v>
      </c>
      <c r="C806">
        <f>IF(ISTEXT('Questionnaires '!A808),IF('Questionnaires '!F808="Yes",1,0),0)</f>
        <v>0</v>
      </c>
      <c r="D806">
        <f>IF(ISTEXT('Questionnaires '!A808),IF('Questionnaires '!J808&gt;0,1,0),0)</f>
        <v>0</v>
      </c>
      <c r="E806" s="73" t="str">
        <f>IF(ISNUMBER('Questionnaires '!$G808),'Questionnaires '!T808+'Questionnaires '!G808,"")</f>
        <v/>
      </c>
      <c r="F806" s="73" t="str">
        <f>IF(ISNUMBER('Questionnaires '!$G808),SUM(G806:H806),"")</f>
        <v/>
      </c>
      <c r="G806" s="73" t="str">
        <f>IF(ISNUMBER('Questionnaires '!$G808),'Questionnaires '!R808-'Questionnaires '!P808,"")</f>
        <v/>
      </c>
      <c r="H806" s="73" t="str">
        <f>IF(ISNUMBER('Questionnaires '!$G808),'Questionnaires '!P808,"")</f>
        <v/>
      </c>
      <c r="I806" s="73" t="str">
        <f>IF(ISNUMBER('Questionnaires '!$G808),'Questionnaires '!$G808,"")</f>
        <v/>
      </c>
      <c r="J806" s="73" t="str">
        <f>IF(ISNUMBER('Questionnaires '!$G808),'Questionnaires '!$G808,"")</f>
        <v/>
      </c>
      <c r="K806" s="73" t="str">
        <f>IF(ISNUMBER('Questionnaires '!$R808),'Questionnaires '!$R808,"")</f>
        <v/>
      </c>
      <c r="L806" s="73" t="str">
        <f>IF(ISNUMBER('Questionnaires '!$P808),'Questionnaires '!$P808,"")</f>
        <v/>
      </c>
      <c r="M806" s="73" t="str">
        <f>IF(ISNUMBER('Questionnaires '!$O808),'Questionnaires '!$O808,"")</f>
        <v/>
      </c>
      <c r="N806" s="73" t="str">
        <f>IF(ISNUMBER('Questionnaires '!$N808),'Questionnaires '!$N808,"")</f>
        <v/>
      </c>
      <c r="O806" s="73" t="str">
        <f>IF(ISNUMBER('Questionnaires '!$T808),'Questionnaires '!$T808,"")</f>
        <v/>
      </c>
      <c r="P806" s="73" t="str">
        <f>IF(ISTEXT('Questionnaires '!A808),'Questionnaires '!G808,"")</f>
        <v/>
      </c>
      <c r="Q806">
        <f>IF(ISTEXT('Questionnaires '!A808),IF('Questionnaires '!S808="Yes",1,""),0)</f>
        <v>0</v>
      </c>
    </row>
    <row r="807" spans="1:17" x14ac:dyDescent="0.3">
      <c r="A807" s="73">
        <f>IF(ISTEXT('Questionnaires '!A809),IF('Questionnaires '!G809&lt;270,1,0),0)</f>
        <v>0</v>
      </c>
      <c r="B807">
        <f>IF(ISTEXT('Questionnaires '!A809),IF('Questionnaires '!E809="Yes",1,0),0)</f>
        <v>0</v>
      </c>
      <c r="C807">
        <f>IF(ISTEXT('Questionnaires '!A809),IF('Questionnaires '!F809="Yes",1,0),0)</f>
        <v>0</v>
      </c>
      <c r="D807">
        <f>IF(ISTEXT('Questionnaires '!A809),IF('Questionnaires '!J809&gt;0,1,0),0)</f>
        <v>0</v>
      </c>
      <c r="E807" s="73" t="str">
        <f>IF(ISNUMBER('Questionnaires '!$G809),'Questionnaires '!T809+'Questionnaires '!G809,"")</f>
        <v/>
      </c>
      <c r="F807" s="73" t="str">
        <f>IF(ISNUMBER('Questionnaires '!$G809),SUM(G807:H807),"")</f>
        <v/>
      </c>
      <c r="G807" s="73" t="str">
        <f>IF(ISNUMBER('Questionnaires '!$G809),'Questionnaires '!R809-'Questionnaires '!P809,"")</f>
        <v/>
      </c>
      <c r="H807" s="73" t="str">
        <f>IF(ISNUMBER('Questionnaires '!$G809),'Questionnaires '!P809,"")</f>
        <v/>
      </c>
      <c r="I807" s="73" t="str">
        <f>IF(ISNUMBER('Questionnaires '!$G809),'Questionnaires '!$G809,"")</f>
        <v/>
      </c>
      <c r="J807" s="73" t="str">
        <f>IF(ISNUMBER('Questionnaires '!$G809),'Questionnaires '!$G809,"")</f>
        <v/>
      </c>
      <c r="K807" s="73" t="str">
        <f>IF(ISNUMBER('Questionnaires '!$R809),'Questionnaires '!$R809,"")</f>
        <v/>
      </c>
      <c r="L807" s="73" t="str">
        <f>IF(ISNUMBER('Questionnaires '!$P809),'Questionnaires '!$P809,"")</f>
        <v/>
      </c>
      <c r="M807" s="73" t="str">
        <f>IF(ISNUMBER('Questionnaires '!$O809),'Questionnaires '!$O809,"")</f>
        <v/>
      </c>
      <c r="N807" s="73" t="str">
        <f>IF(ISNUMBER('Questionnaires '!$N809),'Questionnaires '!$N809,"")</f>
        <v/>
      </c>
      <c r="O807" s="73" t="str">
        <f>IF(ISNUMBER('Questionnaires '!$T809),'Questionnaires '!$T809,"")</f>
        <v/>
      </c>
      <c r="P807" s="73" t="str">
        <f>IF(ISTEXT('Questionnaires '!A809),'Questionnaires '!G809,"")</f>
        <v/>
      </c>
      <c r="Q807">
        <f>IF(ISTEXT('Questionnaires '!A809),IF('Questionnaires '!S809="Yes",1,""),0)</f>
        <v>0</v>
      </c>
    </row>
    <row r="808" spans="1:17" x14ac:dyDescent="0.3">
      <c r="A808" s="73">
        <f>IF(ISTEXT('Questionnaires '!A810),IF('Questionnaires '!G810&lt;270,1,0),0)</f>
        <v>0</v>
      </c>
      <c r="B808">
        <f>IF(ISTEXT('Questionnaires '!A810),IF('Questionnaires '!E810="Yes",1,0),0)</f>
        <v>0</v>
      </c>
      <c r="C808">
        <f>IF(ISTEXT('Questionnaires '!A810),IF('Questionnaires '!F810="Yes",1,0),0)</f>
        <v>0</v>
      </c>
      <c r="D808">
        <f>IF(ISTEXT('Questionnaires '!A810),IF('Questionnaires '!J810&gt;0,1,0),0)</f>
        <v>0</v>
      </c>
      <c r="E808" s="73" t="str">
        <f>IF(ISNUMBER('Questionnaires '!$G810),'Questionnaires '!T810+'Questionnaires '!G810,"")</f>
        <v/>
      </c>
      <c r="F808" s="73" t="str">
        <f>IF(ISNUMBER('Questionnaires '!$G810),SUM(G808:H808),"")</f>
        <v/>
      </c>
      <c r="G808" s="73" t="str">
        <f>IF(ISNUMBER('Questionnaires '!$G810),'Questionnaires '!R810-'Questionnaires '!P810,"")</f>
        <v/>
      </c>
      <c r="H808" s="73" t="str">
        <f>IF(ISNUMBER('Questionnaires '!$G810),'Questionnaires '!P810,"")</f>
        <v/>
      </c>
      <c r="I808" s="73" t="str">
        <f>IF(ISNUMBER('Questionnaires '!$G810),'Questionnaires '!$G810,"")</f>
        <v/>
      </c>
      <c r="J808" s="73" t="str">
        <f>IF(ISNUMBER('Questionnaires '!$G810),'Questionnaires '!$G810,"")</f>
        <v/>
      </c>
      <c r="K808" s="73" t="str">
        <f>IF(ISNUMBER('Questionnaires '!$R810),'Questionnaires '!$R810,"")</f>
        <v/>
      </c>
      <c r="L808" s="73" t="str">
        <f>IF(ISNUMBER('Questionnaires '!$P810),'Questionnaires '!$P810,"")</f>
        <v/>
      </c>
      <c r="M808" s="73" t="str">
        <f>IF(ISNUMBER('Questionnaires '!$O810),'Questionnaires '!$O810,"")</f>
        <v/>
      </c>
      <c r="N808" s="73" t="str">
        <f>IF(ISNUMBER('Questionnaires '!$N810),'Questionnaires '!$N810,"")</f>
        <v/>
      </c>
      <c r="O808" s="73" t="str">
        <f>IF(ISNUMBER('Questionnaires '!$T810),'Questionnaires '!$T810,"")</f>
        <v/>
      </c>
      <c r="P808" s="73" t="str">
        <f>IF(ISTEXT('Questionnaires '!A810),'Questionnaires '!G810,"")</f>
        <v/>
      </c>
      <c r="Q808">
        <f>IF(ISTEXT('Questionnaires '!A810),IF('Questionnaires '!S810="Yes",1,""),0)</f>
        <v>0</v>
      </c>
    </row>
    <row r="809" spans="1:17" x14ac:dyDescent="0.3">
      <c r="A809" s="73">
        <f>IF(ISTEXT('Questionnaires '!A811),IF('Questionnaires '!G811&lt;270,1,0),0)</f>
        <v>0</v>
      </c>
      <c r="B809">
        <f>IF(ISTEXT('Questionnaires '!A811),IF('Questionnaires '!E811="Yes",1,0),0)</f>
        <v>0</v>
      </c>
      <c r="C809">
        <f>IF(ISTEXT('Questionnaires '!A811),IF('Questionnaires '!F811="Yes",1,0),0)</f>
        <v>0</v>
      </c>
      <c r="D809">
        <f>IF(ISTEXT('Questionnaires '!A811),IF('Questionnaires '!J811&gt;0,1,0),0)</f>
        <v>0</v>
      </c>
      <c r="E809" s="73" t="str">
        <f>IF(ISNUMBER('Questionnaires '!$G811),'Questionnaires '!T811+'Questionnaires '!G811,"")</f>
        <v/>
      </c>
      <c r="F809" s="73" t="str">
        <f>IF(ISNUMBER('Questionnaires '!$G811),SUM(G809:H809),"")</f>
        <v/>
      </c>
      <c r="G809" s="73" t="str">
        <f>IF(ISNUMBER('Questionnaires '!$G811),'Questionnaires '!R811-'Questionnaires '!P811,"")</f>
        <v/>
      </c>
      <c r="H809" s="73" t="str">
        <f>IF(ISNUMBER('Questionnaires '!$G811),'Questionnaires '!P811,"")</f>
        <v/>
      </c>
      <c r="I809" s="73" t="str">
        <f>IF(ISNUMBER('Questionnaires '!$G811),'Questionnaires '!$G811,"")</f>
        <v/>
      </c>
      <c r="J809" s="73" t="str">
        <f>IF(ISNUMBER('Questionnaires '!$G811),'Questionnaires '!$G811,"")</f>
        <v/>
      </c>
      <c r="K809" s="73" t="str">
        <f>IF(ISNUMBER('Questionnaires '!$R811),'Questionnaires '!$R811,"")</f>
        <v/>
      </c>
      <c r="L809" s="73" t="str">
        <f>IF(ISNUMBER('Questionnaires '!$P811),'Questionnaires '!$P811,"")</f>
        <v/>
      </c>
      <c r="M809" s="73" t="str">
        <f>IF(ISNUMBER('Questionnaires '!$O811),'Questionnaires '!$O811,"")</f>
        <v/>
      </c>
      <c r="N809" s="73" t="str">
        <f>IF(ISNUMBER('Questionnaires '!$N811),'Questionnaires '!$N811,"")</f>
        <v/>
      </c>
      <c r="O809" s="73" t="str">
        <f>IF(ISNUMBER('Questionnaires '!$T811),'Questionnaires '!$T811,"")</f>
        <v/>
      </c>
      <c r="P809" s="73" t="str">
        <f>IF(ISTEXT('Questionnaires '!A811),'Questionnaires '!G811,"")</f>
        <v/>
      </c>
      <c r="Q809">
        <f>IF(ISTEXT('Questionnaires '!A811),IF('Questionnaires '!S811="Yes",1,""),0)</f>
        <v>0</v>
      </c>
    </row>
    <row r="810" spans="1:17" x14ac:dyDescent="0.3">
      <c r="A810" s="73">
        <f>IF(ISTEXT('Questionnaires '!A812),IF('Questionnaires '!G812&lt;270,1,0),0)</f>
        <v>0</v>
      </c>
      <c r="B810">
        <f>IF(ISTEXT('Questionnaires '!A812),IF('Questionnaires '!E812="Yes",1,0),0)</f>
        <v>0</v>
      </c>
      <c r="C810">
        <f>IF(ISTEXT('Questionnaires '!A812),IF('Questionnaires '!F812="Yes",1,0),0)</f>
        <v>0</v>
      </c>
      <c r="D810">
        <f>IF(ISTEXT('Questionnaires '!A812),IF('Questionnaires '!J812&gt;0,1,0),0)</f>
        <v>0</v>
      </c>
      <c r="E810" s="73" t="str">
        <f>IF(ISNUMBER('Questionnaires '!$G812),'Questionnaires '!T812+'Questionnaires '!G812,"")</f>
        <v/>
      </c>
      <c r="F810" s="73" t="str">
        <f>IF(ISNUMBER('Questionnaires '!$G812),SUM(G810:H810),"")</f>
        <v/>
      </c>
      <c r="G810" s="73" t="str">
        <f>IF(ISNUMBER('Questionnaires '!$G812),'Questionnaires '!R812-'Questionnaires '!P812,"")</f>
        <v/>
      </c>
      <c r="H810" s="73" t="str">
        <f>IF(ISNUMBER('Questionnaires '!$G812),'Questionnaires '!P812,"")</f>
        <v/>
      </c>
      <c r="I810" s="73" t="str">
        <f>IF(ISNUMBER('Questionnaires '!$G812),'Questionnaires '!$G812,"")</f>
        <v/>
      </c>
      <c r="J810" s="73" t="str">
        <f>IF(ISNUMBER('Questionnaires '!$G812),'Questionnaires '!$G812,"")</f>
        <v/>
      </c>
      <c r="K810" s="73" t="str">
        <f>IF(ISNUMBER('Questionnaires '!$R812),'Questionnaires '!$R812,"")</f>
        <v/>
      </c>
      <c r="L810" s="73" t="str">
        <f>IF(ISNUMBER('Questionnaires '!$P812),'Questionnaires '!$P812,"")</f>
        <v/>
      </c>
      <c r="M810" s="73" t="str">
        <f>IF(ISNUMBER('Questionnaires '!$O812),'Questionnaires '!$O812,"")</f>
        <v/>
      </c>
      <c r="N810" s="73" t="str">
        <f>IF(ISNUMBER('Questionnaires '!$N812),'Questionnaires '!$N812,"")</f>
        <v/>
      </c>
      <c r="O810" s="73" t="str">
        <f>IF(ISNUMBER('Questionnaires '!$T812),'Questionnaires '!$T812,"")</f>
        <v/>
      </c>
      <c r="P810" s="73" t="str">
        <f>IF(ISTEXT('Questionnaires '!A812),'Questionnaires '!G812,"")</f>
        <v/>
      </c>
      <c r="Q810">
        <f>IF(ISTEXT('Questionnaires '!A812),IF('Questionnaires '!S812="Yes",1,""),0)</f>
        <v>0</v>
      </c>
    </row>
    <row r="811" spans="1:17" x14ac:dyDescent="0.3">
      <c r="A811" s="73">
        <f>IF(ISTEXT('Questionnaires '!A813),IF('Questionnaires '!G813&lt;270,1,0),0)</f>
        <v>0</v>
      </c>
      <c r="B811">
        <f>IF(ISTEXT('Questionnaires '!A813),IF('Questionnaires '!E813="Yes",1,0),0)</f>
        <v>0</v>
      </c>
      <c r="C811">
        <f>IF(ISTEXT('Questionnaires '!A813),IF('Questionnaires '!F813="Yes",1,0),0)</f>
        <v>0</v>
      </c>
      <c r="D811">
        <f>IF(ISTEXT('Questionnaires '!A813),IF('Questionnaires '!J813&gt;0,1,0),0)</f>
        <v>0</v>
      </c>
      <c r="E811" s="73" t="str">
        <f>IF(ISNUMBER('Questionnaires '!$G813),'Questionnaires '!T813+'Questionnaires '!G813,"")</f>
        <v/>
      </c>
      <c r="F811" s="73" t="str">
        <f>IF(ISNUMBER('Questionnaires '!$G813),SUM(G811:H811),"")</f>
        <v/>
      </c>
      <c r="G811" s="73" t="str">
        <f>IF(ISNUMBER('Questionnaires '!$G813),'Questionnaires '!R813-'Questionnaires '!P813,"")</f>
        <v/>
      </c>
      <c r="H811" s="73" t="str">
        <f>IF(ISNUMBER('Questionnaires '!$G813),'Questionnaires '!P813,"")</f>
        <v/>
      </c>
      <c r="I811" s="73" t="str">
        <f>IF(ISNUMBER('Questionnaires '!$G813),'Questionnaires '!$G813,"")</f>
        <v/>
      </c>
      <c r="J811" s="73" t="str">
        <f>IF(ISNUMBER('Questionnaires '!$G813),'Questionnaires '!$G813,"")</f>
        <v/>
      </c>
      <c r="K811" s="73" t="str">
        <f>IF(ISNUMBER('Questionnaires '!$R813),'Questionnaires '!$R813,"")</f>
        <v/>
      </c>
      <c r="L811" s="73" t="str">
        <f>IF(ISNUMBER('Questionnaires '!$P813),'Questionnaires '!$P813,"")</f>
        <v/>
      </c>
      <c r="M811" s="73" t="str">
        <f>IF(ISNUMBER('Questionnaires '!$O813),'Questionnaires '!$O813,"")</f>
        <v/>
      </c>
      <c r="N811" s="73" t="str">
        <f>IF(ISNUMBER('Questionnaires '!$N813),'Questionnaires '!$N813,"")</f>
        <v/>
      </c>
      <c r="O811" s="73" t="str">
        <f>IF(ISNUMBER('Questionnaires '!$T813),'Questionnaires '!$T813,"")</f>
        <v/>
      </c>
      <c r="P811" s="73" t="str">
        <f>IF(ISTEXT('Questionnaires '!A813),'Questionnaires '!G813,"")</f>
        <v/>
      </c>
      <c r="Q811">
        <f>IF(ISTEXT('Questionnaires '!A813),IF('Questionnaires '!S813="Yes",1,""),0)</f>
        <v>0</v>
      </c>
    </row>
    <row r="812" spans="1:17" x14ac:dyDescent="0.3">
      <c r="A812" s="73">
        <f>IF(ISTEXT('Questionnaires '!A814),IF('Questionnaires '!G814&lt;270,1,0),0)</f>
        <v>0</v>
      </c>
      <c r="B812">
        <f>IF(ISTEXT('Questionnaires '!A814),IF('Questionnaires '!E814="Yes",1,0),0)</f>
        <v>0</v>
      </c>
      <c r="C812">
        <f>IF(ISTEXT('Questionnaires '!A814),IF('Questionnaires '!F814="Yes",1,0),0)</f>
        <v>0</v>
      </c>
      <c r="D812">
        <f>IF(ISTEXT('Questionnaires '!A814),IF('Questionnaires '!J814&gt;0,1,0),0)</f>
        <v>0</v>
      </c>
      <c r="E812" s="73" t="str">
        <f>IF(ISNUMBER('Questionnaires '!$G814),'Questionnaires '!T814+'Questionnaires '!G814,"")</f>
        <v/>
      </c>
      <c r="F812" s="73" t="str">
        <f>IF(ISNUMBER('Questionnaires '!$G814),SUM(G812:H812),"")</f>
        <v/>
      </c>
      <c r="G812" s="73" t="str">
        <f>IF(ISNUMBER('Questionnaires '!$G814),'Questionnaires '!R814-'Questionnaires '!P814,"")</f>
        <v/>
      </c>
      <c r="H812" s="73" t="str">
        <f>IF(ISNUMBER('Questionnaires '!$G814),'Questionnaires '!P814,"")</f>
        <v/>
      </c>
      <c r="I812" s="73" t="str">
        <f>IF(ISNUMBER('Questionnaires '!$G814),'Questionnaires '!$G814,"")</f>
        <v/>
      </c>
      <c r="J812" s="73" t="str">
        <f>IF(ISNUMBER('Questionnaires '!$G814),'Questionnaires '!$G814,"")</f>
        <v/>
      </c>
      <c r="K812" s="73" t="str">
        <f>IF(ISNUMBER('Questionnaires '!$R814),'Questionnaires '!$R814,"")</f>
        <v/>
      </c>
      <c r="L812" s="73" t="str">
        <f>IF(ISNUMBER('Questionnaires '!$P814),'Questionnaires '!$P814,"")</f>
        <v/>
      </c>
      <c r="M812" s="73" t="str">
        <f>IF(ISNUMBER('Questionnaires '!$O814),'Questionnaires '!$O814,"")</f>
        <v/>
      </c>
      <c r="N812" s="73" t="str">
        <f>IF(ISNUMBER('Questionnaires '!$N814),'Questionnaires '!$N814,"")</f>
        <v/>
      </c>
      <c r="O812" s="73" t="str">
        <f>IF(ISNUMBER('Questionnaires '!$T814),'Questionnaires '!$T814,"")</f>
        <v/>
      </c>
      <c r="P812" s="73" t="str">
        <f>IF(ISTEXT('Questionnaires '!A814),'Questionnaires '!G814,"")</f>
        <v/>
      </c>
      <c r="Q812">
        <f>IF(ISTEXT('Questionnaires '!A814),IF('Questionnaires '!S814="Yes",1,""),0)</f>
        <v>0</v>
      </c>
    </row>
    <row r="813" spans="1:17" x14ac:dyDescent="0.3">
      <c r="A813" s="73">
        <f>IF(ISTEXT('Questionnaires '!A815),IF('Questionnaires '!G815&lt;270,1,0),0)</f>
        <v>0</v>
      </c>
      <c r="B813">
        <f>IF(ISTEXT('Questionnaires '!A815),IF('Questionnaires '!E815="Yes",1,0),0)</f>
        <v>0</v>
      </c>
      <c r="C813">
        <f>IF(ISTEXT('Questionnaires '!A815),IF('Questionnaires '!F815="Yes",1,0),0)</f>
        <v>0</v>
      </c>
      <c r="D813">
        <f>IF(ISTEXT('Questionnaires '!A815),IF('Questionnaires '!J815&gt;0,1,0),0)</f>
        <v>0</v>
      </c>
      <c r="E813" s="73" t="str">
        <f>IF(ISNUMBER('Questionnaires '!$G815),'Questionnaires '!T815+'Questionnaires '!G815,"")</f>
        <v/>
      </c>
      <c r="F813" s="73" t="str">
        <f>IF(ISNUMBER('Questionnaires '!$G815),SUM(G813:H813),"")</f>
        <v/>
      </c>
      <c r="G813" s="73" t="str">
        <f>IF(ISNUMBER('Questionnaires '!$G815),'Questionnaires '!R815-'Questionnaires '!P815,"")</f>
        <v/>
      </c>
      <c r="H813" s="73" t="str">
        <f>IF(ISNUMBER('Questionnaires '!$G815),'Questionnaires '!P815,"")</f>
        <v/>
      </c>
      <c r="I813" s="73" t="str">
        <f>IF(ISNUMBER('Questionnaires '!$G815),'Questionnaires '!$G815,"")</f>
        <v/>
      </c>
      <c r="J813" s="73" t="str">
        <f>IF(ISNUMBER('Questionnaires '!$G815),'Questionnaires '!$G815,"")</f>
        <v/>
      </c>
      <c r="K813" s="73" t="str">
        <f>IF(ISNUMBER('Questionnaires '!$R815),'Questionnaires '!$R815,"")</f>
        <v/>
      </c>
      <c r="L813" s="73" t="str">
        <f>IF(ISNUMBER('Questionnaires '!$P815),'Questionnaires '!$P815,"")</f>
        <v/>
      </c>
      <c r="M813" s="73" t="str">
        <f>IF(ISNUMBER('Questionnaires '!$O815),'Questionnaires '!$O815,"")</f>
        <v/>
      </c>
      <c r="N813" s="73" t="str">
        <f>IF(ISNUMBER('Questionnaires '!$N815),'Questionnaires '!$N815,"")</f>
        <v/>
      </c>
      <c r="O813" s="73" t="str">
        <f>IF(ISNUMBER('Questionnaires '!$T815),'Questionnaires '!$T815,"")</f>
        <v/>
      </c>
      <c r="P813" s="73" t="str">
        <f>IF(ISTEXT('Questionnaires '!A815),'Questionnaires '!G815,"")</f>
        <v/>
      </c>
      <c r="Q813">
        <f>IF(ISTEXT('Questionnaires '!A815),IF('Questionnaires '!S815="Yes",1,""),0)</f>
        <v>0</v>
      </c>
    </row>
    <row r="814" spans="1:17" x14ac:dyDescent="0.3">
      <c r="A814" s="73">
        <f>IF(ISTEXT('Questionnaires '!A816),IF('Questionnaires '!G816&lt;270,1,0),0)</f>
        <v>0</v>
      </c>
      <c r="B814">
        <f>IF(ISTEXT('Questionnaires '!A816),IF('Questionnaires '!E816="Yes",1,0),0)</f>
        <v>0</v>
      </c>
      <c r="C814">
        <f>IF(ISTEXT('Questionnaires '!A816),IF('Questionnaires '!F816="Yes",1,0),0)</f>
        <v>0</v>
      </c>
      <c r="D814">
        <f>IF(ISTEXT('Questionnaires '!A816),IF('Questionnaires '!J816&gt;0,1,0),0)</f>
        <v>0</v>
      </c>
      <c r="E814" s="73" t="str">
        <f>IF(ISNUMBER('Questionnaires '!$G816),'Questionnaires '!T816+'Questionnaires '!G816,"")</f>
        <v/>
      </c>
      <c r="F814" s="73" t="str">
        <f>IF(ISNUMBER('Questionnaires '!$G816),SUM(G814:H814),"")</f>
        <v/>
      </c>
      <c r="G814" s="73" t="str">
        <f>IF(ISNUMBER('Questionnaires '!$G816),'Questionnaires '!R816-'Questionnaires '!P816,"")</f>
        <v/>
      </c>
      <c r="H814" s="73" t="str">
        <f>IF(ISNUMBER('Questionnaires '!$G816),'Questionnaires '!P816,"")</f>
        <v/>
      </c>
      <c r="I814" s="73" t="str">
        <f>IF(ISNUMBER('Questionnaires '!$G816),'Questionnaires '!$G816,"")</f>
        <v/>
      </c>
      <c r="J814" s="73" t="str">
        <f>IF(ISNUMBER('Questionnaires '!$G816),'Questionnaires '!$G816,"")</f>
        <v/>
      </c>
      <c r="K814" s="73" t="str">
        <f>IF(ISNUMBER('Questionnaires '!$R816),'Questionnaires '!$R816,"")</f>
        <v/>
      </c>
      <c r="L814" s="73" t="str">
        <f>IF(ISNUMBER('Questionnaires '!$P816),'Questionnaires '!$P816,"")</f>
        <v/>
      </c>
      <c r="M814" s="73" t="str">
        <f>IF(ISNUMBER('Questionnaires '!$O816),'Questionnaires '!$O816,"")</f>
        <v/>
      </c>
      <c r="N814" s="73" t="str">
        <f>IF(ISNUMBER('Questionnaires '!$N816),'Questionnaires '!$N816,"")</f>
        <v/>
      </c>
      <c r="O814" s="73" t="str">
        <f>IF(ISNUMBER('Questionnaires '!$T816),'Questionnaires '!$T816,"")</f>
        <v/>
      </c>
      <c r="P814" s="73" t="str">
        <f>IF(ISTEXT('Questionnaires '!A816),'Questionnaires '!G816,"")</f>
        <v/>
      </c>
      <c r="Q814">
        <f>IF(ISTEXT('Questionnaires '!A816),IF('Questionnaires '!S816="Yes",1,""),0)</f>
        <v>0</v>
      </c>
    </row>
    <row r="815" spans="1:17" x14ac:dyDescent="0.3">
      <c r="A815" s="73">
        <f>IF(ISTEXT('Questionnaires '!A817),IF('Questionnaires '!G817&lt;270,1,0),0)</f>
        <v>0</v>
      </c>
      <c r="B815">
        <f>IF(ISTEXT('Questionnaires '!A817),IF('Questionnaires '!E817="Yes",1,0),0)</f>
        <v>0</v>
      </c>
      <c r="C815">
        <f>IF(ISTEXT('Questionnaires '!A817),IF('Questionnaires '!F817="Yes",1,0),0)</f>
        <v>0</v>
      </c>
      <c r="D815">
        <f>IF(ISTEXT('Questionnaires '!A817),IF('Questionnaires '!J817&gt;0,1,0),0)</f>
        <v>0</v>
      </c>
      <c r="E815" s="73" t="str">
        <f>IF(ISNUMBER('Questionnaires '!$G817),'Questionnaires '!T817+'Questionnaires '!G817,"")</f>
        <v/>
      </c>
      <c r="F815" s="73" t="str">
        <f>IF(ISNUMBER('Questionnaires '!$G817),SUM(G815:H815),"")</f>
        <v/>
      </c>
      <c r="G815" s="73" t="str">
        <f>IF(ISNUMBER('Questionnaires '!$G817),'Questionnaires '!R817-'Questionnaires '!P817,"")</f>
        <v/>
      </c>
      <c r="H815" s="73" t="str">
        <f>IF(ISNUMBER('Questionnaires '!$G817),'Questionnaires '!P817,"")</f>
        <v/>
      </c>
      <c r="I815" s="73" t="str">
        <f>IF(ISNUMBER('Questionnaires '!$G817),'Questionnaires '!$G817,"")</f>
        <v/>
      </c>
      <c r="J815" s="73" t="str">
        <f>IF(ISNUMBER('Questionnaires '!$G817),'Questionnaires '!$G817,"")</f>
        <v/>
      </c>
      <c r="K815" s="73" t="str">
        <f>IF(ISNUMBER('Questionnaires '!$R817),'Questionnaires '!$R817,"")</f>
        <v/>
      </c>
      <c r="L815" s="73" t="str">
        <f>IF(ISNUMBER('Questionnaires '!$P817),'Questionnaires '!$P817,"")</f>
        <v/>
      </c>
      <c r="M815" s="73" t="str">
        <f>IF(ISNUMBER('Questionnaires '!$O817),'Questionnaires '!$O817,"")</f>
        <v/>
      </c>
      <c r="N815" s="73" t="str">
        <f>IF(ISNUMBER('Questionnaires '!$N817),'Questionnaires '!$N817,"")</f>
        <v/>
      </c>
      <c r="O815" s="73" t="str">
        <f>IF(ISNUMBER('Questionnaires '!$T817),'Questionnaires '!$T817,"")</f>
        <v/>
      </c>
      <c r="P815" s="73" t="str">
        <f>IF(ISTEXT('Questionnaires '!A817),'Questionnaires '!G817,"")</f>
        <v/>
      </c>
      <c r="Q815">
        <f>IF(ISTEXT('Questionnaires '!A817),IF('Questionnaires '!S817="Yes",1,""),0)</f>
        <v>0</v>
      </c>
    </row>
    <row r="816" spans="1:17" x14ac:dyDescent="0.3">
      <c r="A816" s="73">
        <f>IF(ISTEXT('Questionnaires '!A818),IF('Questionnaires '!G818&lt;270,1,0),0)</f>
        <v>0</v>
      </c>
      <c r="B816">
        <f>IF(ISTEXT('Questionnaires '!A818),IF('Questionnaires '!E818="Yes",1,0),0)</f>
        <v>0</v>
      </c>
      <c r="C816">
        <f>IF(ISTEXT('Questionnaires '!A818),IF('Questionnaires '!F818="Yes",1,0),0)</f>
        <v>0</v>
      </c>
      <c r="D816">
        <f>IF(ISTEXT('Questionnaires '!A818),IF('Questionnaires '!J818&gt;0,1,0),0)</f>
        <v>0</v>
      </c>
      <c r="E816" s="73" t="str">
        <f>IF(ISNUMBER('Questionnaires '!$G818),'Questionnaires '!T818+'Questionnaires '!G818,"")</f>
        <v/>
      </c>
      <c r="F816" s="73" t="str">
        <f>IF(ISNUMBER('Questionnaires '!$G818),SUM(G816:H816),"")</f>
        <v/>
      </c>
      <c r="G816" s="73" t="str">
        <f>IF(ISNUMBER('Questionnaires '!$G818),'Questionnaires '!R818-'Questionnaires '!P818,"")</f>
        <v/>
      </c>
      <c r="H816" s="73" t="str">
        <f>IF(ISNUMBER('Questionnaires '!$G818),'Questionnaires '!P818,"")</f>
        <v/>
      </c>
      <c r="I816" s="73" t="str">
        <f>IF(ISNUMBER('Questionnaires '!$G818),'Questionnaires '!$G818,"")</f>
        <v/>
      </c>
      <c r="J816" s="73" t="str">
        <f>IF(ISNUMBER('Questionnaires '!$G818),'Questionnaires '!$G818,"")</f>
        <v/>
      </c>
      <c r="K816" s="73" t="str">
        <f>IF(ISNUMBER('Questionnaires '!$R818),'Questionnaires '!$R818,"")</f>
        <v/>
      </c>
      <c r="L816" s="73" t="str">
        <f>IF(ISNUMBER('Questionnaires '!$P818),'Questionnaires '!$P818,"")</f>
        <v/>
      </c>
      <c r="M816" s="73" t="str">
        <f>IF(ISNUMBER('Questionnaires '!$O818),'Questionnaires '!$O818,"")</f>
        <v/>
      </c>
      <c r="N816" s="73" t="str">
        <f>IF(ISNUMBER('Questionnaires '!$N818),'Questionnaires '!$N818,"")</f>
        <v/>
      </c>
      <c r="O816" s="73" t="str">
        <f>IF(ISNUMBER('Questionnaires '!$T818),'Questionnaires '!$T818,"")</f>
        <v/>
      </c>
      <c r="P816" s="73" t="str">
        <f>IF(ISTEXT('Questionnaires '!A818),'Questionnaires '!G818,"")</f>
        <v/>
      </c>
      <c r="Q816">
        <f>IF(ISTEXT('Questionnaires '!A818),IF('Questionnaires '!S818="Yes",1,""),0)</f>
        <v>0</v>
      </c>
    </row>
    <row r="817" spans="1:17" x14ac:dyDescent="0.3">
      <c r="A817" s="73">
        <f>IF(ISTEXT('Questionnaires '!A819),IF('Questionnaires '!G819&lt;270,1,0),0)</f>
        <v>0</v>
      </c>
      <c r="B817">
        <f>IF(ISTEXT('Questionnaires '!A819),IF('Questionnaires '!E819="Yes",1,0),0)</f>
        <v>0</v>
      </c>
      <c r="C817">
        <f>IF(ISTEXT('Questionnaires '!A819),IF('Questionnaires '!F819="Yes",1,0),0)</f>
        <v>0</v>
      </c>
      <c r="D817">
        <f>IF(ISTEXT('Questionnaires '!A819),IF('Questionnaires '!J819&gt;0,1,0),0)</f>
        <v>0</v>
      </c>
      <c r="E817" s="73" t="str">
        <f>IF(ISNUMBER('Questionnaires '!$G819),'Questionnaires '!T819+'Questionnaires '!G819,"")</f>
        <v/>
      </c>
      <c r="F817" s="73" t="str">
        <f>IF(ISNUMBER('Questionnaires '!$G819),SUM(G817:H817),"")</f>
        <v/>
      </c>
      <c r="G817" s="73" t="str">
        <f>IF(ISNUMBER('Questionnaires '!$G819),'Questionnaires '!R819-'Questionnaires '!P819,"")</f>
        <v/>
      </c>
      <c r="H817" s="73" t="str">
        <f>IF(ISNUMBER('Questionnaires '!$G819),'Questionnaires '!P819,"")</f>
        <v/>
      </c>
      <c r="I817" s="73" t="str">
        <f>IF(ISNUMBER('Questionnaires '!$G819),'Questionnaires '!$G819,"")</f>
        <v/>
      </c>
      <c r="J817" s="73" t="str">
        <f>IF(ISNUMBER('Questionnaires '!$G819),'Questionnaires '!$G819,"")</f>
        <v/>
      </c>
      <c r="K817" s="73" t="str">
        <f>IF(ISNUMBER('Questionnaires '!$R819),'Questionnaires '!$R819,"")</f>
        <v/>
      </c>
      <c r="L817" s="73" t="str">
        <f>IF(ISNUMBER('Questionnaires '!$P819),'Questionnaires '!$P819,"")</f>
        <v/>
      </c>
      <c r="M817" s="73" t="str">
        <f>IF(ISNUMBER('Questionnaires '!$O819),'Questionnaires '!$O819,"")</f>
        <v/>
      </c>
      <c r="N817" s="73" t="str">
        <f>IF(ISNUMBER('Questionnaires '!$N819),'Questionnaires '!$N819,"")</f>
        <v/>
      </c>
      <c r="O817" s="73" t="str">
        <f>IF(ISNUMBER('Questionnaires '!$T819),'Questionnaires '!$T819,"")</f>
        <v/>
      </c>
      <c r="P817" s="73" t="str">
        <f>IF(ISTEXT('Questionnaires '!A819),'Questionnaires '!G819,"")</f>
        <v/>
      </c>
      <c r="Q817">
        <f>IF(ISTEXT('Questionnaires '!A819),IF('Questionnaires '!S819="Yes",1,""),0)</f>
        <v>0</v>
      </c>
    </row>
    <row r="818" spans="1:17" x14ac:dyDescent="0.3">
      <c r="A818" s="73">
        <f>IF(ISTEXT('Questionnaires '!A820),IF('Questionnaires '!G820&lt;270,1,0),0)</f>
        <v>0</v>
      </c>
      <c r="B818">
        <f>IF(ISTEXT('Questionnaires '!A820),IF('Questionnaires '!E820="Yes",1,0),0)</f>
        <v>0</v>
      </c>
      <c r="C818">
        <f>IF(ISTEXT('Questionnaires '!A820),IF('Questionnaires '!F820="Yes",1,0),0)</f>
        <v>0</v>
      </c>
      <c r="D818">
        <f>IF(ISTEXT('Questionnaires '!A820),IF('Questionnaires '!J820&gt;0,1,0),0)</f>
        <v>0</v>
      </c>
      <c r="E818" s="73" t="str">
        <f>IF(ISNUMBER('Questionnaires '!$G820),'Questionnaires '!T820+'Questionnaires '!G820,"")</f>
        <v/>
      </c>
      <c r="F818" s="73" t="str">
        <f>IF(ISNUMBER('Questionnaires '!$G820),SUM(G818:H818),"")</f>
        <v/>
      </c>
      <c r="G818" s="73" t="str">
        <f>IF(ISNUMBER('Questionnaires '!$G820),'Questionnaires '!R820-'Questionnaires '!P820,"")</f>
        <v/>
      </c>
      <c r="H818" s="73" t="str">
        <f>IF(ISNUMBER('Questionnaires '!$G820),'Questionnaires '!P820,"")</f>
        <v/>
      </c>
      <c r="I818" s="73" t="str">
        <f>IF(ISNUMBER('Questionnaires '!$G820),'Questionnaires '!$G820,"")</f>
        <v/>
      </c>
      <c r="J818" s="73" t="str">
        <f>IF(ISNUMBER('Questionnaires '!$G820),'Questionnaires '!$G820,"")</f>
        <v/>
      </c>
      <c r="K818" s="73" t="str">
        <f>IF(ISNUMBER('Questionnaires '!$R820),'Questionnaires '!$R820,"")</f>
        <v/>
      </c>
      <c r="L818" s="73" t="str">
        <f>IF(ISNUMBER('Questionnaires '!$P820),'Questionnaires '!$P820,"")</f>
        <v/>
      </c>
      <c r="M818" s="73" t="str">
        <f>IF(ISNUMBER('Questionnaires '!$O820),'Questionnaires '!$O820,"")</f>
        <v/>
      </c>
      <c r="N818" s="73" t="str">
        <f>IF(ISNUMBER('Questionnaires '!$N820),'Questionnaires '!$N820,"")</f>
        <v/>
      </c>
      <c r="O818" s="73" t="str">
        <f>IF(ISNUMBER('Questionnaires '!$T820),'Questionnaires '!$T820,"")</f>
        <v/>
      </c>
      <c r="P818" s="73" t="str">
        <f>IF(ISTEXT('Questionnaires '!A820),'Questionnaires '!G820,"")</f>
        <v/>
      </c>
      <c r="Q818">
        <f>IF(ISTEXT('Questionnaires '!A820),IF('Questionnaires '!S820="Yes",1,""),0)</f>
        <v>0</v>
      </c>
    </row>
    <row r="819" spans="1:17" x14ac:dyDescent="0.3">
      <c r="A819" s="73">
        <f>IF(ISTEXT('Questionnaires '!A821),IF('Questionnaires '!G821&lt;270,1,0),0)</f>
        <v>0</v>
      </c>
      <c r="B819">
        <f>IF(ISTEXT('Questionnaires '!A821),IF('Questionnaires '!E821="Yes",1,0),0)</f>
        <v>0</v>
      </c>
      <c r="C819">
        <f>IF(ISTEXT('Questionnaires '!A821),IF('Questionnaires '!F821="Yes",1,0),0)</f>
        <v>0</v>
      </c>
      <c r="D819">
        <f>IF(ISTEXT('Questionnaires '!A821),IF('Questionnaires '!J821&gt;0,1,0),0)</f>
        <v>0</v>
      </c>
      <c r="E819" s="73" t="str">
        <f>IF(ISNUMBER('Questionnaires '!$G821),'Questionnaires '!T821+'Questionnaires '!G821,"")</f>
        <v/>
      </c>
      <c r="F819" s="73" t="str">
        <f>IF(ISNUMBER('Questionnaires '!$G821),SUM(G819:H819),"")</f>
        <v/>
      </c>
      <c r="G819" s="73" t="str">
        <f>IF(ISNUMBER('Questionnaires '!$G821),'Questionnaires '!R821-'Questionnaires '!P821,"")</f>
        <v/>
      </c>
      <c r="H819" s="73" t="str">
        <f>IF(ISNUMBER('Questionnaires '!$G821),'Questionnaires '!P821,"")</f>
        <v/>
      </c>
      <c r="I819" s="73" t="str">
        <f>IF(ISNUMBER('Questionnaires '!$G821),'Questionnaires '!$G821,"")</f>
        <v/>
      </c>
      <c r="J819" s="73" t="str">
        <f>IF(ISNUMBER('Questionnaires '!$G821),'Questionnaires '!$G821,"")</f>
        <v/>
      </c>
      <c r="K819" s="73" t="str">
        <f>IF(ISNUMBER('Questionnaires '!$R821),'Questionnaires '!$R821,"")</f>
        <v/>
      </c>
      <c r="L819" s="73" t="str">
        <f>IF(ISNUMBER('Questionnaires '!$P821),'Questionnaires '!$P821,"")</f>
        <v/>
      </c>
      <c r="M819" s="73" t="str">
        <f>IF(ISNUMBER('Questionnaires '!$O821),'Questionnaires '!$O821,"")</f>
        <v/>
      </c>
      <c r="N819" s="73" t="str">
        <f>IF(ISNUMBER('Questionnaires '!$N821),'Questionnaires '!$N821,"")</f>
        <v/>
      </c>
      <c r="O819" s="73" t="str">
        <f>IF(ISNUMBER('Questionnaires '!$T821),'Questionnaires '!$T821,"")</f>
        <v/>
      </c>
      <c r="P819" s="73" t="str">
        <f>IF(ISTEXT('Questionnaires '!A821),'Questionnaires '!G821,"")</f>
        <v/>
      </c>
      <c r="Q819">
        <f>IF(ISTEXT('Questionnaires '!A821),IF('Questionnaires '!S821="Yes",1,""),0)</f>
        <v>0</v>
      </c>
    </row>
    <row r="820" spans="1:17" x14ac:dyDescent="0.3">
      <c r="A820" s="73">
        <f>IF(ISTEXT('Questionnaires '!A822),IF('Questionnaires '!G822&lt;270,1,0),0)</f>
        <v>0</v>
      </c>
      <c r="B820">
        <f>IF(ISTEXT('Questionnaires '!A822),IF('Questionnaires '!E822="Yes",1,0),0)</f>
        <v>0</v>
      </c>
      <c r="C820">
        <f>IF(ISTEXT('Questionnaires '!A822),IF('Questionnaires '!F822="Yes",1,0),0)</f>
        <v>0</v>
      </c>
      <c r="D820">
        <f>IF(ISTEXT('Questionnaires '!A822),IF('Questionnaires '!J822&gt;0,1,0),0)</f>
        <v>0</v>
      </c>
      <c r="E820" s="73" t="str">
        <f>IF(ISNUMBER('Questionnaires '!$G822),'Questionnaires '!T822+'Questionnaires '!G822,"")</f>
        <v/>
      </c>
      <c r="F820" s="73" t="str">
        <f>IF(ISNUMBER('Questionnaires '!$G822),SUM(G820:H820),"")</f>
        <v/>
      </c>
      <c r="G820" s="73" t="str">
        <f>IF(ISNUMBER('Questionnaires '!$G822),'Questionnaires '!R822-'Questionnaires '!P822,"")</f>
        <v/>
      </c>
      <c r="H820" s="73" t="str">
        <f>IF(ISNUMBER('Questionnaires '!$G822),'Questionnaires '!P822,"")</f>
        <v/>
      </c>
      <c r="I820" s="73" t="str">
        <f>IF(ISNUMBER('Questionnaires '!$G822),'Questionnaires '!$G822,"")</f>
        <v/>
      </c>
      <c r="J820" s="73" t="str">
        <f>IF(ISNUMBER('Questionnaires '!$G822),'Questionnaires '!$G822,"")</f>
        <v/>
      </c>
      <c r="K820" s="73" t="str">
        <f>IF(ISNUMBER('Questionnaires '!$R822),'Questionnaires '!$R822,"")</f>
        <v/>
      </c>
      <c r="L820" s="73" t="str">
        <f>IF(ISNUMBER('Questionnaires '!$P822),'Questionnaires '!$P822,"")</f>
        <v/>
      </c>
      <c r="M820" s="73" t="str">
        <f>IF(ISNUMBER('Questionnaires '!$O822),'Questionnaires '!$O822,"")</f>
        <v/>
      </c>
      <c r="N820" s="73" t="str">
        <f>IF(ISNUMBER('Questionnaires '!$N822),'Questionnaires '!$N822,"")</f>
        <v/>
      </c>
      <c r="O820" s="73" t="str">
        <f>IF(ISNUMBER('Questionnaires '!$T822),'Questionnaires '!$T822,"")</f>
        <v/>
      </c>
      <c r="P820" s="73" t="str">
        <f>IF(ISTEXT('Questionnaires '!A822),'Questionnaires '!G822,"")</f>
        <v/>
      </c>
      <c r="Q820">
        <f>IF(ISTEXT('Questionnaires '!A822),IF('Questionnaires '!S822="Yes",1,""),0)</f>
        <v>0</v>
      </c>
    </row>
    <row r="821" spans="1:17" x14ac:dyDescent="0.3">
      <c r="A821" s="73">
        <f>IF(ISTEXT('Questionnaires '!A823),IF('Questionnaires '!G823&lt;270,1,0),0)</f>
        <v>0</v>
      </c>
      <c r="B821">
        <f>IF(ISTEXT('Questionnaires '!A823),IF('Questionnaires '!E823="Yes",1,0),0)</f>
        <v>0</v>
      </c>
      <c r="C821">
        <f>IF(ISTEXT('Questionnaires '!A823),IF('Questionnaires '!F823="Yes",1,0),0)</f>
        <v>0</v>
      </c>
      <c r="D821">
        <f>IF(ISTEXT('Questionnaires '!A823),IF('Questionnaires '!J823&gt;0,1,0),0)</f>
        <v>0</v>
      </c>
      <c r="E821" s="73" t="str">
        <f>IF(ISNUMBER('Questionnaires '!$G823),'Questionnaires '!T823+'Questionnaires '!G823,"")</f>
        <v/>
      </c>
      <c r="F821" s="73" t="str">
        <f>IF(ISNUMBER('Questionnaires '!$G823),SUM(G821:H821),"")</f>
        <v/>
      </c>
      <c r="G821" s="73" t="str">
        <f>IF(ISNUMBER('Questionnaires '!$G823),'Questionnaires '!R823-'Questionnaires '!P823,"")</f>
        <v/>
      </c>
      <c r="H821" s="73" t="str">
        <f>IF(ISNUMBER('Questionnaires '!$G823),'Questionnaires '!P823,"")</f>
        <v/>
      </c>
      <c r="I821" s="73" t="str">
        <f>IF(ISNUMBER('Questionnaires '!$G823),'Questionnaires '!$G823,"")</f>
        <v/>
      </c>
      <c r="J821" s="73" t="str">
        <f>IF(ISNUMBER('Questionnaires '!$G823),'Questionnaires '!$G823,"")</f>
        <v/>
      </c>
      <c r="K821" s="73" t="str">
        <f>IF(ISNUMBER('Questionnaires '!$R823),'Questionnaires '!$R823,"")</f>
        <v/>
      </c>
      <c r="L821" s="73" t="str">
        <f>IF(ISNUMBER('Questionnaires '!$P823),'Questionnaires '!$P823,"")</f>
        <v/>
      </c>
      <c r="M821" s="73" t="str">
        <f>IF(ISNUMBER('Questionnaires '!$O823),'Questionnaires '!$O823,"")</f>
        <v/>
      </c>
      <c r="N821" s="73" t="str">
        <f>IF(ISNUMBER('Questionnaires '!$N823),'Questionnaires '!$N823,"")</f>
        <v/>
      </c>
      <c r="O821" s="73" t="str">
        <f>IF(ISNUMBER('Questionnaires '!$T823),'Questionnaires '!$T823,"")</f>
        <v/>
      </c>
      <c r="P821" s="73" t="str">
        <f>IF(ISTEXT('Questionnaires '!A823),'Questionnaires '!G823,"")</f>
        <v/>
      </c>
      <c r="Q821">
        <f>IF(ISTEXT('Questionnaires '!A823),IF('Questionnaires '!S823="Yes",1,""),0)</f>
        <v>0</v>
      </c>
    </row>
    <row r="822" spans="1:17" x14ac:dyDescent="0.3">
      <c r="A822" s="73">
        <f>IF(ISTEXT('Questionnaires '!A824),IF('Questionnaires '!G824&lt;270,1,0),0)</f>
        <v>0</v>
      </c>
      <c r="B822">
        <f>IF(ISTEXT('Questionnaires '!A824),IF('Questionnaires '!E824="Yes",1,0),0)</f>
        <v>0</v>
      </c>
      <c r="C822">
        <f>IF(ISTEXT('Questionnaires '!A824),IF('Questionnaires '!F824="Yes",1,0),0)</f>
        <v>0</v>
      </c>
      <c r="D822">
        <f>IF(ISTEXT('Questionnaires '!A824),IF('Questionnaires '!J824&gt;0,1,0),0)</f>
        <v>0</v>
      </c>
      <c r="E822" s="73" t="str">
        <f>IF(ISNUMBER('Questionnaires '!$G824),'Questionnaires '!T824+'Questionnaires '!G824,"")</f>
        <v/>
      </c>
      <c r="F822" s="73" t="str">
        <f>IF(ISNUMBER('Questionnaires '!$G824),SUM(G822:H822),"")</f>
        <v/>
      </c>
      <c r="G822" s="73" t="str">
        <f>IF(ISNUMBER('Questionnaires '!$G824),'Questionnaires '!R824-'Questionnaires '!P824,"")</f>
        <v/>
      </c>
      <c r="H822" s="73" t="str">
        <f>IF(ISNUMBER('Questionnaires '!$G824),'Questionnaires '!P824,"")</f>
        <v/>
      </c>
      <c r="I822" s="73" t="str">
        <f>IF(ISNUMBER('Questionnaires '!$G824),'Questionnaires '!$G824,"")</f>
        <v/>
      </c>
      <c r="J822" s="73" t="str">
        <f>IF(ISNUMBER('Questionnaires '!$G824),'Questionnaires '!$G824,"")</f>
        <v/>
      </c>
      <c r="K822" s="73" t="str">
        <f>IF(ISNUMBER('Questionnaires '!$R824),'Questionnaires '!$R824,"")</f>
        <v/>
      </c>
      <c r="L822" s="73" t="str">
        <f>IF(ISNUMBER('Questionnaires '!$P824),'Questionnaires '!$P824,"")</f>
        <v/>
      </c>
      <c r="M822" s="73" t="str">
        <f>IF(ISNUMBER('Questionnaires '!$O824),'Questionnaires '!$O824,"")</f>
        <v/>
      </c>
      <c r="N822" s="73" t="str">
        <f>IF(ISNUMBER('Questionnaires '!$N824),'Questionnaires '!$N824,"")</f>
        <v/>
      </c>
      <c r="O822" s="73" t="str">
        <f>IF(ISNUMBER('Questionnaires '!$T824),'Questionnaires '!$T824,"")</f>
        <v/>
      </c>
      <c r="P822" s="73" t="str">
        <f>IF(ISTEXT('Questionnaires '!A824),'Questionnaires '!G824,"")</f>
        <v/>
      </c>
      <c r="Q822">
        <f>IF(ISTEXT('Questionnaires '!A824),IF('Questionnaires '!S824="Yes",1,""),0)</f>
        <v>0</v>
      </c>
    </row>
    <row r="823" spans="1:17" x14ac:dyDescent="0.3">
      <c r="A823" s="73">
        <f>IF(ISTEXT('Questionnaires '!A825),IF('Questionnaires '!G825&lt;270,1,0),0)</f>
        <v>0</v>
      </c>
      <c r="B823">
        <f>IF(ISTEXT('Questionnaires '!A825),IF('Questionnaires '!E825="Yes",1,0),0)</f>
        <v>0</v>
      </c>
      <c r="C823">
        <f>IF(ISTEXT('Questionnaires '!A825),IF('Questionnaires '!F825="Yes",1,0),0)</f>
        <v>0</v>
      </c>
      <c r="D823">
        <f>IF(ISTEXT('Questionnaires '!A825),IF('Questionnaires '!J825&gt;0,1,0),0)</f>
        <v>0</v>
      </c>
      <c r="E823" s="73" t="str">
        <f>IF(ISNUMBER('Questionnaires '!$G825),'Questionnaires '!T825+'Questionnaires '!G825,"")</f>
        <v/>
      </c>
      <c r="F823" s="73" t="str">
        <f>IF(ISNUMBER('Questionnaires '!$G825),SUM(G823:H823),"")</f>
        <v/>
      </c>
      <c r="G823" s="73" t="str">
        <f>IF(ISNUMBER('Questionnaires '!$G825),'Questionnaires '!R825-'Questionnaires '!P825,"")</f>
        <v/>
      </c>
      <c r="H823" s="73" t="str">
        <f>IF(ISNUMBER('Questionnaires '!$G825),'Questionnaires '!P825,"")</f>
        <v/>
      </c>
      <c r="I823" s="73" t="str">
        <f>IF(ISNUMBER('Questionnaires '!$G825),'Questionnaires '!$G825,"")</f>
        <v/>
      </c>
      <c r="J823" s="73" t="str">
        <f>IF(ISNUMBER('Questionnaires '!$G825),'Questionnaires '!$G825,"")</f>
        <v/>
      </c>
      <c r="K823" s="73" t="str">
        <f>IF(ISNUMBER('Questionnaires '!$R825),'Questionnaires '!$R825,"")</f>
        <v/>
      </c>
      <c r="L823" s="73" t="str">
        <f>IF(ISNUMBER('Questionnaires '!$P825),'Questionnaires '!$P825,"")</f>
        <v/>
      </c>
      <c r="M823" s="73" t="str">
        <f>IF(ISNUMBER('Questionnaires '!$O825),'Questionnaires '!$O825,"")</f>
        <v/>
      </c>
      <c r="N823" s="73" t="str">
        <f>IF(ISNUMBER('Questionnaires '!$N825),'Questionnaires '!$N825,"")</f>
        <v/>
      </c>
      <c r="O823" s="73" t="str">
        <f>IF(ISNUMBER('Questionnaires '!$T825),'Questionnaires '!$T825,"")</f>
        <v/>
      </c>
      <c r="P823" s="73" t="str">
        <f>IF(ISTEXT('Questionnaires '!A825),'Questionnaires '!G825,"")</f>
        <v/>
      </c>
      <c r="Q823">
        <f>IF(ISTEXT('Questionnaires '!A825),IF('Questionnaires '!S825="Yes",1,""),0)</f>
        <v>0</v>
      </c>
    </row>
    <row r="824" spans="1:17" x14ac:dyDescent="0.3">
      <c r="A824" s="73">
        <f>IF(ISTEXT('Questionnaires '!A826),IF('Questionnaires '!G826&lt;270,1,0),0)</f>
        <v>0</v>
      </c>
      <c r="B824">
        <f>IF(ISTEXT('Questionnaires '!A826),IF('Questionnaires '!E826="Yes",1,0),0)</f>
        <v>0</v>
      </c>
      <c r="C824">
        <f>IF(ISTEXT('Questionnaires '!A826),IF('Questionnaires '!F826="Yes",1,0),0)</f>
        <v>0</v>
      </c>
      <c r="D824">
        <f>IF(ISTEXT('Questionnaires '!A826),IF('Questionnaires '!J826&gt;0,1,0),0)</f>
        <v>0</v>
      </c>
      <c r="E824" s="73" t="str">
        <f>IF(ISNUMBER('Questionnaires '!$G826),'Questionnaires '!T826+'Questionnaires '!G826,"")</f>
        <v/>
      </c>
      <c r="F824" s="73" t="str">
        <f>IF(ISNUMBER('Questionnaires '!$G826),SUM(G824:H824),"")</f>
        <v/>
      </c>
      <c r="G824" s="73" t="str">
        <f>IF(ISNUMBER('Questionnaires '!$G826),'Questionnaires '!R826-'Questionnaires '!P826,"")</f>
        <v/>
      </c>
      <c r="H824" s="73" t="str">
        <f>IF(ISNUMBER('Questionnaires '!$G826),'Questionnaires '!P826,"")</f>
        <v/>
      </c>
      <c r="I824" s="73" t="str">
        <f>IF(ISNUMBER('Questionnaires '!$G826),'Questionnaires '!$G826,"")</f>
        <v/>
      </c>
      <c r="J824" s="73" t="str">
        <f>IF(ISNUMBER('Questionnaires '!$G826),'Questionnaires '!$G826,"")</f>
        <v/>
      </c>
      <c r="K824" s="73" t="str">
        <f>IF(ISNUMBER('Questionnaires '!$R826),'Questionnaires '!$R826,"")</f>
        <v/>
      </c>
      <c r="L824" s="73" t="str">
        <f>IF(ISNUMBER('Questionnaires '!$P826),'Questionnaires '!$P826,"")</f>
        <v/>
      </c>
      <c r="M824" s="73" t="str">
        <f>IF(ISNUMBER('Questionnaires '!$O826),'Questionnaires '!$O826,"")</f>
        <v/>
      </c>
      <c r="N824" s="73" t="str">
        <f>IF(ISNUMBER('Questionnaires '!$N826),'Questionnaires '!$N826,"")</f>
        <v/>
      </c>
      <c r="O824" s="73" t="str">
        <f>IF(ISNUMBER('Questionnaires '!$T826),'Questionnaires '!$T826,"")</f>
        <v/>
      </c>
      <c r="P824" s="73" t="str">
        <f>IF(ISTEXT('Questionnaires '!A826),'Questionnaires '!G826,"")</f>
        <v/>
      </c>
      <c r="Q824">
        <f>IF(ISTEXT('Questionnaires '!A826),IF('Questionnaires '!S826="Yes",1,""),0)</f>
        <v>0</v>
      </c>
    </row>
    <row r="825" spans="1:17" x14ac:dyDescent="0.3">
      <c r="A825" s="73">
        <f>IF(ISTEXT('Questionnaires '!A827),IF('Questionnaires '!G827&lt;270,1,0),0)</f>
        <v>0</v>
      </c>
      <c r="B825">
        <f>IF(ISTEXT('Questionnaires '!A827),IF('Questionnaires '!E827="Yes",1,0),0)</f>
        <v>0</v>
      </c>
      <c r="C825">
        <f>IF(ISTEXT('Questionnaires '!A827),IF('Questionnaires '!F827="Yes",1,0),0)</f>
        <v>0</v>
      </c>
      <c r="D825">
        <f>IF(ISTEXT('Questionnaires '!A827),IF('Questionnaires '!J827&gt;0,1,0),0)</f>
        <v>0</v>
      </c>
      <c r="E825" s="73" t="str">
        <f>IF(ISNUMBER('Questionnaires '!$G827),'Questionnaires '!T827+'Questionnaires '!G827,"")</f>
        <v/>
      </c>
      <c r="F825" s="73" t="str">
        <f>IF(ISNUMBER('Questionnaires '!$G827),SUM(G825:H825),"")</f>
        <v/>
      </c>
      <c r="G825" s="73" t="str">
        <f>IF(ISNUMBER('Questionnaires '!$G827),'Questionnaires '!R827-'Questionnaires '!P827,"")</f>
        <v/>
      </c>
      <c r="H825" s="73" t="str">
        <f>IF(ISNUMBER('Questionnaires '!$G827),'Questionnaires '!P827,"")</f>
        <v/>
      </c>
      <c r="I825" s="73" t="str">
        <f>IF(ISNUMBER('Questionnaires '!$G827),'Questionnaires '!$G827,"")</f>
        <v/>
      </c>
      <c r="J825" s="73" t="str">
        <f>IF(ISNUMBER('Questionnaires '!$G827),'Questionnaires '!$G827,"")</f>
        <v/>
      </c>
      <c r="K825" s="73" t="str">
        <f>IF(ISNUMBER('Questionnaires '!$R827),'Questionnaires '!$R827,"")</f>
        <v/>
      </c>
      <c r="L825" s="73" t="str">
        <f>IF(ISNUMBER('Questionnaires '!$P827),'Questionnaires '!$P827,"")</f>
        <v/>
      </c>
      <c r="M825" s="73" t="str">
        <f>IF(ISNUMBER('Questionnaires '!$O827),'Questionnaires '!$O827,"")</f>
        <v/>
      </c>
      <c r="N825" s="73" t="str">
        <f>IF(ISNUMBER('Questionnaires '!$N827),'Questionnaires '!$N827,"")</f>
        <v/>
      </c>
      <c r="O825" s="73" t="str">
        <f>IF(ISNUMBER('Questionnaires '!$T827),'Questionnaires '!$T827,"")</f>
        <v/>
      </c>
      <c r="P825" s="73" t="str">
        <f>IF(ISTEXT('Questionnaires '!A827),'Questionnaires '!G827,"")</f>
        <v/>
      </c>
      <c r="Q825">
        <f>IF(ISTEXT('Questionnaires '!A827),IF('Questionnaires '!S827="Yes",1,""),0)</f>
        <v>0</v>
      </c>
    </row>
    <row r="826" spans="1:17" x14ac:dyDescent="0.3">
      <c r="A826" s="73">
        <f>IF(ISTEXT('Questionnaires '!A828),IF('Questionnaires '!G828&lt;270,1,0),0)</f>
        <v>0</v>
      </c>
      <c r="B826">
        <f>IF(ISTEXT('Questionnaires '!A828),IF('Questionnaires '!E828="Yes",1,0),0)</f>
        <v>0</v>
      </c>
      <c r="C826">
        <f>IF(ISTEXT('Questionnaires '!A828),IF('Questionnaires '!F828="Yes",1,0),0)</f>
        <v>0</v>
      </c>
      <c r="D826">
        <f>IF(ISTEXT('Questionnaires '!A828),IF('Questionnaires '!J828&gt;0,1,0),0)</f>
        <v>0</v>
      </c>
      <c r="E826" s="73" t="str">
        <f>IF(ISNUMBER('Questionnaires '!$G828),'Questionnaires '!T828+'Questionnaires '!G828,"")</f>
        <v/>
      </c>
      <c r="F826" s="73" t="str">
        <f>IF(ISNUMBER('Questionnaires '!$G828),SUM(G826:H826),"")</f>
        <v/>
      </c>
      <c r="G826" s="73" t="str">
        <f>IF(ISNUMBER('Questionnaires '!$G828),'Questionnaires '!R828-'Questionnaires '!P828,"")</f>
        <v/>
      </c>
      <c r="H826" s="73" t="str">
        <f>IF(ISNUMBER('Questionnaires '!$G828),'Questionnaires '!P828,"")</f>
        <v/>
      </c>
      <c r="I826" s="73" t="str">
        <f>IF(ISNUMBER('Questionnaires '!$G828),'Questionnaires '!$G828,"")</f>
        <v/>
      </c>
      <c r="J826" s="73" t="str">
        <f>IF(ISNUMBER('Questionnaires '!$G828),'Questionnaires '!$G828,"")</f>
        <v/>
      </c>
      <c r="K826" s="73" t="str">
        <f>IF(ISNUMBER('Questionnaires '!$R828),'Questionnaires '!$R828,"")</f>
        <v/>
      </c>
      <c r="L826" s="73" t="str">
        <f>IF(ISNUMBER('Questionnaires '!$P828),'Questionnaires '!$P828,"")</f>
        <v/>
      </c>
      <c r="M826" s="73" t="str">
        <f>IF(ISNUMBER('Questionnaires '!$O828),'Questionnaires '!$O828,"")</f>
        <v/>
      </c>
      <c r="N826" s="73" t="str">
        <f>IF(ISNUMBER('Questionnaires '!$N828),'Questionnaires '!$N828,"")</f>
        <v/>
      </c>
      <c r="O826" s="73" t="str">
        <f>IF(ISNUMBER('Questionnaires '!$T828),'Questionnaires '!$T828,"")</f>
        <v/>
      </c>
      <c r="P826" s="73" t="str">
        <f>IF(ISTEXT('Questionnaires '!A828),'Questionnaires '!G828,"")</f>
        <v/>
      </c>
      <c r="Q826">
        <f>IF(ISTEXT('Questionnaires '!A828),IF('Questionnaires '!S828="Yes",1,""),0)</f>
        <v>0</v>
      </c>
    </row>
    <row r="827" spans="1:17" x14ac:dyDescent="0.3">
      <c r="A827" s="73">
        <f>IF(ISTEXT('Questionnaires '!A829),IF('Questionnaires '!G829&lt;270,1,0),0)</f>
        <v>0</v>
      </c>
      <c r="B827">
        <f>IF(ISTEXT('Questionnaires '!A829),IF('Questionnaires '!E829="Yes",1,0),0)</f>
        <v>0</v>
      </c>
      <c r="C827">
        <f>IF(ISTEXT('Questionnaires '!A829),IF('Questionnaires '!F829="Yes",1,0),0)</f>
        <v>0</v>
      </c>
      <c r="D827">
        <f>IF(ISTEXT('Questionnaires '!A829),IF('Questionnaires '!J829&gt;0,1,0),0)</f>
        <v>0</v>
      </c>
      <c r="E827" s="73" t="str">
        <f>IF(ISNUMBER('Questionnaires '!$G829),'Questionnaires '!T829+'Questionnaires '!G829,"")</f>
        <v/>
      </c>
      <c r="F827" s="73" t="str">
        <f>IF(ISNUMBER('Questionnaires '!$G829),SUM(G827:H827),"")</f>
        <v/>
      </c>
      <c r="G827" s="73" t="str">
        <f>IF(ISNUMBER('Questionnaires '!$G829),'Questionnaires '!R829-'Questionnaires '!P829,"")</f>
        <v/>
      </c>
      <c r="H827" s="73" t="str">
        <f>IF(ISNUMBER('Questionnaires '!$G829),'Questionnaires '!P829,"")</f>
        <v/>
      </c>
      <c r="I827" s="73" t="str">
        <f>IF(ISNUMBER('Questionnaires '!$G829),'Questionnaires '!$G829,"")</f>
        <v/>
      </c>
      <c r="J827" s="73" t="str">
        <f>IF(ISNUMBER('Questionnaires '!$G829),'Questionnaires '!$G829,"")</f>
        <v/>
      </c>
      <c r="K827" s="73" t="str">
        <f>IF(ISNUMBER('Questionnaires '!$R829),'Questionnaires '!$R829,"")</f>
        <v/>
      </c>
      <c r="L827" s="73" t="str">
        <f>IF(ISNUMBER('Questionnaires '!$P829),'Questionnaires '!$P829,"")</f>
        <v/>
      </c>
      <c r="M827" s="73" t="str">
        <f>IF(ISNUMBER('Questionnaires '!$O829),'Questionnaires '!$O829,"")</f>
        <v/>
      </c>
      <c r="N827" s="73" t="str">
        <f>IF(ISNUMBER('Questionnaires '!$N829),'Questionnaires '!$N829,"")</f>
        <v/>
      </c>
      <c r="O827" s="73" t="str">
        <f>IF(ISNUMBER('Questionnaires '!$T829),'Questionnaires '!$T829,"")</f>
        <v/>
      </c>
      <c r="P827" s="73" t="str">
        <f>IF(ISTEXT('Questionnaires '!A829),'Questionnaires '!G829,"")</f>
        <v/>
      </c>
      <c r="Q827">
        <f>IF(ISTEXT('Questionnaires '!A829),IF('Questionnaires '!S829="Yes",1,""),0)</f>
        <v>0</v>
      </c>
    </row>
    <row r="828" spans="1:17" x14ac:dyDescent="0.3">
      <c r="A828" s="73">
        <f>IF(ISTEXT('Questionnaires '!A830),IF('Questionnaires '!G830&lt;270,1,0),0)</f>
        <v>0</v>
      </c>
      <c r="B828">
        <f>IF(ISTEXT('Questionnaires '!A830),IF('Questionnaires '!E830="Yes",1,0),0)</f>
        <v>0</v>
      </c>
      <c r="C828">
        <f>IF(ISTEXT('Questionnaires '!A830),IF('Questionnaires '!F830="Yes",1,0),0)</f>
        <v>0</v>
      </c>
      <c r="D828">
        <f>IF(ISTEXT('Questionnaires '!A830),IF('Questionnaires '!J830&gt;0,1,0),0)</f>
        <v>0</v>
      </c>
      <c r="E828" s="73" t="str">
        <f>IF(ISNUMBER('Questionnaires '!$G830),'Questionnaires '!T830+'Questionnaires '!G830,"")</f>
        <v/>
      </c>
      <c r="F828" s="73" t="str">
        <f>IF(ISNUMBER('Questionnaires '!$G830),SUM(G828:H828),"")</f>
        <v/>
      </c>
      <c r="G828" s="73" t="str">
        <f>IF(ISNUMBER('Questionnaires '!$G830),'Questionnaires '!R830-'Questionnaires '!P830,"")</f>
        <v/>
      </c>
      <c r="H828" s="73" t="str">
        <f>IF(ISNUMBER('Questionnaires '!$G830),'Questionnaires '!P830,"")</f>
        <v/>
      </c>
      <c r="I828" s="73" t="str">
        <f>IF(ISNUMBER('Questionnaires '!$G830),'Questionnaires '!$G830,"")</f>
        <v/>
      </c>
      <c r="J828" s="73" t="str">
        <f>IF(ISNUMBER('Questionnaires '!$G830),'Questionnaires '!$G830,"")</f>
        <v/>
      </c>
      <c r="K828" s="73" t="str">
        <f>IF(ISNUMBER('Questionnaires '!$R830),'Questionnaires '!$R830,"")</f>
        <v/>
      </c>
      <c r="L828" s="73" t="str">
        <f>IF(ISNUMBER('Questionnaires '!$P830),'Questionnaires '!$P830,"")</f>
        <v/>
      </c>
      <c r="M828" s="73" t="str">
        <f>IF(ISNUMBER('Questionnaires '!$O830),'Questionnaires '!$O830,"")</f>
        <v/>
      </c>
      <c r="N828" s="73" t="str">
        <f>IF(ISNUMBER('Questionnaires '!$N830),'Questionnaires '!$N830,"")</f>
        <v/>
      </c>
      <c r="O828" s="73" t="str">
        <f>IF(ISNUMBER('Questionnaires '!$T830),'Questionnaires '!$T830,"")</f>
        <v/>
      </c>
      <c r="P828" s="73" t="str">
        <f>IF(ISTEXT('Questionnaires '!A830),'Questionnaires '!G830,"")</f>
        <v/>
      </c>
      <c r="Q828">
        <f>IF(ISTEXT('Questionnaires '!A830),IF('Questionnaires '!S830="Yes",1,""),0)</f>
        <v>0</v>
      </c>
    </row>
    <row r="829" spans="1:17" x14ac:dyDescent="0.3">
      <c r="A829" s="73">
        <f>IF(ISTEXT('Questionnaires '!A831),IF('Questionnaires '!G831&lt;270,1,0),0)</f>
        <v>0</v>
      </c>
      <c r="B829">
        <f>IF(ISTEXT('Questionnaires '!A831),IF('Questionnaires '!E831="Yes",1,0),0)</f>
        <v>0</v>
      </c>
      <c r="C829">
        <f>IF(ISTEXT('Questionnaires '!A831),IF('Questionnaires '!F831="Yes",1,0),0)</f>
        <v>0</v>
      </c>
      <c r="D829">
        <f>IF(ISTEXT('Questionnaires '!A831),IF('Questionnaires '!J831&gt;0,1,0),0)</f>
        <v>0</v>
      </c>
      <c r="E829" s="73" t="str">
        <f>IF(ISNUMBER('Questionnaires '!$G831),'Questionnaires '!T831+'Questionnaires '!G831,"")</f>
        <v/>
      </c>
      <c r="F829" s="73" t="str">
        <f>IF(ISNUMBER('Questionnaires '!$G831),SUM(G829:H829),"")</f>
        <v/>
      </c>
      <c r="G829" s="73" t="str">
        <f>IF(ISNUMBER('Questionnaires '!$G831),'Questionnaires '!R831-'Questionnaires '!P831,"")</f>
        <v/>
      </c>
      <c r="H829" s="73" t="str">
        <f>IF(ISNUMBER('Questionnaires '!$G831),'Questionnaires '!P831,"")</f>
        <v/>
      </c>
      <c r="I829" s="73" t="str">
        <f>IF(ISNUMBER('Questionnaires '!$G831),'Questionnaires '!$G831,"")</f>
        <v/>
      </c>
      <c r="J829" s="73" t="str">
        <f>IF(ISNUMBER('Questionnaires '!$G831),'Questionnaires '!$G831,"")</f>
        <v/>
      </c>
      <c r="K829" s="73" t="str">
        <f>IF(ISNUMBER('Questionnaires '!$R831),'Questionnaires '!$R831,"")</f>
        <v/>
      </c>
      <c r="L829" s="73" t="str">
        <f>IF(ISNUMBER('Questionnaires '!$P831),'Questionnaires '!$P831,"")</f>
        <v/>
      </c>
      <c r="M829" s="73" t="str">
        <f>IF(ISNUMBER('Questionnaires '!$O831),'Questionnaires '!$O831,"")</f>
        <v/>
      </c>
      <c r="N829" s="73" t="str">
        <f>IF(ISNUMBER('Questionnaires '!$N831),'Questionnaires '!$N831,"")</f>
        <v/>
      </c>
      <c r="O829" s="73" t="str">
        <f>IF(ISNUMBER('Questionnaires '!$T831),'Questionnaires '!$T831,"")</f>
        <v/>
      </c>
      <c r="P829" s="73" t="str">
        <f>IF(ISTEXT('Questionnaires '!A831),'Questionnaires '!G831,"")</f>
        <v/>
      </c>
      <c r="Q829">
        <f>IF(ISTEXT('Questionnaires '!A831),IF('Questionnaires '!S831="Yes",1,""),0)</f>
        <v>0</v>
      </c>
    </row>
    <row r="830" spans="1:17" x14ac:dyDescent="0.3">
      <c r="A830" s="73">
        <f>IF(ISTEXT('Questionnaires '!A832),IF('Questionnaires '!G832&lt;270,1,0),0)</f>
        <v>0</v>
      </c>
      <c r="B830">
        <f>IF(ISTEXT('Questionnaires '!A832),IF('Questionnaires '!E832="Yes",1,0),0)</f>
        <v>0</v>
      </c>
      <c r="C830">
        <f>IF(ISTEXT('Questionnaires '!A832),IF('Questionnaires '!F832="Yes",1,0),0)</f>
        <v>0</v>
      </c>
      <c r="D830">
        <f>IF(ISTEXT('Questionnaires '!A832),IF('Questionnaires '!J832&gt;0,1,0),0)</f>
        <v>0</v>
      </c>
      <c r="E830" s="73" t="str">
        <f>IF(ISNUMBER('Questionnaires '!$G832),'Questionnaires '!T832+'Questionnaires '!G832,"")</f>
        <v/>
      </c>
      <c r="F830" s="73" t="str">
        <f>IF(ISNUMBER('Questionnaires '!$G832),SUM(G830:H830),"")</f>
        <v/>
      </c>
      <c r="G830" s="73" t="str">
        <f>IF(ISNUMBER('Questionnaires '!$G832),'Questionnaires '!R832-'Questionnaires '!P832,"")</f>
        <v/>
      </c>
      <c r="H830" s="73" t="str">
        <f>IF(ISNUMBER('Questionnaires '!$G832),'Questionnaires '!P832,"")</f>
        <v/>
      </c>
      <c r="I830" s="73" t="str">
        <f>IF(ISNUMBER('Questionnaires '!$G832),'Questionnaires '!$G832,"")</f>
        <v/>
      </c>
      <c r="J830" s="73" t="str">
        <f>IF(ISNUMBER('Questionnaires '!$G832),'Questionnaires '!$G832,"")</f>
        <v/>
      </c>
      <c r="K830" s="73" t="str">
        <f>IF(ISNUMBER('Questionnaires '!$R832),'Questionnaires '!$R832,"")</f>
        <v/>
      </c>
      <c r="L830" s="73" t="str">
        <f>IF(ISNUMBER('Questionnaires '!$P832),'Questionnaires '!$P832,"")</f>
        <v/>
      </c>
      <c r="M830" s="73" t="str">
        <f>IF(ISNUMBER('Questionnaires '!$O832),'Questionnaires '!$O832,"")</f>
        <v/>
      </c>
      <c r="N830" s="73" t="str">
        <f>IF(ISNUMBER('Questionnaires '!$N832),'Questionnaires '!$N832,"")</f>
        <v/>
      </c>
      <c r="O830" s="73" t="str">
        <f>IF(ISNUMBER('Questionnaires '!$T832),'Questionnaires '!$T832,"")</f>
        <v/>
      </c>
      <c r="P830" s="73" t="str">
        <f>IF(ISTEXT('Questionnaires '!A832),'Questionnaires '!G832,"")</f>
        <v/>
      </c>
      <c r="Q830">
        <f>IF(ISTEXT('Questionnaires '!A832),IF('Questionnaires '!S832="Yes",1,""),0)</f>
        <v>0</v>
      </c>
    </row>
    <row r="831" spans="1:17" x14ac:dyDescent="0.3">
      <c r="A831" s="73">
        <f>IF(ISTEXT('Questionnaires '!A833),IF('Questionnaires '!G833&lt;270,1,0),0)</f>
        <v>0</v>
      </c>
      <c r="B831">
        <f>IF(ISTEXT('Questionnaires '!A833),IF('Questionnaires '!E833="Yes",1,0),0)</f>
        <v>0</v>
      </c>
      <c r="C831">
        <f>IF(ISTEXT('Questionnaires '!A833),IF('Questionnaires '!F833="Yes",1,0),0)</f>
        <v>0</v>
      </c>
      <c r="D831">
        <f>IF(ISTEXT('Questionnaires '!A833),IF('Questionnaires '!J833&gt;0,1,0),0)</f>
        <v>0</v>
      </c>
      <c r="E831" s="73" t="str">
        <f>IF(ISNUMBER('Questionnaires '!$G833),'Questionnaires '!T833+'Questionnaires '!G833,"")</f>
        <v/>
      </c>
      <c r="F831" s="73" t="str">
        <f>IF(ISNUMBER('Questionnaires '!$G833),SUM(G831:H831),"")</f>
        <v/>
      </c>
      <c r="G831" s="73" t="str">
        <f>IF(ISNUMBER('Questionnaires '!$G833),'Questionnaires '!R833-'Questionnaires '!P833,"")</f>
        <v/>
      </c>
      <c r="H831" s="73" t="str">
        <f>IF(ISNUMBER('Questionnaires '!$G833),'Questionnaires '!P833,"")</f>
        <v/>
      </c>
      <c r="I831" s="73" t="str">
        <f>IF(ISNUMBER('Questionnaires '!$G833),'Questionnaires '!$G833,"")</f>
        <v/>
      </c>
      <c r="J831" s="73" t="str">
        <f>IF(ISNUMBER('Questionnaires '!$G833),'Questionnaires '!$G833,"")</f>
        <v/>
      </c>
      <c r="K831" s="73" t="str">
        <f>IF(ISNUMBER('Questionnaires '!$R833),'Questionnaires '!$R833,"")</f>
        <v/>
      </c>
      <c r="L831" s="73" t="str">
        <f>IF(ISNUMBER('Questionnaires '!$P833),'Questionnaires '!$P833,"")</f>
        <v/>
      </c>
      <c r="M831" s="73" t="str">
        <f>IF(ISNUMBER('Questionnaires '!$O833),'Questionnaires '!$O833,"")</f>
        <v/>
      </c>
      <c r="N831" s="73" t="str">
        <f>IF(ISNUMBER('Questionnaires '!$N833),'Questionnaires '!$N833,"")</f>
        <v/>
      </c>
      <c r="O831" s="73" t="str">
        <f>IF(ISNUMBER('Questionnaires '!$T833),'Questionnaires '!$T833,"")</f>
        <v/>
      </c>
      <c r="P831" s="73" t="str">
        <f>IF(ISTEXT('Questionnaires '!A833),'Questionnaires '!G833,"")</f>
        <v/>
      </c>
      <c r="Q831">
        <f>IF(ISTEXT('Questionnaires '!A833),IF('Questionnaires '!S833="Yes",1,""),0)</f>
        <v>0</v>
      </c>
    </row>
    <row r="832" spans="1:17" x14ac:dyDescent="0.3">
      <c r="A832" s="73">
        <f>IF(ISTEXT('Questionnaires '!A834),IF('Questionnaires '!G834&lt;270,1,0),0)</f>
        <v>0</v>
      </c>
      <c r="B832">
        <f>IF(ISTEXT('Questionnaires '!A834),IF('Questionnaires '!E834="Yes",1,0),0)</f>
        <v>0</v>
      </c>
      <c r="C832">
        <f>IF(ISTEXT('Questionnaires '!A834),IF('Questionnaires '!F834="Yes",1,0),0)</f>
        <v>0</v>
      </c>
      <c r="D832">
        <f>IF(ISTEXT('Questionnaires '!A834),IF('Questionnaires '!J834&gt;0,1,0),0)</f>
        <v>0</v>
      </c>
      <c r="E832" s="73" t="str">
        <f>IF(ISNUMBER('Questionnaires '!$G834),'Questionnaires '!T834+'Questionnaires '!G834,"")</f>
        <v/>
      </c>
      <c r="F832" s="73" t="str">
        <f>IF(ISNUMBER('Questionnaires '!$G834),SUM(G832:H832),"")</f>
        <v/>
      </c>
      <c r="G832" s="73" t="str">
        <f>IF(ISNUMBER('Questionnaires '!$G834),'Questionnaires '!R834-'Questionnaires '!P834,"")</f>
        <v/>
      </c>
      <c r="H832" s="73" t="str">
        <f>IF(ISNUMBER('Questionnaires '!$G834),'Questionnaires '!P834,"")</f>
        <v/>
      </c>
      <c r="I832" s="73" t="str">
        <f>IF(ISNUMBER('Questionnaires '!$G834),'Questionnaires '!$G834,"")</f>
        <v/>
      </c>
      <c r="J832" s="73" t="str">
        <f>IF(ISNUMBER('Questionnaires '!$G834),'Questionnaires '!$G834,"")</f>
        <v/>
      </c>
      <c r="K832" s="73" t="str">
        <f>IF(ISNUMBER('Questionnaires '!$R834),'Questionnaires '!$R834,"")</f>
        <v/>
      </c>
      <c r="L832" s="73" t="str">
        <f>IF(ISNUMBER('Questionnaires '!$P834),'Questionnaires '!$P834,"")</f>
        <v/>
      </c>
      <c r="M832" s="73" t="str">
        <f>IF(ISNUMBER('Questionnaires '!$O834),'Questionnaires '!$O834,"")</f>
        <v/>
      </c>
      <c r="N832" s="73" t="str">
        <f>IF(ISNUMBER('Questionnaires '!$N834),'Questionnaires '!$N834,"")</f>
        <v/>
      </c>
      <c r="O832" s="73" t="str">
        <f>IF(ISNUMBER('Questionnaires '!$T834),'Questionnaires '!$T834,"")</f>
        <v/>
      </c>
      <c r="P832" s="73" t="str">
        <f>IF(ISTEXT('Questionnaires '!A834),'Questionnaires '!G834,"")</f>
        <v/>
      </c>
      <c r="Q832">
        <f>IF(ISTEXT('Questionnaires '!A834),IF('Questionnaires '!S834="Yes",1,""),0)</f>
        <v>0</v>
      </c>
    </row>
    <row r="833" spans="1:17" x14ac:dyDescent="0.3">
      <c r="A833" s="73">
        <f>IF(ISTEXT('Questionnaires '!A835),IF('Questionnaires '!G835&lt;270,1,0),0)</f>
        <v>0</v>
      </c>
      <c r="B833">
        <f>IF(ISTEXT('Questionnaires '!A835),IF('Questionnaires '!E835="Yes",1,0),0)</f>
        <v>0</v>
      </c>
      <c r="C833">
        <f>IF(ISTEXT('Questionnaires '!A835),IF('Questionnaires '!F835="Yes",1,0),0)</f>
        <v>0</v>
      </c>
      <c r="D833">
        <f>IF(ISTEXT('Questionnaires '!A835),IF('Questionnaires '!J835&gt;0,1,0),0)</f>
        <v>0</v>
      </c>
      <c r="E833" s="73" t="str">
        <f>IF(ISNUMBER('Questionnaires '!$G835),'Questionnaires '!T835+'Questionnaires '!G835,"")</f>
        <v/>
      </c>
      <c r="F833" s="73" t="str">
        <f>IF(ISNUMBER('Questionnaires '!$G835),SUM(G833:H833),"")</f>
        <v/>
      </c>
      <c r="G833" s="73" t="str">
        <f>IF(ISNUMBER('Questionnaires '!$G835),'Questionnaires '!R835-'Questionnaires '!P835,"")</f>
        <v/>
      </c>
      <c r="H833" s="73" t="str">
        <f>IF(ISNUMBER('Questionnaires '!$G835),'Questionnaires '!P835,"")</f>
        <v/>
      </c>
      <c r="I833" s="73" t="str">
        <f>IF(ISNUMBER('Questionnaires '!$G835),'Questionnaires '!$G835,"")</f>
        <v/>
      </c>
      <c r="J833" s="73" t="str">
        <f>IF(ISNUMBER('Questionnaires '!$G835),'Questionnaires '!$G835,"")</f>
        <v/>
      </c>
      <c r="K833" s="73" t="str">
        <f>IF(ISNUMBER('Questionnaires '!$R835),'Questionnaires '!$R835,"")</f>
        <v/>
      </c>
      <c r="L833" s="73" t="str">
        <f>IF(ISNUMBER('Questionnaires '!$P835),'Questionnaires '!$P835,"")</f>
        <v/>
      </c>
      <c r="M833" s="73" t="str">
        <f>IF(ISNUMBER('Questionnaires '!$O835),'Questionnaires '!$O835,"")</f>
        <v/>
      </c>
      <c r="N833" s="73" t="str">
        <f>IF(ISNUMBER('Questionnaires '!$N835),'Questionnaires '!$N835,"")</f>
        <v/>
      </c>
      <c r="O833" s="73" t="str">
        <f>IF(ISNUMBER('Questionnaires '!$T835),'Questionnaires '!$T835,"")</f>
        <v/>
      </c>
      <c r="P833" s="73" t="str">
        <f>IF(ISTEXT('Questionnaires '!A835),'Questionnaires '!G835,"")</f>
        <v/>
      </c>
      <c r="Q833">
        <f>IF(ISTEXT('Questionnaires '!A835),IF('Questionnaires '!S835="Yes",1,""),0)</f>
        <v>0</v>
      </c>
    </row>
    <row r="834" spans="1:17" x14ac:dyDescent="0.3">
      <c r="A834" s="73">
        <f>IF(ISTEXT('Questionnaires '!A836),IF('Questionnaires '!G836&lt;270,1,0),0)</f>
        <v>0</v>
      </c>
      <c r="B834">
        <f>IF(ISTEXT('Questionnaires '!A836),IF('Questionnaires '!E836="Yes",1,0),0)</f>
        <v>0</v>
      </c>
      <c r="C834">
        <f>IF(ISTEXT('Questionnaires '!A836),IF('Questionnaires '!F836="Yes",1,0),0)</f>
        <v>0</v>
      </c>
      <c r="D834">
        <f>IF(ISTEXT('Questionnaires '!A836),IF('Questionnaires '!J836&gt;0,1,0),0)</f>
        <v>0</v>
      </c>
      <c r="E834" s="73" t="str">
        <f>IF(ISNUMBER('Questionnaires '!$G836),'Questionnaires '!T836+'Questionnaires '!G836,"")</f>
        <v/>
      </c>
      <c r="F834" s="73" t="str">
        <f>IF(ISNUMBER('Questionnaires '!$G836),SUM(G834:H834),"")</f>
        <v/>
      </c>
      <c r="G834" s="73" t="str">
        <f>IF(ISNUMBER('Questionnaires '!$G836),'Questionnaires '!R836-'Questionnaires '!P836,"")</f>
        <v/>
      </c>
      <c r="H834" s="73" t="str">
        <f>IF(ISNUMBER('Questionnaires '!$G836),'Questionnaires '!P836,"")</f>
        <v/>
      </c>
      <c r="I834" s="73" t="str">
        <f>IF(ISNUMBER('Questionnaires '!$G836),'Questionnaires '!$G836,"")</f>
        <v/>
      </c>
      <c r="J834" s="73" t="str">
        <f>IF(ISNUMBER('Questionnaires '!$G836),'Questionnaires '!$G836,"")</f>
        <v/>
      </c>
      <c r="K834" s="73" t="str">
        <f>IF(ISNUMBER('Questionnaires '!$R836),'Questionnaires '!$R836,"")</f>
        <v/>
      </c>
      <c r="L834" s="73" t="str">
        <f>IF(ISNUMBER('Questionnaires '!$P836),'Questionnaires '!$P836,"")</f>
        <v/>
      </c>
      <c r="M834" s="73" t="str">
        <f>IF(ISNUMBER('Questionnaires '!$O836),'Questionnaires '!$O836,"")</f>
        <v/>
      </c>
      <c r="N834" s="73" t="str">
        <f>IF(ISNUMBER('Questionnaires '!$N836),'Questionnaires '!$N836,"")</f>
        <v/>
      </c>
      <c r="O834" s="73" t="str">
        <f>IF(ISNUMBER('Questionnaires '!$T836),'Questionnaires '!$T836,"")</f>
        <v/>
      </c>
      <c r="P834" s="73" t="str">
        <f>IF(ISTEXT('Questionnaires '!A836),'Questionnaires '!G836,"")</f>
        <v/>
      </c>
      <c r="Q834">
        <f>IF(ISTEXT('Questionnaires '!A836),IF('Questionnaires '!S836="Yes",1,""),0)</f>
        <v>0</v>
      </c>
    </row>
    <row r="835" spans="1:17" x14ac:dyDescent="0.3">
      <c r="A835" s="73">
        <f>IF(ISTEXT('Questionnaires '!A837),IF('Questionnaires '!G837&lt;270,1,0),0)</f>
        <v>0</v>
      </c>
      <c r="B835">
        <f>IF(ISTEXT('Questionnaires '!A837),IF('Questionnaires '!E837="Yes",1,0),0)</f>
        <v>0</v>
      </c>
      <c r="C835">
        <f>IF(ISTEXT('Questionnaires '!A837),IF('Questionnaires '!F837="Yes",1,0),0)</f>
        <v>0</v>
      </c>
      <c r="D835">
        <f>IF(ISTEXT('Questionnaires '!A837),IF('Questionnaires '!J837&gt;0,1,0),0)</f>
        <v>0</v>
      </c>
      <c r="E835" s="73" t="str">
        <f>IF(ISNUMBER('Questionnaires '!$G837),'Questionnaires '!T837+'Questionnaires '!G837,"")</f>
        <v/>
      </c>
      <c r="F835" s="73" t="str">
        <f>IF(ISNUMBER('Questionnaires '!$G837),SUM(G835:H835),"")</f>
        <v/>
      </c>
      <c r="G835" s="73" t="str">
        <f>IF(ISNUMBER('Questionnaires '!$G837),'Questionnaires '!R837-'Questionnaires '!P837,"")</f>
        <v/>
      </c>
      <c r="H835" s="73" t="str">
        <f>IF(ISNUMBER('Questionnaires '!$G837),'Questionnaires '!P837,"")</f>
        <v/>
      </c>
      <c r="I835" s="73" t="str">
        <f>IF(ISNUMBER('Questionnaires '!$G837),'Questionnaires '!$G837,"")</f>
        <v/>
      </c>
      <c r="J835" s="73" t="str">
        <f>IF(ISNUMBER('Questionnaires '!$G837),'Questionnaires '!$G837,"")</f>
        <v/>
      </c>
      <c r="K835" s="73" t="str">
        <f>IF(ISNUMBER('Questionnaires '!$R837),'Questionnaires '!$R837,"")</f>
        <v/>
      </c>
      <c r="L835" s="73" t="str">
        <f>IF(ISNUMBER('Questionnaires '!$P837),'Questionnaires '!$P837,"")</f>
        <v/>
      </c>
      <c r="M835" s="73" t="str">
        <f>IF(ISNUMBER('Questionnaires '!$O837),'Questionnaires '!$O837,"")</f>
        <v/>
      </c>
      <c r="N835" s="73" t="str">
        <f>IF(ISNUMBER('Questionnaires '!$N837),'Questionnaires '!$N837,"")</f>
        <v/>
      </c>
      <c r="O835" s="73" t="str">
        <f>IF(ISNUMBER('Questionnaires '!$T837),'Questionnaires '!$T837,"")</f>
        <v/>
      </c>
      <c r="P835" s="73" t="str">
        <f>IF(ISTEXT('Questionnaires '!A837),'Questionnaires '!G837,"")</f>
        <v/>
      </c>
      <c r="Q835">
        <f>IF(ISTEXT('Questionnaires '!A837),IF('Questionnaires '!S837="Yes",1,""),0)</f>
        <v>0</v>
      </c>
    </row>
    <row r="836" spans="1:17" x14ac:dyDescent="0.3">
      <c r="A836" s="73">
        <f>IF(ISTEXT('Questionnaires '!A838),IF('Questionnaires '!G838&lt;270,1,0),0)</f>
        <v>0</v>
      </c>
      <c r="B836">
        <f>IF(ISTEXT('Questionnaires '!A838),IF('Questionnaires '!E838="Yes",1,0),0)</f>
        <v>0</v>
      </c>
      <c r="C836">
        <f>IF(ISTEXT('Questionnaires '!A838),IF('Questionnaires '!F838="Yes",1,0),0)</f>
        <v>0</v>
      </c>
      <c r="D836">
        <f>IF(ISTEXT('Questionnaires '!A838),IF('Questionnaires '!J838&gt;0,1,0),0)</f>
        <v>0</v>
      </c>
      <c r="E836" s="73" t="str">
        <f>IF(ISNUMBER('Questionnaires '!$G838),'Questionnaires '!T838+'Questionnaires '!G838,"")</f>
        <v/>
      </c>
      <c r="F836" s="73" t="str">
        <f>IF(ISNUMBER('Questionnaires '!$G838),SUM(G836:H836),"")</f>
        <v/>
      </c>
      <c r="G836" s="73" t="str">
        <f>IF(ISNUMBER('Questionnaires '!$G838),'Questionnaires '!R838-'Questionnaires '!P838,"")</f>
        <v/>
      </c>
      <c r="H836" s="73" t="str">
        <f>IF(ISNUMBER('Questionnaires '!$G838),'Questionnaires '!P838,"")</f>
        <v/>
      </c>
      <c r="I836" s="73" t="str">
        <f>IF(ISNUMBER('Questionnaires '!$G838),'Questionnaires '!$G838,"")</f>
        <v/>
      </c>
      <c r="J836" s="73" t="str">
        <f>IF(ISNUMBER('Questionnaires '!$G838),'Questionnaires '!$G838,"")</f>
        <v/>
      </c>
      <c r="K836" s="73" t="str">
        <f>IF(ISNUMBER('Questionnaires '!$R838),'Questionnaires '!$R838,"")</f>
        <v/>
      </c>
      <c r="L836" s="73" t="str">
        <f>IF(ISNUMBER('Questionnaires '!$P838),'Questionnaires '!$P838,"")</f>
        <v/>
      </c>
      <c r="M836" s="73" t="str">
        <f>IF(ISNUMBER('Questionnaires '!$O838),'Questionnaires '!$O838,"")</f>
        <v/>
      </c>
      <c r="N836" s="73" t="str">
        <f>IF(ISNUMBER('Questionnaires '!$N838),'Questionnaires '!$N838,"")</f>
        <v/>
      </c>
      <c r="O836" s="73" t="str">
        <f>IF(ISNUMBER('Questionnaires '!$T838),'Questionnaires '!$T838,"")</f>
        <v/>
      </c>
      <c r="P836" s="73" t="str">
        <f>IF(ISTEXT('Questionnaires '!A838),'Questionnaires '!G838,"")</f>
        <v/>
      </c>
      <c r="Q836">
        <f>IF(ISTEXT('Questionnaires '!A838),IF('Questionnaires '!S838="Yes",1,""),0)</f>
        <v>0</v>
      </c>
    </row>
    <row r="837" spans="1:17" x14ac:dyDescent="0.3">
      <c r="A837" s="73">
        <f>IF(ISTEXT('Questionnaires '!A839),IF('Questionnaires '!G839&lt;270,1,0),0)</f>
        <v>0</v>
      </c>
      <c r="B837">
        <f>IF(ISTEXT('Questionnaires '!A839),IF('Questionnaires '!E839="Yes",1,0),0)</f>
        <v>0</v>
      </c>
      <c r="C837">
        <f>IF(ISTEXT('Questionnaires '!A839),IF('Questionnaires '!F839="Yes",1,0),0)</f>
        <v>0</v>
      </c>
      <c r="D837">
        <f>IF(ISTEXT('Questionnaires '!A839),IF('Questionnaires '!J839&gt;0,1,0),0)</f>
        <v>0</v>
      </c>
      <c r="E837" s="73" t="str">
        <f>IF(ISNUMBER('Questionnaires '!$G839),'Questionnaires '!T839+'Questionnaires '!G839,"")</f>
        <v/>
      </c>
      <c r="F837" s="73" t="str">
        <f>IF(ISNUMBER('Questionnaires '!$G839),SUM(G837:H837),"")</f>
        <v/>
      </c>
      <c r="G837" s="73" t="str">
        <f>IF(ISNUMBER('Questionnaires '!$G839),'Questionnaires '!R839-'Questionnaires '!P839,"")</f>
        <v/>
      </c>
      <c r="H837" s="73" t="str">
        <f>IF(ISNUMBER('Questionnaires '!$G839),'Questionnaires '!P839,"")</f>
        <v/>
      </c>
      <c r="I837" s="73" t="str">
        <f>IF(ISNUMBER('Questionnaires '!$G839),'Questionnaires '!$G839,"")</f>
        <v/>
      </c>
      <c r="J837" s="73" t="str">
        <f>IF(ISNUMBER('Questionnaires '!$G839),'Questionnaires '!$G839,"")</f>
        <v/>
      </c>
      <c r="K837" s="73" t="str">
        <f>IF(ISNUMBER('Questionnaires '!$R839),'Questionnaires '!$R839,"")</f>
        <v/>
      </c>
      <c r="L837" s="73" t="str">
        <f>IF(ISNUMBER('Questionnaires '!$P839),'Questionnaires '!$P839,"")</f>
        <v/>
      </c>
      <c r="M837" s="73" t="str">
        <f>IF(ISNUMBER('Questionnaires '!$O839),'Questionnaires '!$O839,"")</f>
        <v/>
      </c>
      <c r="N837" s="73" t="str">
        <f>IF(ISNUMBER('Questionnaires '!$N839),'Questionnaires '!$N839,"")</f>
        <v/>
      </c>
      <c r="O837" s="73" t="str">
        <f>IF(ISNUMBER('Questionnaires '!$T839),'Questionnaires '!$T839,"")</f>
        <v/>
      </c>
      <c r="P837" s="73" t="str">
        <f>IF(ISTEXT('Questionnaires '!A839),'Questionnaires '!G839,"")</f>
        <v/>
      </c>
      <c r="Q837">
        <f>IF(ISTEXT('Questionnaires '!A839),IF('Questionnaires '!S839="Yes",1,""),0)</f>
        <v>0</v>
      </c>
    </row>
    <row r="838" spans="1:17" x14ac:dyDescent="0.3">
      <c r="A838" s="73">
        <f>IF(ISTEXT('Questionnaires '!A840),IF('Questionnaires '!G840&lt;270,1,0),0)</f>
        <v>0</v>
      </c>
      <c r="B838">
        <f>IF(ISTEXT('Questionnaires '!A840),IF('Questionnaires '!E840="Yes",1,0),0)</f>
        <v>0</v>
      </c>
      <c r="C838">
        <f>IF(ISTEXT('Questionnaires '!A840),IF('Questionnaires '!F840="Yes",1,0),0)</f>
        <v>0</v>
      </c>
      <c r="D838">
        <f>IF(ISTEXT('Questionnaires '!A840),IF('Questionnaires '!J840&gt;0,1,0),0)</f>
        <v>0</v>
      </c>
      <c r="E838" s="73" t="str">
        <f>IF(ISNUMBER('Questionnaires '!$G840),'Questionnaires '!T840+'Questionnaires '!G840,"")</f>
        <v/>
      </c>
      <c r="F838" s="73" t="str">
        <f>IF(ISNUMBER('Questionnaires '!$G840),SUM(G838:H838),"")</f>
        <v/>
      </c>
      <c r="G838" s="73" t="str">
        <f>IF(ISNUMBER('Questionnaires '!$G840),'Questionnaires '!R840-'Questionnaires '!P840,"")</f>
        <v/>
      </c>
      <c r="H838" s="73" t="str">
        <f>IF(ISNUMBER('Questionnaires '!$G840),'Questionnaires '!P840,"")</f>
        <v/>
      </c>
      <c r="I838" s="73" t="str">
        <f>IF(ISNUMBER('Questionnaires '!$G840),'Questionnaires '!$G840,"")</f>
        <v/>
      </c>
      <c r="J838" s="73" t="str">
        <f>IF(ISNUMBER('Questionnaires '!$G840),'Questionnaires '!$G840,"")</f>
        <v/>
      </c>
      <c r="K838" s="73" t="str">
        <f>IF(ISNUMBER('Questionnaires '!$R840),'Questionnaires '!$R840,"")</f>
        <v/>
      </c>
      <c r="L838" s="73" t="str">
        <f>IF(ISNUMBER('Questionnaires '!$P840),'Questionnaires '!$P840,"")</f>
        <v/>
      </c>
      <c r="M838" s="73" t="str">
        <f>IF(ISNUMBER('Questionnaires '!$O840),'Questionnaires '!$O840,"")</f>
        <v/>
      </c>
      <c r="N838" s="73" t="str">
        <f>IF(ISNUMBER('Questionnaires '!$N840),'Questionnaires '!$N840,"")</f>
        <v/>
      </c>
      <c r="O838" s="73" t="str">
        <f>IF(ISNUMBER('Questionnaires '!$T840),'Questionnaires '!$T840,"")</f>
        <v/>
      </c>
      <c r="P838" s="73" t="str">
        <f>IF(ISTEXT('Questionnaires '!A840),'Questionnaires '!G840,"")</f>
        <v/>
      </c>
      <c r="Q838">
        <f>IF(ISTEXT('Questionnaires '!A840),IF('Questionnaires '!S840="Yes",1,""),0)</f>
        <v>0</v>
      </c>
    </row>
    <row r="839" spans="1:17" x14ac:dyDescent="0.3">
      <c r="A839" s="73">
        <f>IF(ISTEXT('Questionnaires '!A841),IF('Questionnaires '!G841&lt;270,1,0),0)</f>
        <v>0</v>
      </c>
      <c r="B839">
        <f>IF(ISTEXT('Questionnaires '!A841),IF('Questionnaires '!E841="Yes",1,0),0)</f>
        <v>0</v>
      </c>
      <c r="C839">
        <f>IF(ISTEXT('Questionnaires '!A841),IF('Questionnaires '!F841="Yes",1,0),0)</f>
        <v>0</v>
      </c>
      <c r="D839">
        <f>IF(ISTEXT('Questionnaires '!A841),IF('Questionnaires '!J841&gt;0,1,0),0)</f>
        <v>0</v>
      </c>
      <c r="E839" s="73" t="str">
        <f>IF(ISNUMBER('Questionnaires '!$G841),'Questionnaires '!T841+'Questionnaires '!G841,"")</f>
        <v/>
      </c>
      <c r="F839" s="73" t="str">
        <f>IF(ISNUMBER('Questionnaires '!$G841),SUM(G839:H839),"")</f>
        <v/>
      </c>
      <c r="G839" s="73" t="str">
        <f>IF(ISNUMBER('Questionnaires '!$G841),'Questionnaires '!R841-'Questionnaires '!P841,"")</f>
        <v/>
      </c>
      <c r="H839" s="73" t="str">
        <f>IF(ISNUMBER('Questionnaires '!$G841),'Questionnaires '!P841,"")</f>
        <v/>
      </c>
      <c r="I839" s="73" t="str">
        <f>IF(ISNUMBER('Questionnaires '!$G841),'Questionnaires '!$G841,"")</f>
        <v/>
      </c>
      <c r="J839" s="73" t="str">
        <f>IF(ISNUMBER('Questionnaires '!$G841),'Questionnaires '!$G841,"")</f>
        <v/>
      </c>
      <c r="K839" s="73" t="str">
        <f>IF(ISNUMBER('Questionnaires '!$R841),'Questionnaires '!$R841,"")</f>
        <v/>
      </c>
      <c r="L839" s="73" t="str">
        <f>IF(ISNUMBER('Questionnaires '!$P841),'Questionnaires '!$P841,"")</f>
        <v/>
      </c>
      <c r="M839" s="73" t="str">
        <f>IF(ISNUMBER('Questionnaires '!$O841),'Questionnaires '!$O841,"")</f>
        <v/>
      </c>
      <c r="N839" s="73" t="str">
        <f>IF(ISNUMBER('Questionnaires '!$N841),'Questionnaires '!$N841,"")</f>
        <v/>
      </c>
      <c r="O839" s="73" t="str">
        <f>IF(ISNUMBER('Questionnaires '!$T841),'Questionnaires '!$T841,"")</f>
        <v/>
      </c>
      <c r="P839" s="73" t="str">
        <f>IF(ISTEXT('Questionnaires '!A841),'Questionnaires '!G841,"")</f>
        <v/>
      </c>
      <c r="Q839">
        <f>IF(ISTEXT('Questionnaires '!A841),IF('Questionnaires '!S841="Yes",1,""),0)</f>
        <v>0</v>
      </c>
    </row>
    <row r="840" spans="1:17" x14ac:dyDescent="0.3">
      <c r="A840" s="73">
        <f>IF(ISTEXT('Questionnaires '!A842),IF('Questionnaires '!G842&lt;270,1,0),0)</f>
        <v>0</v>
      </c>
      <c r="B840">
        <f>IF(ISTEXT('Questionnaires '!A842),IF('Questionnaires '!E842="Yes",1,0),0)</f>
        <v>0</v>
      </c>
      <c r="C840">
        <f>IF(ISTEXT('Questionnaires '!A842),IF('Questionnaires '!F842="Yes",1,0),0)</f>
        <v>0</v>
      </c>
      <c r="D840">
        <f>IF(ISTEXT('Questionnaires '!A842),IF('Questionnaires '!J842&gt;0,1,0),0)</f>
        <v>0</v>
      </c>
      <c r="E840" s="73" t="str">
        <f>IF(ISNUMBER('Questionnaires '!$G842),'Questionnaires '!T842+'Questionnaires '!G842,"")</f>
        <v/>
      </c>
      <c r="F840" s="73" t="str">
        <f>IF(ISNUMBER('Questionnaires '!$G842),SUM(G840:H840),"")</f>
        <v/>
      </c>
      <c r="G840" s="73" t="str">
        <f>IF(ISNUMBER('Questionnaires '!$G842),'Questionnaires '!R842-'Questionnaires '!P842,"")</f>
        <v/>
      </c>
      <c r="H840" s="73" t="str">
        <f>IF(ISNUMBER('Questionnaires '!$G842),'Questionnaires '!P842,"")</f>
        <v/>
      </c>
      <c r="I840" s="73" t="str">
        <f>IF(ISNUMBER('Questionnaires '!$G842),'Questionnaires '!$G842,"")</f>
        <v/>
      </c>
      <c r="J840" s="73" t="str">
        <f>IF(ISNUMBER('Questionnaires '!$G842),'Questionnaires '!$G842,"")</f>
        <v/>
      </c>
      <c r="K840" s="73" t="str">
        <f>IF(ISNUMBER('Questionnaires '!$R842),'Questionnaires '!$R842,"")</f>
        <v/>
      </c>
      <c r="L840" s="73" t="str">
        <f>IF(ISNUMBER('Questionnaires '!$P842),'Questionnaires '!$P842,"")</f>
        <v/>
      </c>
      <c r="M840" s="73" t="str">
        <f>IF(ISNUMBER('Questionnaires '!$O842),'Questionnaires '!$O842,"")</f>
        <v/>
      </c>
      <c r="N840" s="73" t="str">
        <f>IF(ISNUMBER('Questionnaires '!$N842),'Questionnaires '!$N842,"")</f>
        <v/>
      </c>
      <c r="O840" s="73" t="str">
        <f>IF(ISNUMBER('Questionnaires '!$T842),'Questionnaires '!$T842,"")</f>
        <v/>
      </c>
      <c r="P840" s="73" t="str">
        <f>IF(ISTEXT('Questionnaires '!A842),'Questionnaires '!G842,"")</f>
        <v/>
      </c>
      <c r="Q840">
        <f>IF(ISTEXT('Questionnaires '!A842),IF('Questionnaires '!S842="Yes",1,""),0)</f>
        <v>0</v>
      </c>
    </row>
    <row r="841" spans="1:17" x14ac:dyDescent="0.3">
      <c r="A841" s="73">
        <f>IF(ISTEXT('Questionnaires '!A843),IF('Questionnaires '!G843&lt;270,1,0),0)</f>
        <v>0</v>
      </c>
      <c r="B841">
        <f>IF(ISTEXT('Questionnaires '!A843),IF('Questionnaires '!E843="Yes",1,0),0)</f>
        <v>0</v>
      </c>
      <c r="C841">
        <f>IF(ISTEXT('Questionnaires '!A843),IF('Questionnaires '!F843="Yes",1,0),0)</f>
        <v>0</v>
      </c>
      <c r="D841">
        <f>IF(ISTEXT('Questionnaires '!A843),IF('Questionnaires '!J843&gt;0,1,0),0)</f>
        <v>0</v>
      </c>
      <c r="E841" s="73" t="str">
        <f>IF(ISNUMBER('Questionnaires '!$G843),'Questionnaires '!T843+'Questionnaires '!G843,"")</f>
        <v/>
      </c>
      <c r="F841" s="73" t="str">
        <f>IF(ISNUMBER('Questionnaires '!$G843),SUM(G841:H841),"")</f>
        <v/>
      </c>
      <c r="G841" s="73" t="str">
        <f>IF(ISNUMBER('Questionnaires '!$G843),'Questionnaires '!R843-'Questionnaires '!P843,"")</f>
        <v/>
      </c>
      <c r="H841" s="73" t="str">
        <f>IF(ISNUMBER('Questionnaires '!$G843),'Questionnaires '!P843,"")</f>
        <v/>
      </c>
      <c r="I841" s="73" t="str">
        <f>IF(ISNUMBER('Questionnaires '!$G843),'Questionnaires '!$G843,"")</f>
        <v/>
      </c>
      <c r="J841" s="73" t="str">
        <f>IF(ISNUMBER('Questionnaires '!$G843),'Questionnaires '!$G843,"")</f>
        <v/>
      </c>
      <c r="K841" s="73" t="str">
        <f>IF(ISNUMBER('Questionnaires '!$R843),'Questionnaires '!$R843,"")</f>
        <v/>
      </c>
      <c r="L841" s="73" t="str">
        <f>IF(ISNUMBER('Questionnaires '!$P843),'Questionnaires '!$P843,"")</f>
        <v/>
      </c>
      <c r="M841" s="73" t="str">
        <f>IF(ISNUMBER('Questionnaires '!$O843),'Questionnaires '!$O843,"")</f>
        <v/>
      </c>
      <c r="N841" s="73" t="str">
        <f>IF(ISNUMBER('Questionnaires '!$N843),'Questionnaires '!$N843,"")</f>
        <v/>
      </c>
      <c r="O841" s="73" t="str">
        <f>IF(ISNUMBER('Questionnaires '!$T843),'Questionnaires '!$T843,"")</f>
        <v/>
      </c>
      <c r="P841" s="73" t="str">
        <f>IF(ISTEXT('Questionnaires '!A843),'Questionnaires '!G843,"")</f>
        <v/>
      </c>
      <c r="Q841">
        <f>IF(ISTEXT('Questionnaires '!A843),IF('Questionnaires '!S843="Yes",1,""),0)</f>
        <v>0</v>
      </c>
    </row>
    <row r="842" spans="1:17" x14ac:dyDescent="0.3">
      <c r="A842" s="73">
        <f>IF(ISTEXT('Questionnaires '!A844),IF('Questionnaires '!G844&lt;270,1,0),0)</f>
        <v>0</v>
      </c>
      <c r="B842">
        <f>IF(ISTEXT('Questionnaires '!A844),IF('Questionnaires '!E844="Yes",1,0),0)</f>
        <v>0</v>
      </c>
      <c r="C842">
        <f>IF(ISTEXT('Questionnaires '!A844),IF('Questionnaires '!F844="Yes",1,0),0)</f>
        <v>0</v>
      </c>
      <c r="D842">
        <f>IF(ISTEXT('Questionnaires '!A844),IF('Questionnaires '!J844&gt;0,1,0),0)</f>
        <v>0</v>
      </c>
      <c r="E842" s="73" t="str">
        <f>IF(ISNUMBER('Questionnaires '!$G844),'Questionnaires '!T844+'Questionnaires '!G844,"")</f>
        <v/>
      </c>
      <c r="F842" s="73" t="str">
        <f>IF(ISNUMBER('Questionnaires '!$G844),SUM(G842:H842),"")</f>
        <v/>
      </c>
      <c r="G842" s="73" t="str">
        <f>IF(ISNUMBER('Questionnaires '!$G844),'Questionnaires '!R844-'Questionnaires '!P844,"")</f>
        <v/>
      </c>
      <c r="H842" s="73" t="str">
        <f>IF(ISNUMBER('Questionnaires '!$G844),'Questionnaires '!P844,"")</f>
        <v/>
      </c>
      <c r="I842" s="73" t="str">
        <f>IF(ISNUMBER('Questionnaires '!$G844),'Questionnaires '!$G844,"")</f>
        <v/>
      </c>
      <c r="J842" s="73" t="str">
        <f>IF(ISNUMBER('Questionnaires '!$G844),'Questionnaires '!$G844,"")</f>
        <v/>
      </c>
      <c r="K842" s="73" t="str">
        <f>IF(ISNUMBER('Questionnaires '!$R844),'Questionnaires '!$R844,"")</f>
        <v/>
      </c>
      <c r="L842" s="73" t="str">
        <f>IF(ISNUMBER('Questionnaires '!$P844),'Questionnaires '!$P844,"")</f>
        <v/>
      </c>
      <c r="M842" s="73" t="str">
        <f>IF(ISNUMBER('Questionnaires '!$O844),'Questionnaires '!$O844,"")</f>
        <v/>
      </c>
      <c r="N842" s="73" t="str">
        <f>IF(ISNUMBER('Questionnaires '!$N844),'Questionnaires '!$N844,"")</f>
        <v/>
      </c>
      <c r="O842" s="73" t="str">
        <f>IF(ISNUMBER('Questionnaires '!$T844),'Questionnaires '!$T844,"")</f>
        <v/>
      </c>
      <c r="P842" s="73" t="str">
        <f>IF(ISTEXT('Questionnaires '!A844),'Questionnaires '!G844,"")</f>
        <v/>
      </c>
      <c r="Q842">
        <f>IF(ISTEXT('Questionnaires '!A844),IF('Questionnaires '!S844="Yes",1,""),0)</f>
        <v>0</v>
      </c>
    </row>
    <row r="843" spans="1:17" x14ac:dyDescent="0.3">
      <c r="A843" s="73">
        <f>IF(ISTEXT('Questionnaires '!A845),IF('Questionnaires '!G845&lt;270,1,0),0)</f>
        <v>0</v>
      </c>
      <c r="B843">
        <f>IF(ISTEXT('Questionnaires '!A845),IF('Questionnaires '!E845="Yes",1,0),0)</f>
        <v>0</v>
      </c>
      <c r="C843">
        <f>IF(ISTEXT('Questionnaires '!A845),IF('Questionnaires '!F845="Yes",1,0),0)</f>
        <v>0</v>
      </c>
      <c r="D843">
        <f>IF(ISTEXT('Questionnaires '!A845),IF('Questionnaires '!J845&gt;0,1,0),0)</f>
        <v>0</v>
      </c>
      <c r="E843" s="73" t="str">
        <f>IF(ISNUMBER('Questionnaires '!$G845),'Questionnaires '!T845+'Questionnaires '!G845,"")</f>
        <v/>
      </c>
      <c r="F843" s="73" t="str">
        <f>IF(ISNUMBER('Questionnaires '!$G845),SUM(G843:H843),"")</f>
        <v/>
      </c>
      <c r="G843" s="73" t="str">
        <f>IF(ISNUMBER('Questionnaires '!$G845),'Questionnaires '!R845-'Questionnaires '!P845,"")</f>
        <v/>
      </c>
      <c r="H843" s="73" t="str">
        <f>IF(ISNUMBER('Questionnaires '!$G845),'Questionnaires '!P845,"")</f>
        <v/>
      </c>
      <c r="I843" s="73" t="str">
        <f>IF(ISNUMBER('Questionnaires '!$G845),'Questionnaires '!$G845,"")</f>
        <v/>
      </c>
      <c r="J843" s="73" t="str">
        <f>IF(ISNUMBER('Questionnaires '!$G845),'Questionnaires '!$G845,"")</f>
        <v/>
      </c>
      <c r="K843" s="73" t="str">
        <f>IF(ISNUMBER('Questionnaires '!$R845),'Questionnaires '!$R845,"")</f>
        <v/>
      </c>
      <c r="L843" s="73" t="str">
        <f>IF(ISNUMBER('Questionnaires '!$P845),'Questionnaires '!$P845,"")</f>
        <v/>
      </c>
      <c r="M843" s="73" t="str">
        <f>IF(ISNUMBER('Questionnaires '!$O845),'Questionnaires '!$O845,"")</f>
        <v/>
      </c>
      <c r="N843" s="73" t="str">
        <f>IF(ISNUMBER('Questionnaires '!$N845),'Questionnaires '!$N845,"")</f>
        <v/>
      </c>
      <c r="O843" s="73" t="str">
        <f>IF(ISNUMBER('Questionnaires '!$T845),'Questionnaires '!$T845,"")</f>
        <v/>
      </c>
      <c r="P843" s="73" t="str">
        <f>IF(ISTEXT('Questionnaires '!A845),'Questionnaires '!G845,"")</f>
        <v/>
      </c>
      <c r="Q843">
        <f>IF(ISTEXT('Questionnaires '!A845),IF('Questionnaires '!S845="Yes",1,""),0)</f>
        <v>0</v>
      </c>
    </row>
    <row r="844" spans="1:17" x14ac:dyDescent="0.3">
      <c r="A844" s="73">
        <f>IF(ISTEXT('Questionnaires '!A846),IF('Questionnaires '!G846&lt;270,1,0),0)</f>
        <v>0</v>
      </c>
      <c r="B844">
        <f>IF(ISTEXT('Questionnaires '!A846),IF('Questionnaires '!E846="Yes",1,0),0)</f>
        <v>0</v>
      </c>
      <c r="C844">
        <f>IF(ISTEXT('Questionnaires '!A846),IF('Questionnaires '!F846="Yes",1,0),0)</f>
        <v>0</v>
      </c>
      <c r="D844">
        <f>IF(ISTEXT('Questionnaires '!A846),IF('Questionnaires '!J846&gt;0,1,0),0)</f>
        <v>0</v>
      </c>
      <c r="E844" s="73" t="str">
        <f>IF(ISNUMBER('Questionnaires '!$G846),'Questionnaires '!T846+'Questionnaires '!G846,"")</f>
        <v/>
      </c>
      <c r="F844" s="73" t="str">
        <f>IF(ISNUMBER('Questionnaires '!$G846),SUM(G844:H844),"")</f>
        <v/>
      </c>
      <c r="G844" s="73" t="str">
        <f>IF(ISNUMBER('Questionnaires '!$G846),'Questionnaires '!R846-'Questionnaires '!P846,"")</f>
        <v/>
      </c>
      <c r="H844" s="73" t="str">
        <f>IF(ISNUMBER('Questionnaires '!$G846),'Questionnaires '!P846,"")</f>
        <v/>
      </c>
      <c r="I844" s="73" t="str">
        <f>IF(ISNUMBER('Questionnaires '!$G846),'Questionnaires '!$G846,"")</f>
        <v/>
      </c>
      <c r="J844" s="73" t="str">
        <f>IF(ISNUMBER('Questionnaires '!$G846),'Questionnaires '!$G846,"")</f>
        <v/>
      </c>
      <c r="K844" s="73" t="str">
        <f>IF(ISNUMBER('Questionnaires '!$R846),'Questionnaires '!$R846,"")</f>
        <v/>
      </c>
      <c r="L844" s="73" t="str">
        <f>IF(ISNUMBER('Questionnaires '!$P846),'Questionnaires '!$P846,"")</f>
        <v/>
      </c>
      <c r="M844" s="73" t="str">
        <f>IF(ISNUMBER('Questionnaires '!$O846),'Questionnaires '!$O846,"")</f>
        <v/>
      </c>
      <c r="N844" s="73" t="str">
        <f>IF(ISNUMBER('Questionnaires '!$N846),'Questionnaires '!$N846,"")</f>
        <v/>
      </c>
      <c r="O844" s="73" t="str">
        <f>IF(ISNUMBER('Questionnaires '!$T846),'Questionnaires '!$T846,"")</f>
        <v/>
      </c>
      <c r="P844" s="73" t="str">
        <f>IF(ISTEXT('Questionnaires '!A846),'Questionnaires '!G846,"")</f>
        <v/>
      </c>
      <c r="Q844">
        <f>IF(ISTEXT('Questionnaires '!A846),IF('Questionnaires '!S846="Yes",1,""),0)</f>
        <v>0</v>
      </c>
    </row>
    <row r="845" spans="1:17" x14ac:dyDescent="0.3">
      <c r="A845" s="73">
        <f>IF(ISTEXT('Questionnaires '!A847),IF('Questionnaires '!G847&lt;270,1,0),0)</f>
        <v>0</v>
      </c>
      <c r="B845">
        <f>IF(ISTEXT('Questionnaires '!A847),IF('Questionnaires '!E847="Yes",1,0),0)</f>
        <v>0</v>
      </c>
      <c r="C845">
        <f>IF(ISTEXT('Questionnaires '!A847),IF('Questionnaires '!F847="Yes",1,0),0)</f>
        <v>0</v>
      </c>
      <c r="D845">
        <f>IF(ISTEXT('Questionnaires '!A847),IF('Questionnaires '!J847&gt;0,1,0),0)</f>
        <v>0</v>
      </c>
      <c r="E845" s="73" t="str">
        <f>IF(ISNUMBER('Questionnaires '!$G847),'Questionnaires '!T847+'Questionnaires '!G847,"")</f>
        <v/>
      </c>
      <c r="F845" s="73" t="str">
        <f>IF(ISNUMBER('Questionnaires '!$G847),SUM(G845:H845),"")</f>
        <v/>
      </c>
      <c r="G845" s="73" t="str">
        <f>IF(ISNUMBER('Questionnaires '!$G847),'Questionnaires '!R847-'Questionnaires '!P847,"")</f>
        <v/>
      </c>
      <c r="H845" s="73" t="str">
        <f>IF(ISNUMBER('Questionnaires '!$G847),'Questionnaires '!P847,"")</f>
        <v/>
      </c>
      <c r="I845" s="73" t="str">
        <f>IF(ISNUMBER('Questionnaires '!$G847),'Questionnaires '!$G847,"")</f>
        <v/>
      </c>
      <c r="J845" s="73" t="str">
        <f>IF(ISNUMBER('Questionnaires '!$G847),'Questionnaires '!$G847,"")</f>
        <v/>
      </c>
      <c r="K845" s="73" t="str">
        <f>IF(ISNUMBER('Questionnaires '!$R847),'Questionnaires '!$R847,"")</f>
        <v/>
      </c>
      <c r="L845" s="73" t="str">
        <f>IF(ISNUMBER('Questionnaires '!$P847),'Questionnaires '!$P847,"")</f>
        <v/>
      </c>
      <c r="M845" s="73" t="str">
        <f>IF(ISNUMBER('Questionnaires '!$O847),'Questionnaires '!$O847,"")</f>
        <v/>
      </c>
      <c r="N845" s="73" t="str">
        <f>IF(ISNUMBER('Questionnaires '!$N847),'Questionnaires '!$N847,"")</f>
        <v/>
      </c>
      <c r="O845" s="73" t="str">
        <f>IF(ISNUMBER('Questionnaires '!$T847),'Questionnaires '!$T847,"")</f>
        <v/>
      </c>
      <c r="P845" s="73" t="str">
        <f>IF(ISTEXT('Questionnaires '!A847),'Questionnaires '!G847,"")</f>
        <v/>
      </c>
      <c r="Q845">
        <f>IF(ISTEXT('Questionnaires '!A847),IF('Questionnaires '!S847="Yes",1,""),0)</f>
        <v>0</v>
      </c>
    </row>
    <row r="846" spans="1:17" x14ac:dyDescent="0.3">
      <c r="A846" s="73">
        <f>IF(ISTEXT('Questionnaires '!A848),IF('Questionnaires '!G848&lt;270,1,0),0)</f>
        <v>0</v>
      </c>
      <c r="B846">
        <f>IF(ISTEXT('Questionnaires '!A848),IF('Questionnaires '!E848="Yes",1,0),0)</f>
        <v>0</v>
      </c>
      <c r="C846">
        <f>IF(ISTEXT('Questionnaires '!A848),IF('Questionnaires '!F848="Yes",1,0),0)</f>
        <v>0</v>
      </c>
      <c r="D846">
        <f>IF(ISTEXT('Questionnaires '!A848),IF('Questionnaires '!J848&gt;0,1,0),0)</f>
        <v>0</v>
      </c>
      <c r="E846" s="73" t="str">
        <f>IF(ISNUMBER('Questionnaires '!$G848),'Questionnaires '!T848+'Questionnaires '!G848,"")</f>
        <v/>
      </c>
      <c r="F846" s="73" t="str">
        <f>IF(ISNUMBER('Questionnaires '!$G848),SUM(G846:H846),"")</f>
        <v/>
      </c>
      <c r="G846" s="73" t="str">
        <f>IF(ISNUMBER('Questionnaires '!$G848),'Questionnaires '!R848-'Questionnaires '!P848,"")</f>
        <v/>
      </c>
      <c r="H846" s="73" t="str">
        <f>IF(ISNUMBER('Questionnaires '!$G848),'Questionnaires '!P848,"")</f>
        <v/>
      </c>
      <c r="I846" s="73" t="str">
        <f>IF(ISNUMBER('Questionnaires '!$G848),'Questionnaires '!$G848,"")</f>
        <v/>
      </c>
      <c r="J846" s="73" t="str">
        <f>IF(ISNUMBER('Questionnaires '!$G848),'Questionnaires '!$G848,"")</f>
        <v/>
      </c>
      <c r="K846" s="73" t="str">
        <f>IF(ISNUMBER('Questionnaires '!$R848),'Questionnaires '!$R848,"")</f>
        <v/>
      </c>
      <c r="L846" s="73" t="str">
        <f>IF(ISNUMBER('Questionnaires '!$P848),'Questionnaires '!$P848,"")</f>
        <v/>
      </c>
      <c r="M846" s="73" t="str">
        <f>IF(ISNUMBER('Questionnaires '!$O848),'Questionnaires '!$O848,"")</f>
        <v/>
      </c>
      <c r="N846" s="73" t="str">
        <f>IF(ISNUMBER('Questionnaires '!$N848),'Questionnaires '!$N848,"")</f>
        <v/>
      </c>
      <c r="O846" s="73" t="str">
        <f>IF(ISNUMBER('Questionnaires '!$T848),'Questionnaires '!$T848,"")</f>
        <v/>
      </c>
      <c r="P846" s="73" t="str">
        <f>IF(ISTEXT('Questionnaires '!A848),'Questionnaires '!G848,"")</f>
        <v/>
      </c>
      <c r="Q846">
        <f>IF(ISTEXT('Questionnaires '!A848),IF('Questionnaires '!S848="Yes",1,""),0)</f>
        <v>0</v>
      </c>
    </row>
    <row r="847" spans="1:17" x14ac:dyDescent="0.3">
      <c r="A847" s="73">
        <f>IF(ISTEXT('Questionnaires '!A849),IF('Questionnaires '!G849&lt;270,1,0),0)</f>
        <v>0</v>
      </c>
      <c r="B847">
        <f>IF(ISTEXT('Questionnaires '!A849),IF('Questionnaires '!E849="Yes",1,0),0)</f>
        <v>0</v>
      </c>
      <c r="C847">
        <f>IF(ISTEXT('Questionnaires '!A849),IF('Questionnaires '!F849="Yes",1,0),0)</f>
        <v>0</v>
      </c>
      <c r="D847">
        <f>IF(ISTEXT('Questionnaires '!A849),IF('Questionnaires '!J849&gt;0,1,0),0)</f>
        <v>0</v>
      </c>
      <c r="E847" s="73" t="str">
        <f>IF(ISNUMBER('Questionnaires '!$G849),'Questionnaires '!T849+'Questionnaires '!G849,"")</f>
        <v/>
      </c>
      <c r="F847" s="73" t="str">
        <f>IF(ISNUMBER('Questionnaires '!$G849),SUM(G847:H847),"")</f>
        <v/>
      </c>
      <c r="G847" s="73" t="str">
        <f>IF(ISNUMBER('Questionnaires '!$G849),'Questionnaires '!R849-'Questionnaires '!P849,"")</f>
        <v/>
      </c>
      <c r="H847" s="73" t="str">
        <f>IF(ISNUMBER('Questionnaires '!$G849),'Questionnaires '!P849,"")</f>
        <v/>
      </c>
      <c r="I847" s="73" t="str">
        <f>IF(ISNUMBER('Questionnaires '!$G849),'Questionnaires '!$G849,"")</f>
        <v/>
      </c>
      <c r="J847" s="73" t="str">
        <f>IF(ISNUMBER('Questionnaires '!$G849),'Questionnaires '!$G849,"")</f>
        <v/>
      </c>
      <c r="K847" s="73" t="str">
        <f>IF(ISNUMBER('Questionnaires '!$R849),'Questionnaires '!$R849,"")</f>
        <v/>
      </c>
      <c r="L847" s="73" t="str">
        <f>IF(ISNUMBER('Questionnaires '!$P849),'Questionnaires '!$P849,"")</f>
        <v/>
      </c>
      <c r="M847" s="73" t="str">
        <f>IF(ISNUMBER('Questionnaires '!$O849),'Questionnaires '!$O849,"")</f>
        <v/>
      </c>
      <c r="N847" s="73" t="str">
        <f>IF(ISNUMBER('Questionnaires '!$N849),'Questionnaires '!$N849,"")</f>
        <v/>
      </c>
      <c r="O847" s="73" t="str">
        <f>IF(ISNUMBER('Questionnaires '!$T849),'Questionnaires '!$T849,"")</f>
        <v/>
      </c>
      <c r="P847" s="73" t="str">
        <f>IF(ISTEXT('Questionnaires '!A849),'Questionnaires '!G849,"")</f>
        <v/>
      </c>
      <c r="Q847">
        <f>IF(ISTEXT('Questionnaires '!A849),IF('Questionnaires '!S849="Yes",1,""),0)</f>
        <v>0</v>
      </c>
    </row>
    <row r="848" spans="1:17" x14ac:dyDescent="0.3">
      <c r="A848" s="73">
        <f>IF(ISTEXT('Questionnaires '!A850),IF('Questionnaires '!G850&lt;270,1,0),0)</f>
        <v>0</v>
      </c>
      <c r="B848">
        <f>IF(ISTEXT('Questionnaires '!A850),IF('Questionnaires '!E850="Yes",1,0),0)</f>
        <v>0</v>
      </c>
      <c r="C848">
        <f>IF(ISTEXT('Questionnaires '!A850),IF('Questionnaires '!F850="Yes",1,0),0)</f>
        <v>0</v>
      </c>
      <c r="D848">
        <f>IF(ISTEXT('Questionnaires '!A850),IF('Questionnaires '!J850&gt;0,1,0),0)</f>
        <v>0</v>
      </c>
      <c r="E848" s="73" t="str">
        <f>IF(ISNUMBER('Questionnaires '!$G850),'Questionnaires '!T850+'Questionnaires '!G850,"")</f>
        <v/>
      </c>
      <c r="F848" s="73" t="str">
        <f>IF(ISNUMBER('Questionnaires '!$G850),SUM(G848:H848),"")</f>
        <v/>
      </c>
      <c r="G848" s="73" t="str">
        <f>IF(ISNUMBER('Questionnaires '!$G850),'Questionnaires '!R850-'Questionnaires '!P850,"")</f>
        <v/>
      </c>
      <c r="H848" s="73" t="str">
        <f>IF(ISNUMBER('Questionnaires '!$G850),'Questionnaires '!P850,"")</f>
        <v/>
      </c>
      <c r="I848" s="73" t="str">
        <f>IF(ISNUMBER('Questionnaires '!$G850),'Questionnaires '!$G850,"")</f>
        <v/>
      </c>
      <c r="J848" s="73" t="str">
        <f>IF(ISNUMBER('Questionnaires '!$G850),'Questionnaires '!$G850,"")</f>
        <v/>
      </c>
      <c r="K848" s="73" t="str">
        <f>IF(ISNUMBER('Questionnaires '!$R850),'Questionnaires '!$R850,"")</f>
        <v/>
      </c>
      <c r="L848" s="73" t="str">
        <f>IF(ISNUMBER('Questionnaires '!$P850),'Questionnaires '!$P850,"")</f>
        <v/>
      </c>
      <c r="M848" s="73" t="str">
        <f>IF(ISNUMBER('Questionnaires '!$O850),'Questionnaires '!$O850,"")</f>
        <v/>
      </c>
      <c r="N848" s="73" t="str">
        <f>IF(ISNUMBER('Questionnaires '!$N850),'Questionnaires '!$N850,"")</f>
        <v/>
      </c>
      <c r="O848" s="73" t="str">
        <f>IF(ISNUMBER('Questionnaires '!$T850),'Questionnaires '!$T850,"")</f>
        <v/>
      </c>
      <c r="P848" s="73" t="str">
        <f>IF(ISTEXT('Questionnaires '!A850),'Questionnaires '!G850,"")</f>
        <v/>
      </c>
      <c r="Q848">
        <f>IF(ISTEXT('Questionnaires '!A850),IF('Questionnaires '!S850="Yes",1,""),0)</f>
        <v>0</v>
      </c>
    </row>
    <row r="849" spans="1:17" x14ac:dyDescent="0.3">
      <c r="A849" s="73">
        <f>IF(ISTEXT('Questionnaires '!A851),IF('Questionnaires '!G851&lt;270,1,0),0)</f>
        <v>0</v>
      </c>
      <c r="B849">
        <f>IF(ISTEXT('Questionnaires '!A851),IF('Questionnaires '!E851="Yes",1,0),0)</f>
        <v>0</v>
      </c>
      <c r="C849">
        <f>IF(ISTEXT('Questionnaires '!A851),IF('Questionnaires '!F851="Yes",1,0),0)</f>
        <v>0</v>
      </c>
      <c r="D849">
        <f>IF(ISTEXT('Questionnaires '!A851),IF('Questionnaires '!J851&gt;0,1,0),0)</f>
        <v>0</v>
      </c>
      <c r="E849" s="73" t="str">
        <f>IF(ISNUMBER('Questionnaires '!$G851),'Questionnaires '!T851+'Questionnaires '!G851,"")</f>
        <v/>
      </c>
      <c r="F849" s="73" t="str">
        <f>IF(ISNUMBER('Questionnaires '!$G851),SUM(G849:H849),"")</f>
        <v/>
      </c>
      <c r="G849" s="73" t="str">
        <f>IF(ISNUMBER('Questionnaires '!$G851),'Questionnaires '!R851-'Questionnaires '!P851,"")</f>
        <v/>
      </c>
      <c r="H849" s="73" t="str">
        <f>IF(ISNUMBER('Questionnaires '!$G851),'Questionnaires '!P851,"")</f>
        <v/>
      </c>
      <c r="I849" s="73" t="str">
        <f>IF(ISNUMBER('Questionnaires '!$G851),'Questionnaires '!$G851,"")</f>
        <v/>
      </c>
      <c r="J849" s="73" t="str">
        <f>IF(ISNUMBER('Questionnaires '!$G851),'Questionnaires '!$G851,"")</f>
        <v/>
      </c>
      <c r="K849" s="73" t="str">
        <f>IF(ISNUMBER('Questionnaires '!$R851),'Questionnaires '!$R851,"")</f>
        <v/>
      </c>
      <c r="L849" s="73" t="str">
        <f>IF(ISNUMBER('Questionnaires '!$P851),'Questionnaires '!$P851,"")</f>
        <v/>
      </c>
      <c r="M849" s="73" t="str">
        <f>IF(ISNUMBER('Questionnaires '!$O851),'Questionnaires '!$O851,"")</f>
        <v/>
      </c>
      <c r="N849" s="73" t="str">
        <f>IF(ISNUMBER('Questionnaires '!$N851),'Questionnaires '!$N851,"")</f>
        <v/>
      </c>
      <c r="O849" s="73" t="str">
        <f>IF(ISNUMBER('Questionnaires '!$T851),'Questionnaires '!$T851,"")</f>
        <v/>
      </c>
      <c r="P849" s="73" t="str">
        <f>IF(ISTEXT('Questionnaires '!A851),'Questionnaires '!G851,"")</f>
        <v/>
      </c>
      <c r="Q849">
        <f>IF(ISTEXT('Questionnaires '!A851),IF('Questionnaires '!S851="Yes",1,""),0)</f>
        <v>0</v>
      </c>
    </row>
    <row r="850" spans="1:17" x14ac:dyDescent="0.3">
      <c r="A850" s="73">
        <f>IF(ISTEXT('Questionnaires '!A852),IF('Questionnaires '!G852&lt;270,1,0),0)</f>
        <v>0</v>
      </c>
      <c r="B850">
        <f>IF(ISTEXT('Questionnaires '!A852),IF('Questionnaires '!E852="Yes",1,0),0)</f>
        <v>0</v>
      </c>
      <c r="C850">
        <f>IF(ISTEXT('Questionnaires '!A852),IF('Questionnaires '!F852="Yes",1,0),0)</f>
        <v>0</v>
      </c>
      <c r="D850">
        <f>IF(ISTEXT('Questionnaires '!A852),IF('Questionnaires '!J852&gt;0,1,0),0)</f>
        <v>0</v>
      </c>
      <c r="E850" s="73" t="str">
        <f>IF(ISNUMBER('Questionnaires '!$G852),'Questionnaires '!T852+'Questionnaires '!G852,"")</f>
        <v/>
      </c>
      <c r="F850" s="73" t="str">
        <f>IF(ISNUMBER('Questionnaires '!$G852),SUM(G850:H850),"")</f>
        <v/>
      </c>
      <c r="G850" s="73" t="str">
        <f>IF(ISNUMBER('Questionnaires '!$G852),'Questionnaires '!R852-'Questionnaires '!P852,"")</f>
        <v/>
      </c>
      <c r="H850" s="73" t="str">
        <f>IF(ISNUMBER('Questionnaires '!$G852),'Questionnaires '!P852,"")</f>
        <v/>
      </c>
      <c r="I850" s="73" t="str">
        <f>IF(ISNUMBER('Questionnaires '!$G852),'Questionnaires '!$G852,"")</f>
        <v/>
      </c>
      <c r="J850" s="73" t="str">
        <f>IF(ISNUMBER('Questionnaires '!$G852),'Questionnaires '!$G852,"")</f>
        <v/>
      </c>
      <c r="K850" s="73" t="str">
        <f>IF(ISNUMBER('Questionnaires '!$R852),'Questionnaires '!$R852,"")</f>
        <v/>
      </c>
      <c r="L850" s="73" t="str">
        <f>IF(ISNUMBER('Questionnaires '!$P852),'Questionnaires '!$P852,"")</f>
        <v/>
      </c>
      <c r="M850" s="73" t="str">
        <f>IF(ISNUMBER('Questionnaires '!$O852),'Questionnaires '!$O852,"")</f>
        <v/>
      </c>
      <c r="N850" s="73" t="str">
        <f>IF(ISNUMBER('Questionnaires '!$N852),'Questionnaires '!$N852,"")</f>
        <v/>
      </c>
      <c r="O850" s="73" t="str">
        <f>IF(ISNUMBER('Questionnaires '!$T852),'Questionnaires '!$T852,"")</f>
        <v/>
      </c>
      <c r="P850" s="73" t="str">
        <f>IF(ISTEXT('Questionnaires '!A852),'Questionnaires '!G852,"")</f>
        <v/>
      </c>
      <c r="Q850">
        <f>IF(ISTEXT('Questionnaires '!A852),IF('Questionnaires '!S852="Yes",1,""),0)</f>
        <v>0</v>
      </c>
    </row>
    <row r="851" spans="1:17" x14ac:dyDescent="0.3">
      <c r="A851" s="73">
        <f>IF(ISTEXT('Questionnaires '!A853),IF('Questionnaires '!G853&lt;270,1,0),0)</f>
        <v>0</v>
      </c>
      <c r="B851">
        <f>IF(ISTEXT('Questionnaires '!A853),IF('Questionnaires '!E853="Yes",1,0),0)</f>
        <v>0</v>
      </c>
      <c r="C851">
        <f>IF(ISTEXT('Questionnaires '!A853),IF('Questionnaires '!F853="Yes",1,0),0)</f>
        <v>0</v>
      </c>
      <c r="D851">
        <f>IF(ISTEXT('Questionnaires '!A853),IF('Questionnaires '!J853&gt;0,1,0),0)</f>
        <v>0</v>
      </c>
      <c r="E851" s="73" t="str">
        <f>IF(ISNUMBER('Questionnaires '!$G853),'Questionnaires '!T853+'Questionnaires '!G853,"")</f>
        <v/>
      </c>
      <c r="F851" s="73" t="str">
        <f>IF(ISNUMBER('Questionnaires '!$G853),SUM(G851:H851),"")</f>
        <v/>
      </c>
      <c r="G851" s="73" t="str">
        <f>IF(ISNUMBER('Questionnaires '!$G853),'Questionnaires '!R853-'Questionnaires '!P853,"")</f>
        <v/>
      </c>
      <c r="H851" s="73" t="str">
        <f>IF(ISNUMBER('Questionnaires '!$G853),'Questionnaires '!P853,"")</f>
        <v/>
      </c>
      <c r="I851" s="73" t="str">
        <f>IF(ISNUMBER('Questionnaires '!$G853),'Questionnaires '!$G853,"")</f>
        <v/>
      </c>
      <c r="J851" s="73" t="str">
        <f>IF(ISNUMBER('Questionnaires '!$G853),'Questionnaires '!$G853,"")</f>
        <v/>
      </c>
      <c r="K851" s="73" t="str">
        <f>IF(ISNUMBER('Questionnaires '!$R853),'Questionnaires '!$R853,"")</f>
        <v/>
      </c>
      <c r="L851" s="73" t="str">
        <f>IF(ISNUMBER('Questionnaires '!$P853),'Questionnaires '!$P853,"")</f>
        <v/>
      </c>
      <c r="M851" s="73" t="str">
        <f>IF(ISNUMBER('Questionnaires '!$O853),'Questionnaires '!$O853,"")</f>
        <v/>
      </c>
      <c r="N851" s="73" t="str">
        <f>IF(ISNUMBER('Questionnaires '!$N853),'Questionnaires '!$N853,"")</f>
        <v/>
      </c>
      <c r="O851" s="73" t="str">
        <f>IF(ISNUMBER('Questionnaires '!$T853),'Questionnaires '!$T853,"")</f>
        <v/>
      </c>
      <c r="P851" s="73" t="str">
        <f>IF(ISTEXT('Questionnaires '!A853),'Questionnaires '!G853,"")</f>
        <v/>
      </c>
      <c r="Q851">
        <f>IF(ISTEXT('Questionnaires '!A853),IF('Questionnaires '!S853="Yes",1,""),0)</f>
        <v>0</v>
      </c>
    </row>
    <row r="852" spans="1:17" x14ac:dyDescent="0.3">
      <c r="A852" s="73">
        <f>IF(ISTEXT('Questionnaires '!A854),IF('Questionnaires '!G854&lt;270,1,0),0)</f>
        <v>0</v>
      </c>
      <c r="B852">
        <f>IF(ISTEXT('Questionnaires '!A854),IF('Questionnaires '!E854="Yes",1,0),0)</f>
        <v>0</v>
      </c>
      <c r="C852">
        <f>IF(ISTEXT('Questionnaires '!A854),IF('Questionnaires '!F854="Yes",1,0),0)</f>
        <v>0</v>
      </c>
      <c r="D852">
        <f>IF(ISTEXT('Questionnaires '!A854),IF('Questionnaires '!J854&gt;0,1,0),0)</f>
        <v>0</v>
      </c>
      <c r="E852" s="73" t="str">
        <f>IF(ISNUMBER('Questionnaires '!$G854),'Questionnaires '!T854+'Questionnaires '!G854,"")</f>
        <v/>
      </c>
      <c r="F852" s="73" t="str">
        <f>IF(ISNUMBER('Questionnaires '!$G854),SUM(G852:H852),"")</f>
        <v/>
      </c>
      <c r="G852" s="73" t="str">
        <f>IF(ISNUMBER('Questionnaires '!$G854),'Questionnaires '!R854-'Questionnaires '!P854,"")</f>
        <v/>
      </c>
      <c r="H852" s="73" t="str">
        <f>IF(ISNUMBER('Questionnaires '!$G854),'Questionnaires '!P854,"")</f>
        <v/>
      </c>
      <c r="I852" s="73" t="str">
        <f>IF(ISNUMBER('Questionnaires '!$G854),'Questionnaires '!$G854,"")</f>
        <v/>
      </c>
      <c r="J852" s="73" t="str">
        <f>IF(ISNUMBER('Questionnaires '!$G854),'Questionnaires '!$G854,"")</f>
        <v/>
      </c>
      <c r="K852" s="73" t="str">
        <f>IF(ISNUMBER('Questionnaires '!$R854),'Questionnaires '!$R854,"")</f>
        <v/>
      </c>
      <c r="L852" s="73" t="str">
        <f>IF(ISNUMBER('Questionnaires '!$P854),'Questionnaires '!$P854,"")</f>
        <v/>
      </c>
      <c r="M852" s="73" t="str">
        <f>IF(ISNUMBER('Questionnaires '!$O854),'Questionnaires '!$O854,"")</f>
        <v/>
      </c>
      <c r="N852" s="73" t="str">
        <f>IF(ISNUMBER('Questionnaires '!$N854),'Questionnaires '!$N854,"")</f>
        <v/>
      </c>
      <c r="O852" s="73" t="str">
        <f>IF(ISNUMBER('Questionnaires '!$T854),'Questionnaires '!$T854,"")</f>
        <v/>
      </c>
      <c r="P852" s="73" t="str">
        <f>IF(ISTEXT('Questionnaires '!A854),'Questionnaires '!G854,"")</f>
        <v/>
      </c>
      <c r="Q852">
        <f>IF(ISTEXT('Questionnaires '!A854),IF('Questionnaires '!S854="Yes",1,""),0)</f>
        <v>0</v>
      </c>
    </row>
    <row r="853" spans="1:17" x14ac:dyDescent="0.3">
      <c r="A853" s="73">
        <f>IF(ISTEXT('Questionnaires '!A855),IF('Questionnaires '!G855&lt;270,1,0),0)</f>
        <v>0</v>
      </c>
      <c r="B853">
        <f>IF(ISTEXT('Questionnaires '!A855),IF('Questionnaires '!E855="Yes",1,0),0)</f>
        <v>0</v>
      </c>
      <c r="C853">
        <f>IF(ISTEXT('Questionnaires '!A855),IF('Questionnaires '!F855="Yes",1,0),0)</f>
        <v>0</v>
      </c>
      <c r="D853">
        <f>IF(ISTEXT('Questionnaires '!A855),IF('Questionnaires '!J855&gt;0,1,0),0)</f>
        <v>0</v>
      </c>
      <c r="E853" s="73" t="str">
        <f>IF(ISNUMBER('Questionnaires '!$G855),'Questionnaires '!T855+'Questionnaires '!G855,"")</f>
        <v/>
      </c>
      <c r="F853" s="73" t="str">
        <f>IF(ISNUMBER('Questionnaires '!$G855),SUM(G853:H853),"")</f>
        <v/>
      </c>
      <c r="G853" s="73" t="str">
        <f>IF(ISNUMBER('Questionnaires '!$G855),'Questionnaires '!R855-'Questionnaires '!P855,"")</f>
        <v/>
      </c>
      <c r="H853" s="73" t="str">
        <f>IF(ISNUMBER('Questionnaires '!$G855),'Questionnaires '!P855,"")</f>
        <v/>
      </c>
      <c r="I853" s="73" t="str">
        <f>IF(ISNUMBER('Questionnaires '!$G855),'Questionnaires '!$G855,"")</f>
        <v/>
      </c>
      <c r="J853" s="73" t="str">
        <f>IF(ISNUMBER('Questionnaires '!$G855),'Questionnaires '!$G855,"")</f>
        <v/>
      </c>
      <c r="K853" s="73" t="str">
        <f>IF(ISNUMBER('Questionnaires '!$R855),'Questionnaires '!$R855,"")</f>
        <v/>
      </c>
      <c r="L853" s="73" t="str">
        <f>IF(ISNUMBER('Questionnaires '!$P855),'Questionnaires '!$P855,"")</f>
        <v/>
      </c>
      <c r="M853" s="73" t="str">
        <f>IF(ISNUMBER('Questionnaires '!$O855),'Questionnaires '!$O855,"")</f>
        <v/>
      </c>
      <c r="N853" s="73" t="str">
        <f>IF(ISNUMBER('Questionnaires '!$N855),'Questionnaires '!$N855,"")</f>
        <v/>
      </c>
      <c r="O853" s="73" t="str">
        <f>IF(ISNUMBER('Questionnaires '!$T855),'Questionnaires '!$T855,"")</f>
        <v/>
      </c>
      <c r="P853" s="73" t="str">
        <f>IF(ISTEXT('Questionnaires '!A855),'Questionnaires '!G855,"")</f>
        <v/>
      </c>
      <c r="Q853">
        <f>IF(ISTEXT('Questionnaires '!A855),IF('Questionnaires '!S855="Yes",1,""),0)</f>
        <v>0</v>
      </c>
    </row>
    <row r="854" spans="1:17" x14ac:dyDescent="0.3">
      <c r="A854" s="73">
        <f>IF(ISTEXT('Questionnaires '!A856),IF('Questionnaires '!G856&lt;270,1,0),0)</f>
        <v>0</v>
      </c>
      <c r="B854">
        <f>IF(ISTEXT('Questionnaires '!A856),IF('Questionnaires '!E856="Yes",1,0),0)</f>
        <v>0</v>
      </c>
      <c r="C854">
        <f>IF(ISTEXT('Questionnaires '!A856),IF('Questionnaires '!F856="Yes",1,0),0)</f>
        <v>0</v>
      </c>
      <c r="D854">
        <f>IF(ISTEXT('Questionnaires '!A856),IF('Questionnaires '!J856&gt;0,1,0),0)</f>
        <v>0</v>
      </c>
      <c r="E854" s="73" t="str">
        <f>IF(ISNUMBER('Questionnaires '!$G856),'Questionnaires '!T856+'Questionnaires '!G856,"")</f>
        <v/>
      </c>
      <c r="F854" s="73" t="str">
        <f>IF(ISNUMBER('Questionnaires '!$G856),SUM(G854:H854),"")</f>
        <v/>
      </c>
      <c r="G854" s="73" t="str">
        <f>IF(ISNUMBER('Questionnaires '!$G856),'Questionnaires '!R856-'Questionnaires '!P856,"")</f>
        <v/>
      </c>
      <c r="H854" s="73" t="str">
        <f>IF(ISNUMBER('Questionnaires '!$G856),'Questionnaires '!P856,"")</f>
        <v/>
      </c>
      <c r="I854" s="73" t="str">
        <f>IF(ISNUMBER('Questionnaires '!$G856),'Questionnaires '!$G856,"")</f>
        <v/>
      </c>
      <c r="J854" s="73" t="str">
        <f>IF(ISNUMBER('Questionnaires '!$G856),'Questionnaires '!$G856,"")</f>
        <v/>
      </c>
      <c r="K854" s="73" t="str">
        <f>IF(ISNUMBER('Questionnaires '!$R856),'Questionnaires '!$R856,"")</f>
        <v/>
      </c>
      <c r="L854" s="73" t="str">
        <f>IF(ISNUMBER('Questionnaires '!$P856),'Questionnaires '!$P856,"")</f>
        <v/>
      </c>
      <c r="M854" s="73" t="str">
        <f>IF(ISNUMBER('Questionnaires '!$O856),'Questionnaires '!$O856,"")</f>
        <v/>
      </c>
      <c r="N854" s="73" t="str">
        <f>IF(ISNUMBER('Questionnaires '!$N856),'Questionnaires '!$N856,"")</f>
        <v/>
      </c>
      <c r="O854" s="73" t="str">
        <f>IF(ISNUMBER('Questionnaires '!$T856),'Questionnaires '!$T856,"")</f>
        <v/>
      </c>
      <c r="P854" s="73" t="str">
        <f>IF(ISTEXT('Questionnaires '!A856),'Questionnaires '!G856,"")</f>
        <v/>
      </c>
      <c r="Q854">
        <f>IF(ISTEXT('Questionnaires '!A856),IF('Questionnaires '!S856="Yes",1,""),0)</f>
        <v>0</v>
      </c>
    </row>
    <row r="855" spans="1:17" x14ac:dyDescent="0.3">
      <c r="A855" s="73">
        <f>IF(ISTEXT('Questionnaires '!A857),IF('Questionnaires '!G857&lt;270,1,0),0)</f>
        <v>0</v>
      </c>
      <c r="B855">
        <f>IF(ISTEXT('Questionnaires '!A857),IF('Questionnaires '!E857="Yes",1,0),0)</f>
        <v>0</v>
      </c>
      <c r="C855">
        <f>IF(ISTEXT('Questionnaires '!A857),IF('Questionnaires '!F857="Yes",1,0),0)</f>
        <v>0</v>
      </c>
      <c r="D855">
        <f>IF(ISTEXT('Questionnaires '!A857),IF('Questionnaires '!J857&gt;0,1,0),0)</f>
        <v>0</v>
      </c>
      <c r="E855" s="73" t="str">
        <f>IF(ISNUMBER('Questionnaires '!$G857),'Questionnaires '!T857+'Questionnaires '!G857,"")</f>
        <v/>
      </c>
      <c r="F855" s="73" t="str">
        <f>IF(ISNUMBER('Questionnaires '!$G857),SUM(G855:H855),"")</f>
        <v/>
      </c>
      <c r="G855" s="73" t="str">
        <f>IF(ISNUMBER('Questionnaires '!$G857),'Questionnaires '!R857-'Questionnaires '!P857,"")</f>
        <v/>
      </c>
      <c r="H855" s="73" t="str">
        <f>IF(ISNUMBER('Questionnaires '!$G857),'Questionnaires '!P857,"")</f>
        <v/>
      </c>
      <c r="I855" s="73" t="str">
        <f>IF(ISNUMBER('Questionnaires '!$G857),'Questionnaires '!$G857,"")</f>
        <v/>
      </c>
      <c r="J855" s="73" t="str">
        <f>IF(ISNUMBER('Questionnaires '!$G857),'Questionnaires '!$G857,"")</f>
        <v/>
      </c>
      <c r="K855" s="73" t="str">
        <f>IF(ISNUMBER('Questionnaires '!$R857),'Questionnaires '!$R857,"")</f>
        <v/>
      </c>
      <c r="L855" s="73" t="str">
        <f>IF(ISNUMBER('Questionnaires '!$P857),'Questionnaires '!$P857,"")</f>
        <v/>
      </c>
      <c r="M855" s="73" t="str">
        <f>IF(ISNUMBER('Questionnaires '!$O857),'Questionnaires '!$O857,"")</f>
        <v/>
      </c>
      <c r="N855" s="73" t="str">
        <f>IF(ISNUMBER('Questionnaires '!$N857),'Questionnaires '!$N857,"")</f>
        <v/>
      </c>
      <c r="O855" s="73" t="str">
        <f>IF(ISNUMBER('Questionnaires '!$T857),'Questionnaires '!$T857,"")</f>
        <v/>
      </c>
      <c r="P855" s="73" t="str">
        <f>IF(ISTEXT('Questionnaires '!A857),'Questionnaires '!G857,"")</f>
        <v/>
      </c>
      <c r="Q855">
        <f>IF(ISTEXT('Questionnaires '!A857),IF('Questionnaires '!S857="Yes",1,""),0)</f>
        <v>0</v>
      </c>
    </row>
    <row r="856" spans="1:17" x14ac:dyDescent="0.3">
      <c r="A856" s="73">
        <f>IF(ISTEXT('Questionnaires '!A858),IF('Questionnaires '!G858&lt;270,1,0),0)</f>
        <v>0</v>
      </c>
      <c r="B856">
        <f>IF(ISTEXT('Questionnaires '!A858),IF('Questionnaires '!E858="Yes",1,0),0)</f>
        <v>0</v>
      </c>
      <c r="C856">
        <f>IF(ISTEXT('Questionnaires '!A858),IF('Questionnaires '!F858="Yes",1,0),0)</f>
        <v>0</v>
      </c>
      <c r="D856">
        <f>IF(ISTEXT('Questionnaires '!A858),IF('Questionnaires '!J858&gt;0,1,0),0)</f>
        <v>0</v>
      </c>
      <c r="E856" s="73" t="str">
        <f>IF(ISNUMBER('Questionnaires '!$G858),'Questionnaires '!T858+'Questionnaires '!G858,"")</f>
        <v/>
      </c>
      <c r="F856" s="73" t="str">
        <f>IF(ISNUMBER('Questionnaires '!$G858),SUM(G856:H856),"")</f>
        <v/>
      </c>
      <c r="G856" s="73" t="str">
        <f>IF(ISNUMBER('Questionnaires '!$G858),'Questionnaires '!R858-'Questionnaires '!P858,"")</f>
        <v/>
      </c>
      <c r="H856" s="73" t="str">
        <f>IF(ISNUMBER('Questionnaires '!$G858),'Questionnaires '!P858,"")</f>
        <v/>
      </c>
      <c r="I856" s="73" t="str">
        <f>IF(ISNUMBER('Questionnaires '!$G858),'Questionnaires '!$G858,"")</f>
        <v/>
      </c>
      <c r="J856" s="73" t="str">
        <f>IF(ISNUMBER('Questionnaires '!$G858),'Questionnaires '!$G858,"")</f>
        <v/>
      </c>
      <c r="K856" s="73" t="str">
        <f>IF(ISNUMBER('Questionnaires '!$R858),'Questionnaires '!$R858,"")</f>
        <v/>
      </c>
      <c r="L856" s="73" t="str">
        <f>IF(ISNUMBER('Questionnaires '!$P858),'Questionnaires '!$P858,"")</f>
        <v/>
      </c>
      <c r="M856" s="73" t="str">
        <f>IF(ISNUMBER('Questionnaires '!$O858),'Questionnaires '!$O858,"")</f>
        <v/>
      </c>
      <c r="N856" s="73" t="str">
        <f>IF(ISNUMBER('Questionnaires '!$N858),'Questionnaires '!$N858,"")</f>
        <v/>
      </c>
      <c r="O856" s="73" t="str">
        <f>IF(ISNUMBER('Questionnaires '!$T858),'Questionnaires '!$T858,"")</f>
        <v/>
      </c>
      <c r="P856" s="73" t="str">
        <f>IF(ISTEXT('Questionnaires '!A858),'Questionnaires '!G858,"")</f>
        <v/>
      </c>
      <c r="Q856">
        <f>IF(ISTEXT('Questionnaires '!A858),IF('Questionnaires '!S858="Yes",1,""),0)</f>
        <v>0</v>
      </c>
    </row>
    <row r="857" spans="1:17" x14ac:dyDescent="0.3">
      <c r="A857" s="73">
        <f>IF(ISTEXT('Questionnaires '!A859),IF('Questionnaires '!G859&lt;270,1,0),0)</f>
        <v>0</v>
      </c>
      <c r="B857">
        <f>IF(ISTEXT('Questionnaires '!A859),IF('Questionnaires '!E859="Yes",1,0),0)</f>
        <v>0</v>
      </c>
      <c r="C857">
        <f>IF(ISTEXT('Questionnaires '!A859),IF('Questionnaires '!F859="Yes",1,0),0)</f>
        <v>0</v>
      </c>
      <c r="D857">
        <f>IF(ISTEXT('Questionnaires '!A859),IF('Questionnaires '!J859&gt;0,1,0),0)</f>
        <v>0</v>
      </c>
      <c r="E857" s="73" t="str">
        <f>IF(ISNUMBER('Questionnaires '!$G859),'Questionnaires '!T859+'Questionnaires '!G859,"")</f>
        <v/>
      </c>
      <c r="F857" s="73" t="str">
        <f>IF(ISNUMBER('Questionnaires '!$G859),SUM(G857:H857),"")</f>
        <v/>
      </c>
      <c r="G857" s="73" t="str">
        <f>IF(ISNUMBER('Questionnaires '!$G859),'Questionnaires '!R859-'Questionnaires '!P859,"")</f>
        <v/>
      </c>
      <c r="H857" s="73" t="str">
        <f>IF(ISNUMBER('Questionnaires '!$G859),'Questionnaires '!P859,"")</f>
        <v/>
      </c>
      <c r="I857" s="73" t="str">
        <f>IF(ISNUMBER('Questionnaires '!$G859),'Questionnaires '!$G859,"")</f>
        <v/>
      </c>
      <c r="J857" s="73" t="str">
        <f>IF(ISNUMBER('Questionnaires '!$G859),'Questionnaires '!$G859,"")</f>
        <v/>
      </c>
      <c r="K857" s="73" t="str">
        <f>IF(ISNUMBER('Questionnaires '!$R859),'Questionnaires '!$R859,"")</f>
        <v/>
      </c>
      <c r="L857" s="73" t="str">
        <f>IF(ISNUMBER('Questionnaires '!$P859),'Questionnaires '!$P859,"")</f>
        <v/>
      </c>
      <c r="M857" s="73" t="str">
        <f>IF(ISNUMBER('Questionnaires '!$O859),'Questionnaires '!$O859,"")</f>
        <v/>
      </c>
      <c r="N857" s="73" t="str">
        <f>IF(ISNUMBER('Questionnaires '!$N859),'Questionnaires '!$N859,"")</f>
        <v/>
      </c>
      <c r="O857" s="73" t="str">
        <f>IF(ISNUMBER('Questionnaires '!$T859),'Questionnaires '!$T859,"")</f>
        <v/>
      </c>
      <c r="P857" s="73" t="str">
        <f>IF(ISTEXT('Questionnaires '!A859),'Questionnaires '!G859,"")</f>
        <v/>
      </c>
      <c r="Q857">
        <f>IF(ISTEXT('Questionnaires '!A859),IF('Questionnaires '!S859="Yes",1,""),0)</f>
        <v>0</v>
      </c>
    </row>
    <row r="858" spans="1:17" x14ac:dyDescent="0.3">
      <c r="A858" s="73">
        <f>IF(ISTEXT('Questionnaires '!A860),IF('Questionnaires '!G860&lt;270,1,0),0)</f>
        <v>0</v>
      </c>
      <c r="B858">
        <f>IF(ISTEXT('Questionnaires '!A860),IF('Questionnaires '!E860="Yes",1,0),0)</f>
        <v>0</v>
      </c>
      <c r="C858">
        <f>IF(ISTEXT('Questionnaires '!A860),IF('Questionnaires '!F860="Yes",1,0),0)</f>
        <v>0</v>
      </c>
      <c r="D858">
        <f>IF(ISTEXT('Questionnaires '!A860),IF('Questionnaires '!J860&gt;0,1,0),0)</f>
        <v>0</v>
      </c>
      <c r="E858" s="73" t="str">
        <f>IF(ISNUMBER('Questionnaires '!$G860),'Questionnaires '!T860+'Questionnaires '!G860,"")</f>
        <v/>
      </c>
      <c r="F858" s="73" t="str">
        <f>IF(ISNUMBER('Questionnaires '!$G860),SUM(G858:H858),"")</f>
        <v/>
      </c>
      <c r="G858" s="73" t="str">
        <f>IF(ISNUMBER('Questionnaires '!$G860),'Questionnaires '!R860-'Questionnaires '!P860,"")</f>
        <v/>
      </c>
      <c r="H858" s="73" t="str">
        <f>IF(ISNUMBER('Questionnaires '!$G860),'Questionnaires '!P860,"")</f>
        <v/>
      </c>
      <c r="I858" s="73" t="str">
        <f>IF(ISNUMBER('Questionnaires '!$G860),'Questionnaires '!$G860,"")</f>
        <v/>
      </c>
      <c r="J858" s="73" t="str">
        <f>IF(ISNUMBER('Questionnaires '!$G860),'Questionnaires '!$G860,"")</f>
        <v/>
      </c>
      <c r="K858" s="73" t="str">
        <f>IF(ISNUMBER('Questionnaires '!$R860),'Questionnaires '!$R860,"")</f>
        <v/>
      </c>
      <c r="L858" s="73" t="str">
        <f>IF(ISNUMBER('Questionnaires '!$P860),'Questionnaires '!$P860,"")</f>
        <v/>
      </c>
      <c r="M858" s="73" t="str">
        <f>IF(ISNUMBER('Questionnaires '!$O860),'Questionnaires '!$O860,"")</f>
        <v/>
      </c>
      <c r="N858" s="73" t="str">
        <f>IF(ISNUMBER('Questionnaires '!$N860),'Questionnaires '!$N860,"")</f>
        <v/>
      </c>
      <c r="O858" s="73" t="str">
        <f>IF(ISNUMBER('Questionnaires '!$T860),'Questionnaires '!$T860,"")</f>
        <v/>
      </c>
      <c r="P858" s="73" t="str">
        <f>IF(ISTEXT('Questionnaires '!A860),'Questionnaires '!G860,"")</f>
        <v/>
      </c>
      <c r="Q858">
        <f>IF(ISTEXT('Questionnaires '!A860),IF('Questionnaires '!S860="Yes",1,""),0)</f>
        <v>0</v>
      </c>
    </row>
    <row r="859" spans="1:17" x14ac:dyDescent="0.3">
      <c r="A859" s="73">
        <f>IF(ISTEXT('Questionnaires '!A861),IF('Questionnaires '!G861&lt;270,1,0),0)</f>
        <v>0</v>
      </c>
      <c r="B859">
        <f>IF(ISTEXT('Questionnaires '!A861),IF('Questionnaires '!E861="Yes",1,0),0)</f>
        <v>0</v>
      </c>
      <c r="C859">
        <f>IF(ISTEXT('Questionnaires '!A861),IF('Questionnaires '!F861="Yes",1,0),0)</f>
        <v>0</v>
      </c>
      <c r="D859">
        <f>IF(ISTEXT('Questionnaires '!A861),IF('Questionnaires '!J861&gt;0,1,0),0)</f>
        <v>0</v>
      </c>
      <c r="E859" s="73" t="str">
        <f>IF(ISNUMBER('Questionnaires '!$G861),'Questionnaires '!T861+'Questionnaires '!G861,"")</f>
        <v/>
      </c>
      <c r="F859" s="73" t="str">
        <f>IF(ISNUMBER('Questionnaires '!$G861),SUM(G859:H859),"")</f>
        <v/>
      </c>
      <c r="G859" s="73" t="str">
        <f>IF(ISNUMBER('Questionnaires '!$G861),'Questionnaires '!R861-'Questionnaires '!P861,"")</f>
        <v/>
      </c>
      <c r="H859" s="73" t="str">
        <f>IF(ISNUMBER('Questionnaires '!$G861),'Questionnaires '!P861,"")</f>
        <v/>
      </c>
      <c r="I859" s="73" t="str">
        <f>IF(ISNUMBER('Questionnaires '!$G861),'Questionnaires '!$G861,"")</f>
        <v/>
      </c>
      <c r="J859" s="73" t="str">
        <f>IF(ISNUMBER('Questionnaires '!$G861),'Questionnaires '!$G861,"")</f>
        <v/>
      </c>
      <c r="K859" s="73" t="str">
        <f>IF(ISNUMBER('Questionnaires '!$R861),'Questionnaires '!$R861,"")</f>
        <v/>
      </c>
      <c r="L859" s="73" t="str">
        <f>IF(ISNUMBER('Questionnaires '!$P861),'Questionnaires '!$P861,"")</f>
        <v/>
      </c>
      <c r="M859" s="73" t="str">
        <f>IF(ISNUMBER('Questionnaires '!$O861),'Questionnaires '!$O861,"")</f>
        <v/>
      </c>
      <c r="N859" s="73" t="str">
        <f>IF(ISNUMBER('Questionnaires '!$N861),'Questionnaires '!$N861,"")</f>
        <v/>
      </c>
      <c r="O859" s="73" t="str">
        <f>IF(ISNUMBER('Questionnaires '!$T861),'Questionnaires '!$T861,"")</f>
        <v/>
      </c>
      <c r="P859" s="73" t="str">
        <f>IF(ISTEXT('Questionnaires '!A861),'Questionnaires '!G861,"")</f>
        <v/>
      </c>
      <c r="Q859">
        <f>IF(ISTEXT('Questionnaires '!A861),IF('Questionnaires '!S861="Yes",1,""),0)</f>
        <v>0</v>
      </c>
    </row>
    <row r="860" spans="1:17" x14ac:dyDescent="0.3">
      <c r="A860" s="73">
        <f>IF(ISTEXT('Questionnaires '!A862),IF('Questionnaires '!G862&lt;270,1,0),0)</f>
        <v>0</v>
      </c>
      <c r="B860">
        <f>IF(ISTEXT('Questionnaires '!A862),IF('Questionnaires '!E862="Yes",1,0),0)</f>
        <v>0</v>
      </c>
      <c r="C860">
        <f>IF(ISTEXT('Questionnaires '!A862),IF('Questionnaires '!F862="Yes",1,0),0)</f>
        <v>0</v>
      </c>
      <c r="D860">
        <f>IF(ISTEXT('Questionnaires '!A862),IF('Questionnaires '!J862&gt;0,1,0),0)</f>
        <v>0</v>
      </c>
      <c r="E860" s="73" t="str">
        <f>IF(ISNUMBER('Questionnaires '!$G862),'Questionnaires '!T862+'Questionnaires '!G862,"")</f>
        <v/>
      </c>
      <c r="F860" s="73" t="str">
        <f>IF(ISNUMBER('Questionnaires '!$G862),SUM(G860:H860),"")</f>
        <v/>
      </c>
      <c r="G860" s="73" t="str">
        <f>IF(ISNUMBER('Questionnaires '!$G862),'Questionnaires '!R862-'Questionnaires '!P862,"")</f>
        <v/>
      </c>
      <c r="H860" s="73" t="str">
        <f>IF(ISNUMBER('Questionnaires '!$G862),'Questionnaires '!P862,"")</f>
        <v/>
      </c>
      <c r="I860" s="73" t="str">
        <f>IF(ISNUMBER('Questionnaires '!$G862),'Questionnaires '!$G862,"")</f>
        <v/>
      </c>
      <c r="J860" s="73" t="str">
        <f>IF(ISNUMBER('Questionnaires '!$G862),'Questionnaires '!$G862,"")</f>
        <v/>
      </c>
      <c r="K860" s="73" t="str">
        <f>IF(ISNUMBER('Questionnaires '!$R862),'Questionnaires '!$R862,"")</f>
        <v/>
      </c>
      <c r="L860" s="73" t="str">
        <f>IF(ISNUMBER('Questionnaires '!$P862),'Questionnaires '!$P862,"")</f>
        <v/>
      </c>
      <c r="M860" s="73" t="str">
        <f>IF(ISNUMBER('Questionnaires '!$O862),'Questionnaires '!$O862,"")</f>
        <v/>
      </c>
      <c r="N860" s="73" t="str">
        <f>IF(ISNUMBER('Questionnaires '!$N862),'Questionnaires '!$N862,"")</f>
        <v/>
      </c>
      <c r="O860" s="73" t="str">
        <f>IF(ISNUMBER('Questionnaires '!$T862),'Questionnaires '!$T862,"")</f>
        <v/>
      </c>
      <c r="P860" s="73" t="str">
        <f>IF(ISTEXT('Questionnaires '!A862),'Questionnaires '!G862,"")</f>
        <v/>
      </c>
      <c r="Q860">
        <f>IF(ISTEXT('Questionnaires '!A862),IF('Questionnaires '!S862="Yes",1,""),0)</f>
        <v>0</v>
      </c>
    </row>
    <row r="861" spans="1:17" x14ac:dyDescent="0.3">
      <c r="A861" s="73">
        <f>IF(ISTEXT('Questionnaires '!A863),IF('Questionnaires '!G863&lt;270,1,0),0)</f>
        <v>0</v>
      </c>
      <c r="B861">
        <f>IF(ISTEXT('Questionnaires '!A863),IF('Questionnaires '!E863="Yes",1,0),0)</f>
        <v>0</v>
      </c>
      <c r="C861">
        <f>IF(ISTEXT('Questionnaires '!A863),IF('Questionnaires '!F863="Yes",1,0),0)</f>
        <v>0</v>
      </c>
      <c r="D861">
        <f>IF(ISTEXT('Questionnaires '!A863),IF('Questionnaires '!J863&gt;0,1,0),0)</f>
        <v>0</v>
      </c>
      <c r="E861" s="73" t="str">
        <f>IF(ISNUMBER('Questionnaires '!$G863),'Questionnaires '!T863+'Questionnaires '!G863,"")</f>
        <v/>
      </c>
      <c r="F861" s="73" t="str">
        <f>IF(ISNUMBER('Questionnaires '!$G863),SUM(G861:H861),"")</f>
        <v/>
      </c>
      <c r="G861" s="73" t="str">
        <f>IF(ISNUMBER('Questionnaires '!$G863),'Questionnaires '!R863-'Questionnaires '!P863,"")</f>
        <v/>
      </c>
      <c r="H861" s="73" t="str">
        <f>IF(ISNUMBER('Questionnaires '!$G863),'Questionnaires '!P863,"")</f>
        <v/>
      </c>
      <c r="I861" s="73" t="str">
        <f>IF(ISNUMBER('Questionnaires '!$G863),'Questionnaires '!$G863,"")</f>
        <v/>
      </c>
      <c r="J861" s="73" t="str">
        <f>IF(ISNUMBER('Questionnaires '!$G863),'Questionnaires '!$G863,"")</f>
        <v/>
      </c>
      <c r="K861" s="73" t="str">
        <f>IF(ISNUMBER('Questionnaires '!$R863),'Questionnaires '!$R863,"")</f>
        <v/>
      </c>
      <c r="L861" s="73" t="str">
        <f>IF(ISNUMBER('Questionnaires '!$P863),'Questionnaires '!$P863,"")</f>
        <v/>
      </c>
      <c r="M861" s="73" t="str">
        <f>IF(ISNUMBER('Questionnaires '!$O863),'Questionnaires '!$O863,"")</f>
        <v/>
      </c>
      <c r="N861" s="73" t="str">
        <f>IF(ISNUMBER('Questionnaires '!$N863),'Questionnaires '!$N863,"")</f>
        <v/>
      </c>
      <c r="O861" s="73" t="str">
        <f>IF(ISNUMBER('Questionnaires '!$T863),'Questionnaires '!$T863,"")</f>
        <v/>
      </c>
      <c r="P861" s="73" t="str">
        <f>IF(ISTEXT('Questionnaires '!A863),'Questionnaires '!G863,"")</f>
        <v/>
      </c>
      <c r="Q861">
        <f>IF(ISTEXT('Questionnaires '!A863),IF('Questionnaires '!S863="Yes",1,""),0)</f>
        <v>0</v>
      </c>
    </row>
    <row r="862" spans="1:17" x14ac:dyDescent="0.3">
      <c r="A862" s="73">
        <f>IF(ISTEXT('Questionnaires '!A864),IF('Questionnaires '!G864&lt;270,1,0),0)</f>
        <v>0</v>
      </c>
      <c r="B862">
        <f>IF(ISTEXT('Questionnaires '!A864),IF('Questionnaires '!E864="Yes",1,0),0)</f>
        <v>0</v>
      </c>
      <c r="C862">
        <f>IF(ISTEXT('Questionnaires '!A864),IF('Questionnaires '!F864="Yes",1,0),0)</f>
        <v>0</v>
      </c>
      <c r="D862">
        <f>IF(ISTEXT('Questionnaires '!A864),IF('Questionnaires '!J864&gt;0,1,0),0)</f>
        <v>0</v>
      </c>
      <c r="E862" s="73" t="str">
        <f>IF(ISNUMBER('Questionnaires '!$G864),'Questionnaires '!T864+'Questionnaires '!G864,"")</f>
        <v/>
      </c>
      <c r="F862" s="73" t="str">
        <f>IF(ISNUMBER('Questionnaires '!$G864),SUM(G862:H862),"")</f>
        <v/>
      </c>
      <c r="G862" s="73" t="str">
        <f>IF(ISNUMBER('Questionnaires '!$G864),'Questionnaires '!R864-'Questionnaires '!P864,"")</f>
        <v/>
      </c>
      <c r="H862" s="73" t="str">
        <f>IF(ISNUMBER('Questionnaires '!$G864),'Questionnaires '!P864,"")</f>
        <v/>
      </c>
      <c r="I862" s="73" t="str">
        <f>IF(ISNUMBER('Questionnaires '!$G864),'Questionnaires '!$G864,"")</f>
        <v/>
      </c>
      <c r="J862" s="73" t="str">
        <f>IF(ISNUMBER('Questionnaires '!$G864),'Questionnaires '!$G864,"")</f>
        <v/>
      </c>
      <c r="K862" s="73" t="str">
        <f>IF(ISNUMBER('Questionnaires '!$R864),'Questionnaires '!$R864,"")</f>
        <v/>
      </c>
      <c r="L862" s="73" t="str">
        <f>IF(ISNUMBER('Questionnaires '!$P864),'Questionnaires '!$P864,"")</f>
        <v/>
      </c>
      <c r="M862" s="73" t="str">
        <f>IF(ISNUMBER('Questionnaires '!$O864),'Questionnaires '!$O864,"")</f>
        <v/>
      </c>
      <c r="N862" s="73" t="str">
        <f>IF(ISNUMBER('Questionnaires '!$N864),'Questionnaires '!$N864,"")</f>
        <v/>
      </c>
      <c r="O862" s="73" t="str">
        <f>IF(ISNUMBER('Questionnaires '!$T864),'Questionnaires '!$T864,"")</f>
        <v/>
      </c>
      <c r="P862" s="73" t="str">
        <f>IF(ISTEXT('Questionnaires '!A864),'Questionnaires '!G864,"")</f>
        <v/>
      </c>
      <c r="Q862">
        <f>IF(ISTEXT('Questionnaires '!A864),IF('Questionnaires '!S864="Yes",1,""),0)</f>
        <v>0</v>
      </c>
    </row>
    <row r="863" spans="1:17" x14ac:dyDescent="0.3">
      <c r="A863" s="73">
        <f>IF(ISTEXT('Questionnaires '!A865),IF('Questionnaires '!G865&lt;270,1,0),0)</f>
        <v>0</v>
      </c>
      <c r="B863">
        <f>IF(ISTEXT('Questionnaires '!A865),IF('Questionnaires '!E865="Yes",1,0),0)</f>
        <v>0</v>
      </c>
      <c r="C863">
        <f>IF(ISTEXT('Questionnaires '!A865),IF('Questionnaires '!F865="Yes",1,0),0)</f>
        <v>0</v>
      </c>
      <c r="D863">
        <f>IF(ISTEXT('Questionnaires '!A865),IF('Questionnaires '!J865&gt;0,1,0),0)</f>
        <v>0</v>
      </c>
      <c r="E863" s="73" t="str">
        <f>IF(ISNUMBER('Questionnaires '!$G865),'Questionnaires '!T865+'Questionnaires '!G865,"")</f>
        <v/>
      </c>
      <c r="F863" s="73" t="str">
        <f>IF(ISNUMBER('Questionnaires '!$G865),SUM(G863:H863),"")</f>
        <v/>
      </c>
      <c r="G863" s="73" t="str">
        <f>IF(ISNUMBER('Questionnaires '!$G865),'Questionnaires '!R865-'Questionnaires '!P865,"")</f>
        <v/>
      </c>
      <c r="H863" s="73" t="str">
        <f>IF(ISNUMBER('Questionnaires '!$G865),'Questionnaires '!P865,"")</f>
        <v/>
      </c>
      <c r="I863" s="73" t="str">
        <f>IF(ISNUMBER('Questionnaires '!$G865),'Questionnaires '!$G865,"")</f>
        <v/>
      </c>
      <c r="J863" s="73" t="str">
        <f>IF(ISNUMBER('Questionnaires '!$G865),'Questionnaires '!$G865,"")</f>
        <v/>
      </c>
      <c r="K863" s="73" t="str">
        <f>IF(ISNUMBER('Questionnaires '!$R865),'Questionnaires '!$R865,"")</f>
        <v/>
      </c>
      <c r="L863" s="73" t="str">
        <f>IF(ISNUMBER('Questionnaires '!$P865),'Questionnaires '!$P865,"")</f>
        <v/>
      </c>
      <c r="M863" s="73" t="str">
        <f>IF(ISNUMBER('Questionnaires '!$O865),'Questionnaires '!$O865,"")</f>
        <v/>
      </c>
      <c r="N863" s="73" t="str">
        <f>IF(ISNUMBER('Questionnaires '!$N865),'Questionnaires '!$N865,"")</f>
        <v/>
      </c>
      <c r="O863" s="73" t="str">
        <f>IF(ISNUMBER('Questionnaires '!$T865),'Questionnaires '!$T865,"")</f>
        <v/>
      </c>
      <c r="P863" s="73" t="str">
        <f>IF(ISTEXT('Questionnaires '!A865),'Questionnaires '!G865,"")</f>
        <v/>
      </c>
      <c r="Q863">
        <f>IF(ISTEXT('Questionnaires '!A865),IF('Questionnaires '!S865="Yes",1,""),0)</f>
        <v>0</v>
      </c>
    </row>
    <row r="864" spans="1:17" x14ac:dyDescent="0.3">
      <c r="A864" s="73">
        <f>IF(ISTEXT('Questionnaires '!A866),IF('Questionnaires '!G866&lt;270,1,0),0)</f>
        <v>0</v>
      </c>
      <c r="B864">
        <f>IF(ISTEXT('Questionnaires '!A866),IF('Questionnaires '!E866="Yes",1,0),0)</f>
        <v>0</v>
      </c>
      <c r="C864">
        <f>IF(ISTEXT('Questionnaires '!A866),IF('Questionnaires '!F866="Yes",1,0),0)</f>
        <v>0</v>
      </c>
      <c r="D864">
        <f>IF(ISTEXT('Questionnaires '!A866),IF('Questionnaires '!J866&gt;0,1,0),0)</f>
        <v>0</v>
      </c>
      <c r="E864" s="73" t="str">
        <f>IF(ISNUMBER('Questionnaires '!$G866),'Questionnaires '!T866+'Questionnaires '!G866,"")</f>
        <v/>
      </c>
      <c r="F864" s="73" t="str">
        <f>IF(ISNUMBER('Questionnaires '!$G866),SUM(G864:H864),"")</f>
        <v/>
      </c>
      <c r="G864" s="73" t="str">
        <f>IF(ISNUMBER('Questionnaires '!$G866),'Questionnaires '!R866-'Questionnaires '!P866,"")</f>
        <v/>
      </c>
      <c r="H864" s="73" t="str">
        <f>IF(ISNUMBER('Questionnaires '!$G866),'Questionnaires '!P866,"")</f>
        <v/>
      </c>
      <c r="I864" s="73" t="str">
        <f>IF(ISNUMBER('Questionnaires '!$G866),'Questionnaires '!$G866,"")</f>
        <v/>
      </c>
      <c r="J864" s="73" t="str">
        <f>IF(ISNUMBER('Questionnaires '!$G866),'Questionnaires '!$G866,"")</f>
        <v/>
      </c>
      <c r="K864" s="73" t="str">
        <f>IF(ISNUMBER('Questionnaires '!$R866),'Questionnaires '!$R866,"")</f>
        <v/>
      </c>
      <c r="L864" s="73" t="str">
        <f>IF(ISNUMBER('Questionnaires '!$P866),'Questionnaires '!$P866,"")</f>
        <v/>
      </c>
      <c r="M864" s="73" t="str">
        <f>IF(ISNUMBER('Questionnaires '!$O866),'Questionnaires '!$O866,"")</f>
        <v/>
      </c>
      <c r="N864" s="73" t="str">
        <f>IF(ISNUMBER('Questionnaires '!$N866),'Questionnaires '!$N866,"")</f>
        <v/>
      </c>
      <c r="O864" s="73" t="str">
        <f>IF(ISNUMBER('Questionnaires '!$T866),'Questionnaires '!$T866,"")</f>
        <v/>
      </c>
      <c r="P864" s="73" t="str">
        <f>IF(ISTEXT('Questionnaires '!A866),'Questionnaires '!G866,"")</f>
        <v/>
      </c>
      <c r="Q864">
        <f>IF(ISTEXT('Questionnaires '!A866),IF('Questionnaires '!S866="Yes",1,""),0)</f>
        <v>0</v>
      </c>
    </row>
    <row r="865" spans="1:17" x14ac:dyDescent="0.3">
      <c r="A865" s="73">
        <f>IF(ISTEXT('Questionnaires '!A867),IF('Questionnaires '!G867&lt;270,1,0),0)</f>
        <v>0</v>
      </c>
      <c r="B865">
        <f>IF(ISTEXT('Questionnaires '!A867),IF('Questionnaires '!E867="Yes",1,0),0)</f>
        <v>0</v>
      </c>
      <c r="C865">
        <f>IF(ISTEXT('Questionnaires '!A867),IF('Questionnaires '!F867="Yes",1,0),0)</f>
        <v>0</v>
      </c>
      <c r="D865">
        <f>IF(ISTEXT('Questionnaires '!A867),IF('Questionnaires '!J867&gt;0,1,0),0)</f>
        <v>0</v>
      </c>
      <c r="E865" s="73" t="str">
        <f>IF(ISNUMBER('Questionnaires '!$G867),'Questionnaires '!T867+'Questionnaires '!G867,"")</f>
        <v/>
      </c>
      <c r="F865" s="73" t="str">
        <f>IF(ISNUMBER('Questionnaires '!$G867),SUM(G865:H865),"")</f>
        <v/>
      </c>
      <c r="G865" s="73" t="str">
        <f>IF(ISNUMBER('Questionnaires '!$G867),'Questionnaires '!R867-'Questionnaires '!P867,"")</f>
        <v/>
      </c>
      <c r="H865" s="73" t="str">
        <f>IF(ISNUMBER('Questionnaires '!$G867),'Questionnaires '!P867,"")</f>
        <v/>
      </c>
      <c r="I865" s="73" t="str">
        <f>IF(ISNUMBER('Questionnaires '!$G867),'Questionnaires '!$G867,"")</f>
        <v/>
      </c>
      <c r="J865" s="73" t="str">
        <f>IF(ISNUMBER('Questionnaires '!$G867),'Questionnaires '!$G867,"")</f>
        <v/>
      </c>
      <c r="K865" s="73" t="str">
        <f>IF(ISNUMBER('Questionnaires '!$R867),'Questionnaires '!$R867,"")</f>
        <v/>
      </c>
      <c r="L865" s="73" t="str">
        <f>IF(ISNUMBER('Questionnaires '!$P867),'Questionnaires '!$P867,"")</f>
        <v/>
      </c>
      <c r="M865" s="73" t="str">
        <f>IF(ISNUMBER('Questionnaires '!$O867),'Questionnaires '!$O867,"")</f>
        <v/>
      </c>
      <c r="N865" s="73" t="str">
        <f>IF(ISNUMBER('Questionnaires '!$N867),'Questionnaires '!$N867,"")</f>
        <v/>
      </c>
      <c r="O865" s="73" t="str">
        <f>IF(ISNUMBER('Questionnaires '!$T867),'Questionnaires '!$T867,"")</f>
        <v/>
      </c>
      <c r="P865" s="73" t="str">
        <f>IF(ISTEXT('Questionnaires '!A867),'Questionnaires '!G867,"")</f>
        <v/>
      </c>
      <c r="Q865">
        <f>IF(ISTEXT('Questionnaires '!A867),IF('Questionnaires '!S867="Yes",1,""),0)</f>
        <v>0</v>
      </c>
    </row>
    <row r="866" spans="1:17" x14ac:dyDescent="0.3">
      <c r="A866" s="73">
        <f>IF(ISTEXT('Questionnaires '!A868),IF('Questionnaires '!G868&lt;270,1,0),0)</f>
        <v>0</v>
      </c>
      <c r="B866">
        <f>IF(ISTEXT('Questionnaires '!A868),IF('Questionnaires '!E868="Yes",1,0),0)</f>
        <v>0</v>
      </c>
      <c r="C866">
        <f>IF(ISTEXT('Questionnaires '!A868),IF('Questionnaires '!F868="Yes",1,0),0)</f>
        <v>0</v>
      </c>
      <c r="D866">
        <f>IF(ISTEXT('Questionnaires '!A868),IF('Questionnaires '!J868&gt;0,1,0),0)</f>
        <v>0</v>
      </c>
      <c r="E866" s="73" t="str">
        <f>IF(ISNUMBER('Questionnaires '!$G868),'Questionnaires '!T868+'Questionnaires '!G868,"")</f>
        <v/>
      </c>
      <c r="F866" s="73" t="str">
        <f>IF(ISNUMBER('Questionnaires '!$G868),SUM(G866:H866),"")</f>
        <v/>
      </c>
      <c r="G866" s="73" t="str">
        <f>IF(ISNUMBER('Questionnaires '!$G868),'Questionnaires '!R868-'Questionnaires '!P868,"")</f>
        <v/>
      </c>
      <c r="H866" s="73" t="str">
        <f>IF(ISNUMBER('Questionnaires '!$G868),'Questionnaires '!P868,"")</f>
        <v/>
      </c>
      <c r="I866" s="73" t="str">
        <f>IF(ISNUMBER('Questionnaires '!$G868),'Questionnaires '!$G868,"")</f>
        <v/>
      </c>
      <c r="J866" s="73" t="str">
        <f>IF(ISNUMBER('Questionnaires '!$G868),'Questionnaires '!$G868,"")</f>
        <v/>
      </c>
      <c r="K866" s="73" t="str">
        <f>IF(ISNUMBER('Questionnaires '!$R868),'Questionnaires '!$R868,"")</f>
        <v/>
      </c>
      <c r="L866" s="73" t="str">
        <f>IF(ISNUMBER('Questionnaires '!$P868),'Questionnaires '!$P868,"")</f>
        <v/>
      </c>
      <c r="M866" s="73" t="str">
        <f>IF(ISNUMBER('Questionnaires '!$O868),'Questionnaires '!$O868,"")</f>
        <v/>
      </c>
      <c r="N866" s="73" t="str">
        <f>IF(ISNUMBER('Questionnaires '!$N868),'Questionnaires '!$N868,"")</f>
        <v/>
      </c>
      <c r="O866" s="73" t="str">
        <f>IF(ISNUMBER('Questionnaires '!$T868),'Questionnaires '!$T868,"")</f>
        <v/>
      </c>
      <c r="P866" s="73" t="str">
        <f>IF(ISTEXT('Questionnaires '!A868),'Questionnaires '!G868,"")</f>
        <v/>
      </c>
      <c r="Q866">
        <f>IF(ISTEXT('Questionnaires '!A868),IF('Questionnaires '!S868="Yes",1,""),0)</f>
        <v>0</v>
      </c>
    </row>
    <row r="867" spans="1:17" x14ac:dyDescent="0.3">
      <c r="A867" s="73">
        <f>IF(ISTEXT('Questionnaires '!A869),IF('Questionnaires '!G869&lt;270,1,0),0)</f>
        <v>0</v>
      </c>
      <c r="B867">
        <f>IF(ISTEXT('Questionnaires '!A869),IF('Questionnaires '!E869="Yes",1,0),0)</f>
        <v>0</v>
      </c>
      <c r="C867">
        <f>IF(ISTEXT('Questionnaires '!A869),IF('Questionnaires '!F869="Yes",1,0),0)</f>
        <v>0</v>
      </c>
      <c r="D867">
        <f>IF(ISTEXT('Questionnaires '!A869),IF('Questionnaires '!J869&gt;0,1,0),0)</f>
        <v>0</v>
      </c>
      <c r="E867" s="73" t="str">
        <f>IF(ISNUMBER('Questionnaires '!$G869),'Questionnaires '!T869+'Questionnaires '!G869,"")</f>
        <v/>
      </c>
      <c r="F867" s="73" t="str">
        <f>IF(ISNUMBER('Questionnaires '!$G869),SUM(G867:H867),"")</f>
        <v/>
      </c>
      <c r="G867" s="73" t="str">
        <f>IF(ISNUMBER('Questionnaires '!$G869),'Questionnaires '!R869-'Questionnaires '!P869,"")</f>
        <v/>
      </c>
      <c r="H867" s="73" t="str">
        <f>IF(ISNUMBER('Questionnaires '!$G869),'Questionnaires '!P869,"")</f>
        <v/>
      </c>
      <c r="I867" s="73" t="str">
        <f>IF(ISNUMBER('Questionnaires '!$G869),'Questionnaires '!$G869,"")</f>
        <v/>
      </c>
      <c r="J867" s="73" t="str">
        <f>IF(ISNUMBER('Questionnaires '!$G869),'Questionnaires '!$G869,"")</f>
        <v/>
      </c>
      <c r="K867" s="73" t="str">
        <f>IF(ISNUMBER('Questionnaires '!$R869),'Questionnaires '!$R869,"")</f>
        <v/>
      </c>
      <c r="L867" s="73" t="str">
        <f>IF(ISNUMBER('Questionnaires '!$P869),'Questionnaires '!$P869,"")</f>
        <v/>
      </c>
      <c r="M867" s="73" t="str">
        <f>IF(ISNUMBER('Questionnaires '!$O869),'Questionnaires '!$O869,"")</f>
        <v/>
      </c>
      <c r="N867" s="73" t="str">
        <f>IF(ISNUMBER('Questionnaires '!$N869),'Questionnaires '!$N869,"")</f>
        <v/>
      </c>
      <c r="O867" s="73" t="str">
        <f>IF(ISNUMBER('Questionnaires '!$T869),'Questionnaires '!$T869,"")</f>
        <v/>
      </c>
      <c r="P867" s="73" t="str">
        <f>IF(ISTEXT('Questionnaires '!A869),'Questionnaires '!G869,"")</f>
        <v/>
      </c>
      <c r="Q867">
        <f>IF(ISTEXT('Questionnaires '!A869),IF('Questionnaires '!S869="Yes",1,""),0)</f>
        <v>0</v>
      </c>
    </row>
    <row r="868" spans="1:17" x14ac:dyDescent="0.3">
      <c r="A868" s="73">
        <f>IF(ISTEXT('Questionnaires '!A870),IF('Questionnaires '!G870&lt;270,1,0),0)</f>
        <v>0</v>
      </c>
      <c r="B868">
        <f>IF(ISTEXT('Questionnaires '!A870),IF('Questionnaires '!E870="Yes",1,0),0)</f>
        <v>0</v>
      </c>
      <c r="C868">
        <f>IF(ISTEXT('Questionnaires '!A870),IF('Questionnaires '!F870="Yes",1,0),0)</f>
        <v>0</v>
      </c>
      <c r="D868">
        <f>IF(ISTEXT('Questionnaires '!A870),IF('Questionnaires '!J870&gt;0,1,0),0)</f>
        <v>0</v>
      </c>
      <c r="E868" s="73" t="str">
        <f>IF(ISNUMBER('Questionnaires '!$G870),'Questionnaires '!T870+'Questionnaires '!G870,"")</f>
        <v/>
      </c>
      <c r="F868" s="73" t="str">
        <f>IF(ISNUMBER('Questionnaires '!$G870),SUM(G868:H868),"")</f>
        <v/>
      </c>
      <c r="G868" s="73" t="str">
        <f>IF(ISNUMBER('Questionnaires '!$G870),'Questionnaires '!R870-'Questionnaires '!P870,"")</f>
        <v/>
      </c>
      <c r="H868" s="73" t="str">
        <f>IF(ISNUMBER('Questionnaires '!$G870),'Questionnaires '!P870,"")</f>
        <v/>
      </c>
      <c r="I868" s="73" t="str">
        <f>IF(ISNUMBER('Questionnaires '!$G870),'Questionnaires '!$G870,"")</f>
        <v/>
      </c>
      <c r="J868" s="73" t="str">
        <f>IF(ISNUMBER('Questionnaires '!$G870),'Questionnaires '!$G870,"")</f>
        <v/>
      </c>
      <c r="K868" s="73" t="str">
        <f>IF(ISNUMBER('Questionnaires '!$R870),'Questionnaires '!$R870,"")</f>
        <v/>
      </c>
      <c r="L868" s="73" t="str">
        <f>IF(ISNUMBER('Questionnaires '!$P870),'Questionnaires '!$P870,"")</f>
        <v/>
      </c>
      <c r="M868" s="73" t="str">
        <f>IF(ISNUMBER('Questionnaires '!$O870),'Questionnaires '!$O870,"")</f>
        <v/>
      </c>
      <c r="N868" s="73" t="str">
        <f>IF(ISNUMBER('Questionnaires '!$N870),'Questionnaires '!$N870,"")</f>
        <v/>
      </c>
      <c r="O868" s="73" t="str">
        <f>IF(ISNUMBER('Questionnaires '!$T870),'Questionnaires '!$T870,"")</f>
        <v/>
      </c>
      <c r="P868" s="73" t="str">
        <f>IF(ISTEXT('Questionnaires '!A870),'Questionnaires '!G870,"")</f>
        <v/>
      </c>
      <c r="Q868">
        <f>IF(ISTEXT('Questionnaires '!A870),IF('Questionnaires '!S870="Yes",1,""),0)</f>
        <v>0</v>
      </c>
    </row>
    <row r="869" spans="1:17" x14ac:dyDescent="0.3">
      <c r="A869" s="73">
        <f>IF(ISTEXT('Questionnaires '!A871),IF('Questionnaires '!G871&lt;270,1,0),0)</f>
        <v>0</v>
      </c>
      <c r="B869">
        <f>IF(ISTEXT('Questionnaires '!A871),IF('Questionnaires '!E871="Yes",1,0),0)</f>
        <v>0</v>
      </c>
      <c r="C869">
        <f>IF(ISTEXT('Questionnaires '!A871),IF('Questionnaires '!F871="Yes",1,0),0)</f>
        <v>0</v>
      </c>
      <c r="D869">
        <f>IF(ISTEXT('Questionnaires '!A871),IF('Questionnaires '!J871&gt;0,1,0),0)</f>
        <v>0</v>
      </c>
      <c r="E869" s="73" t="str">
        <f>IF(ISNUMBER('Questionnaires '!$G871),'Questionnaires '!T871+'Questionnaires '!G871,"")</f>
        <v/>
      </c>
      <c r="F869" s="73" t="str">
        <f>IF(ISNUMBER('Questionnaires '!$G871),SUM(G869:H869),"")</f>
        <v/>
      </c>
      <c r="G869" s="73" t="str">
        <f>IF(ISNUMBER('Questionnaires '!$G871),'Questionnaires '!R871-'Questionnaires '!P871,"")</f>
        <v/>
      </c>
      <c r="H869" s="73" t="str">
        <f>IF(ISNUMBER('Questionnaires '!$G871),'Questionnaires '!P871,"")</f>
        <v/>
      </c>
      <c r="I869" s="73" t="str">
        <f>IF(ISNUMBER('Questionnaires '!$G871),'Questionnaires '!$G871,"")</f>
        <v/>
      </c>
      <c r="J869" s="73" t="str">
        <f>IF(ISNUMBER('Questionnaires '!$G871),'Questionnaires '!$G871,"")</f>
        <v/>
      </c>
      <c r="K869" s="73" t="str">
        <f>IF(ISNUMBER('Questionnaires '!$R871),'Questionnaires '!$R871,"")</f>
        <v/>
      </c>
      <c r="L869" s="73" t="str">
        <f>IF(ISNUMBER('Questionnaires '!$P871),'Questionnaires '!$P871,"")</f>
        <v/>
      </c>
      <c r="M869" s="73" t="str">
        <f>IF(ISNUMBER('Questionnaires '!$O871),'Questionnaires '!$O871,"")</f>
        <v/>
      </c>
      <c r="N869" s="73" t="str">
        <f>IF(ISNUMBER('Questionnaires '!$N871),'Questionnaires '!$N871,"")</f>
        <v/>
      </c>
      <c r="O869" s="73" t="str">
        <f>IF(ISNUMBER('Questionnaires '!$T871),'Questionnaires '!$T871,"")</f>
        <v/>
      </c>
      <c r="P869" s="73" t="str">
        <f>IF(ISTEXT('Questionnaires '!A871),'Questionnaires '!G871,"")</f>
        <v/>
      </c>
      <c r="Q869">
        <f>IF(ISTEXT('Questionnaires '!A871),IF('Questionnaires '!S871="Yes",1,""),0)</f>
        <v>0</v>
      </c>
    </row>
    <row r="870" spans="1:17" x14ac:dyDescent="0.3">
      <c r="A870" s="73">
        <f>IF(ISTEXT('Questionnaires '!A872),IF('Questionnaires '!G872&lt;270,1,0),0)</f>
        <v>0</v>
      </c>
      <c r="B870">
        <f>IF(ISTEXT('Questionnaires '!A872),IF('Questionnaires '!E872="Yes",1,0),0)</f>
        <v>0</v>
      </c>
      <c r="C870">
        <f>IF(ISTEXT('Questionnaires '!A872),IF('Questionnaires '!F872="Yes",1,0),0)</f>
        <v>0</v>
      </c>
      <c r="D870">
        <f>IF(ISTEXT('Questionnaires '!A872),IF('Questionnaires '!J872&gt;0,1,0),0)</f>
        <v>0</v>
      </c>
      <c r="E870" s="73" t="str">
        <f>IF(ISNUMBER('Questionnaires '!$G872),'Questionnaires '!T872+'Questionnaires '!G872,"")</f>
        <v/>
      </c>
      <c r="F870" s="73" t="str">
        <f>IF(ISNUMBER('Questionnaires '!$G872),SUM(G870:H870),"")</f>
        <v/>
      </c>
      <c r="G870" s="73" t="str">
        <f>IF(ISNUMBER('Questionnaires '!$G872),'Questionnaires '!R872-'Questionnaires '!P872,"")</f>
        <v/>
      </c>
      <c r="H870" s="73" t="str">
        <f>IF(ISNUMBER('Questionnaires '!$G872),'Questionnaires '!P872,"")</f>
        <v/>
      </c>
      <c r="I870" s="73" t="str">
        <f>IF(ISNUMBER('Questionnaires '!$G872),'Questionnaires '!$G872,"")</f>
        <v/>
      </c>
      <c r="J870" s="73" t="str">
        <f>IF(ISNUMBER('Questionnaires '!$G872),'Questionnaires '!$G872,"")</f>
        <v/>
      </c>
      <c r="K870" s="73" t="str">
        <f>IF(ISNUMBER('Questionnaires '!$R872),'Questionnaires '!$R872,"")</f>
        <v/>
      </c>
      <c r="L870" s="73" t="str">
        <f>IF(ISNUMBER('Questionnaires '!$P872),'Questionnaires '!$P872,"")</f>
        <v/>
      </c>
      <c r="M870" s="73" t="str">
        <f>IF(ISNUMBER('Questionnaires '!$O872),'Questionnaires '!$O872,"")</f>
        <v/>
      </c>
      <c r="N870" s="73" t="str">
        <f>IF(ISNUMBER('Questionnaires '!$N872),'Questionnaires '!$N872,"")</f>
        <v/>
      </c>
      <c r="O870" s="73" t="str">
        <f>IF(ISNUMBER('Questionnaires '!$T872),'Questionnaires '!$T872,"")</f>
        <v/>
      </c>
      <c r="P870" s="73" t="str">
        <f>IF(ISTEXT('Questionnaires '!A872),'Questionnaires '!G872,"")</f>
        <v/>
      </c>
      <c r="Q870">
        <f>IF(ISTEXT('Questionnaires '!A872),IF('Questionnaires '!S872="Yes",1,""),0)</f>
        <v>0</v>
      </c>
    </row>
    <row r="871" spans="1:17" x14ac:dyDescent="0.3">
      <c r="A871" s="73">
        <f>IF(ISTEXT('Questionnaires '!A873),IF('Questionnaires '!G873&lt;270,1,0),0)</f>
        <v>0</v>
      </c>
      <c r="B871">
        <f>IF(ISTEXT('Questionnaires '!A873),IF('Questionnaires '!E873="Yes",1,0),0)</f>
        <v>0</v>
      </c>
      <c r="C871">
        <f>IF(ISTEXT('Questionnaires '!A873),IF('Questionnaires '!F873="Yes",1,0),0)</f>
        <v>0</v>
      </c>
      <c r="D871">
        <f>IF(ISTEXT('Questionnaires '!A873),IF('Questionnaires '!J873&gt;0,1,0),0)</f>
        <v>0</v>
      </c>
      <c r="E871" s="73" t="str">
        <f>IF(ISNUMBER('Questionnaires '!$G873),'Questionnaires '!T873+'Questionnaires '!G873,"")</f>
        <v/>
      </c>
      <c r="F871" s="73" t="str">
        <f>IF(ISNUMBER('Questionnaires '!$G873),SUM(G871:H871),"")</f>
        <v/>
      </c>
      <c r="G871" s="73" t="str">
        <f>IF(ISNUMBER('Questionnaires '!$G873),'Questionnaires '!R873-'Questionnaires '!P873,"")</f>
        <v/>
      </c>
      <c r="H871" s="73" t="str">
        <f>IF(ISNUMBER('Questionnaires '!$G873),'Questionnaires '!P873,"")</f>
        <v/>
      </c>
      <c r="I871" s="73" t="str">
        <f>IF(ISNUMBER('Questionnaires '!$G873),'Questionnaires '!$G873,"")</f>
        <v/>
      </c>
      <c r="J871" s="73" t="str">
        <f>IF(ISNUMBER('Questionnaires '!$G873),'Questionnaires '!$G873,"")</f>
        <v/>
      </c>
      <c r="K871" s="73" t="str">
        <f>IF(ISNUMBER('Questionnaires '!$R873),'Questionnaires '!$R873,"")</f>
        <v/>
      </c>
      <c r="L871" s="73" t="str">
        <f>IF(ISNUMBER('Questionnaires '!$P873),'Questionnaires '!$P873,"")</f>
        <v/>
      </c>
      <c r="M871" s="73" t="str">
        <f>IF(ISNUMBER('Questionnaires '!$O873),'Questionnaires '!$O873,"")</f>
        <v/>
      </c>
      <c r="N871" s="73" t="str">
        <f>IF(ISNUMBER('Questionnaires '!$N873),'Questionnaires '!$N873,"")</f>
        <v/>
      </c>
      <c r="O871" s="73" t="str">
        <f>IF(ISNUMBER('Questionnaires '!$T873),'Questionnaires '!$T873,"")</f>
        <v/>
      </c>
      <c r="P871" s="73" t="str">
        <f>IF(ISTEXT('Questionnaires '!A873),'Questionnaires '!G873,"")</f>
        <v/>
      </c>
      <c r="Q871">
        <f>IF(ISTEXT('Questionnaires '!A873),IF('Questionnaires '!S873="Yes",1,""),0)</f>
        <v>0</v>
      </c>
    </row>
    <row r="872" spans="1:17" x14ac:dyDescent="0.3">
      <c r="A872" s="73">
        <f>IF(ISTEXT('Questionnaires '!A874),IF('Questionnaires '!G874&lt;270,1,0),0)</f>
        <v>0</v>
      </c>
      <c r="B872">
        <f>IF(ISTEXT('Questionnaires '!A874),IF('Questionnaires '!E874="Yes",1,0),0)</f>
        <v>0</v>
      </c>
      <c r="C872">
        <f>IF(ISTEXT('Questionnaires '!A874),IF('Questionnaires '!F874="Yes",1,0),0)</f>
        <v>0</v>
      </c>
      <c r="D872">
        <f>IF(ISTEXT('Questionnaires '!A874),IF('Questionnaires '!J874&gt;0,1,0),0)</f>
        <v>0</v>
      </c>
      <c r="E872" s="73" t="str">
        <f>IF(ISNUMBER('Questionnaires '!$G874),'Questionnaires '!T874+'Questionnaires '!G874,"")</f>
        <v/>
      </c>
      <c r="F872" s="73" t="str">
        <f>IF(ISNUMBER('Questionnaires '!$G874),SUM(G872:H872),"")</f>
        <v/>
      </c>
      <c r="G872" s="73" t="str">
        <f>IF(ISNUMBER('Questionnaires '!$G874),'Questionnaires '!R874-'Questionnaires '!P874,"")</f>
        <v/>
      </c>
      <c r="H872" s="73" t="str">
        <f>IF(ISNUMBER('Questionnaires '!$G874),'Questionnaires '!P874,"")</f>
        <v/>
      </c>
      <c r="I872" s="73" t="str">
        <f>IF(ISNUMBER('Questionnaires '!$G874),'Questionnaires '!$G874,"")</f>
        <v/>
      </c>
      <c r="J872" s="73" t="str">
        <f>IF(ISNUMBER('Questionnaires '!$G874),'Questionnaires '!$G874,"")</f>
        <v/>
      </c>
      <c r="K872" s="73" t="str">
        <f>IF(ISNUMBER('Questionnaires '!$R874),'Questionnaires '!$R874,"")</f>
        <v/>
      </c>
      <c r="L872" s="73" t="str">
        <f>IF(ISNUMBER('Questionnaires '!$P874),'Questionnaires '!$P874,"")</f>
        <v/>
      </c>
      <c r="M872" s="73" t="str">
        <f>IF(ISNUMBER('Questionnaires '!$O874),'Questionnaires '!$O874,"")</f>
        <v/>
      </c>
      <c r="N872" s="73" t="str">
        <f>IF(ISNUMBER('Questionnaires '!$N874),'Questionnaires '!$N874,"")</f>
        <v/>
      </c>
      <c r="O872" s="73" t="str">
        <f>IF(ISNUMBER('Questionnaires '!$T874),'Questionnaires '!$T874,"")</f>
        <v/>
      </c>
      <c r="P872" s="73" t="str">
        <f>IF(ISTEXT('Questionnaires '!A874),'Questionnaires '!G874,"")</f>
        <v/>
      </c>
      <c r="Q872">
        <f>IF(ISTEXT('Questionnaires '!A874),IF('Questionnaires '!S874="Yes",1,""),0)</f>
        <v>0</v>
      </c>
    </row>
    <row r="873" spans="1:17" x14ac:dyDescent="0.3">
      <c r="A873" s="73">
        <f>IF(ISTEXT('Questionnaires '!A875),IF('Questionnaires '!G875&lt;270,1,0),0)</f>
        <v>0</v>
      </c>
      <c r="B873">
        <f>IF(ISTEXT('Questionnaires '!A875),IF('Questionnaires '!E875="Yes",1,0),0)</f>
        <v>0</v>
      </c>
      <c r="C873">
        <f>IF(ISTEXT('Questionnaires '!A875),IF('Questionnaires '!F875="Yes",1,0),0)</f>
        <v>0</v>
      </c>
      <c r="D873">
        <f>IF(ISTEXT('Questionnaires '!A875),IF('Questionnaires '!J875&gt;0,1,0),0)</f>
        <v>0</v>
      </c>
      <c r="E873" s="73" t="str">
        <f>IF(ISNUMBER('Questionnaires '!$G875),'Questionnaires '!T875+'Questionnaires '!G875,"")</f>
        <v/>
      </c>
      <c r="F873" s="73" t="str">
        <f>IF(ISNUMBER('Questionnaires '!$G875),SUM(G873:H873),"")</f>
        <v/>
      </c>
      <c r="G873" s="73" t="str">
        <f>IF(ISNUMBER('Questionnaires '!$G875),'Questionnaires '!R875-'Questionnaires '!P875,"")</f>
        <v/>
      </c>
      <c r="H873" s="73" t="str">
        <f>IF(ISNUMBER('Questionnaires '!$G875),'Questionnaires '!P875,"")</f>
        <v/>
      </c>
      <c r="I873" s="73" t="str">
        <f>IF(ISNUMBER('Questionnaires '!$G875),'Questionnaires '!$G875,"")</f>
        <v/>
      </c>
      <c r="J873" s="73" t="str">
        <f>IF(ISNUMBER('Questionnaires '!$G875),'Questionnaires '!$G875,"")</f>
        <v/>
      </c>
      <c r="K873" s="73" t="str">
        <f>IF(ISNUMBER('Questionnaires '!$R875),'Questionnaires '!$R875,"")</f>
        <v/>
      </c>
      <c r="L873" s="73" t="str">
        <f>IF(ISNUMBER('Questionnaires '!$P875),'Questionnaires '!$P875,"")</f>
        <v/>
      </c>
      <c r="M873" s="73" t="str">
        <f>IF(ISNUMBER('Questionnaires '!$O875),'Questionnaires '!$O875,"")</f>
        <v/>
      </c>
      <c r="N873" s="73" t="str">
        <f>IF(ISNUMBER('Questionnaires '!$N875),'Questionnaires '!$N875,"")</f>
        <v/>
      </c>
      <c r="O873" s="73" t="str">
        <f>IF(ISNUMBER('Questionnaires '!$T875),'Questionnaires '!$T875,"")</f>
        <v/>
      </c>
      <c r="P873" s="73" t="str">
        <f>IF(ISTEXT('Questionnaires '!A875),'Questionnaires '!G875,"")</f>
        <v/>
      </c>
      <c r="Q873">
        <f>IF(ISTEXT('Questionnaires '!A875),IF('Questionnaires '!S875="Yes",1,""),0)</f>
        <v>0</v>
      </c>
    </row>
    <row r="874" spans="1:17" x14ac:dyDescent="0.3">
      <c r="A874" s="73">
        <f>IF(ISTEXT('Questionnaires '!A876),IF('Questionnaires '!G876&lt;270,1,0),0)</f>
        <v>0</v>
      </c>
      <c r="B874">
        <f>IF(ISTEXT('Questionnaires '!A876),IF('Questionnaires '!E876="Yes",1,0),0)</f>
        <v>0</v>
      </c>
      <c r="C874">
        <f>IF(ISTEXT('Questionnaires '!A876),IF('Questionnaires '!F876="Yes",1,0),0)</f>
        <v>0</v>
      </c>
      <c r="D874">
        <f>IF(ISTEXT('Questionnaires '!A876),IF('Questionnaires '!J876&gt;0,1,0),0)</f>
        <v>0</v>
      </c>
      <c r="E874" s="73" t="str">
        <f>IF(ISNUMBER('Questionnaires '!$G876),'Questionnaires '!T876+'Questionnaires '!G876,"")</f>
        <v/>
      </c>
      <c r="F874" s="73" t="str">
        <f>IF(ISNUMBER('Questionnaires '!$G876),SUM(G874:H874),"")</f>
        <v/>
      </c>
      <c r="G874" s="73" t="str">
        <f>IF(ISNUMBER('Questionnaires '!$G876),'Questionnaires '!R876-'Questionnaires '!P876,"")</f>
        <v/>
      </c>
      <c r="H874" s="73" t="str">
        <f>IF(ISNUMBER('Questionnaires '!$G876),'Questionnaires '!P876,"")</f>
        <v/>
      </c>
      <c r="I874" s="73" t="str">
        <f>IF(ISNUMBER('Questionnaires '!$G876),'Questionnaires '!$G876,"")</f>
        <v/>
      </c>
      <c r="J874" s="73" t="str">
        <f>IF(ISNUMBER('Questionnaires '!$G876),'Questionnaires '!$G876,"")</f>
        <v/>
      </c>
      <c r="K874" s="73" t="str">
        <f>IF(ISNUMBER('Questionnaires '!$R876),'Questionnaires '!$R876,"")</f>
        <v/>
      </c>
      <c r="L874" s="73" t="str">
        <f>IF(ISNUMBER('Questionnaires '!$P876),'Questionnaires '!$P876,"")</f>
        <v/>
      </c>
      <c r="M874" s="73" t="str">
        <f>IF(ISNUMBER('Questionnaires '!$O876),'Questionnaires '!$O876,"")</f>
        <v/>
      </c>
      <c r="N874" s="73" t="str">
        <f>IF(ISNUMBER('Questionnaires '!$N876),'Questionnaires '!$N876,"")</f>
        <v/>
      </c>
      <c r="O874" s="73" t="str">
        <f>IF(ISNUMBER('Questionnaires '!$T876),'Questionnaires '!$T876,"")</f>
        <v/>
      </c>
      <c r="P874" s="73" t="str">
        <f>IF(ISTEXT('Questionnaires '!A876),'Questionnaires '!G876,"")</f>
        <v/>
      </c>
      <c r="Q874">
        <f>IF(ISTEXT('Questionnaires '!A876),IF('Questionnaires '!S876="Yes",1,""),0)</f>
        <v>0</v>
      </c>
    </row>
    <row r="875" spans="1:17" x14ac:dyDescent="0.3">
      <c r="A875" s="73">
        <f>IF(ISTEXT('Questionnaires '!A877),IF('Questionnaires '!G877&lt;270,1,0),0)</f>
        <v>0</v>
      </c>
      <c r="B875">
        <f>IF(ISTEXT('Questionnaires '!A877),IF('Questionnaires '!E877="Yes",1,0),0)</f>
        <v>0</v>
      </c>
      <c r="C875">
        <f>IF(ISTEXT('Questionnaires '!A877),IF('Questionnaires '!F877="Yes",1,0),0)</f>
        <v>0</v>
      </c>
      <c r="D875">
        <f>IF(ISTEXT('Questionnaires '!A877),IF('Questionnaires '!J877&gt;0,1,0),0)</f>
        <v>0</v>
      </c>
      <c r="E875" s="73" t="str">
        <f>IF(ISNUMBER('Questionnaires '!$G877),'Questionnaires '!T877+'Questionnaires '!G877,"")</f>
        <v/>
      </c>
      <c r="F875" s="73" t="str">
        <f>IF(ISNUMBER('Questionnaires '!$G877),SUM(G875:H875),"")</f>
        <v/>
      </c>
      <c r="G875" s="73" t="str">
        <f>IF(ISNUMBER('Questionnaires '!$G877),'Questionnaires '!R877-'Questionnaires '!P877,"")</f>
        <v/>
      </c>
      <c r="H875" s="73" t="str">
        <f>IF(ISNUMBER('Questionnaires '!$G877),'Questionnaires '!P877,"")</f>
        <v/>
      </c>
      <c r="I875" s="73" t="str">
        <f>IF(ISNUMBER('Questionnaires '!$G877),'Questionnaires '!$G877,"")</f>
        <v/>
      </c>
      <c r="J875" s="73" t="str">
        <f>IF(ISNUMBER('Questionnaires '!$G877),'Questionnaires '!$G877,"")</f>
        <v/>
      </c>
      <c r="K875" s="73" t="str">
        <f>IF(ISNUMBER('Questionnaires '!$R877),'Questionnaires '!$R877,"")</f>
        <v/>
      </c>
      <c r="L875" s="73" t="str">
        <f>IF(ISNUMBER('Questionnaires '!$P877),'Questionnaires '!$P877,"")</f>
        <v/>
      </c>
      <c r="M875" s="73" t="str">
        <f>IF(ISNUMBER('Questionnaires '!$O877),'Questionnaires '!$O877,"")</f>
        <v/>
      </c>
      <c r="N875" s="73" t="str">
        <f>IF(ISNUMBER('Questionnaires '!$N877),'Questionnaires '!$N877,"")</f>
        <v/>
      </c>
      <c r="O875" s="73" t="str">
        <f>IF(ISNUMBER('Questionnaires '!$T877),'Questionnaires '!$T877,"")</f>
        <v/>
      </c>
      <c r="P875" s="73" t="str">
        <f>IF(ISTEXT('Questionnaires '!A877),'Questionnaires '!G877,"")</f>
        <v/>
      </c>
      <c r="Q875">
        <f>IF(ISTEXT('Questionnaires '!A877),IF('Questionnaires '!S877="Yes",1,""),0)</f>
        <v>0</v>
      </c>
    </row>
    <row r="876" spans="1:17" x14ac:dyDescent="0.3">
      <c r="A876" s="73">
        <f>IF(ISTEXT('Questionnaires '!A878),IF('Questionnaires '!G878&lt;270,1,0),0)</f>
        <v>0</v>
      </c>
      <c r="B876">
        <f>IF(ISTEXT('Questionnaires '!A878),IF('Questionnaires '!E878="Yes",1,0),0)</f>
        <v>0</v>
      </c>
      <c r="C876">
        <f>IF(ISTEXT('Questionnaires '!A878),IF('Questionnaires '!F878="Yes",1,0),0)</f>
        <v>0</v>
      </c>
      <c r="D876">
        <f>IF(ISTEXT('Questionnaires '!A878),IF('Questionnaires '!J878&gt;0,1,0),0)</f>
        <v>0</v>
      </c>
      <c r="E876" s="73" t="str">
        <f>IF(ISNUMBER('Questionnaires '!$G878),'Questionnaires '!T878+'Questionnaires '!G878,"")</f>
        <v/>
      </c>
      <c r="F876" s="73" t="str">
        <f>IF(ISNUMBER('Questionnaires '!$G878),SUM(G876:H876),"")</f>
        <v/>
      </c>
      <c r="G876" s="73" t="str">
        <f>IF(ISNUMBER('Questionnaires '!$G878),'Questionnaires '!R878-'Questionnaires '!P878,"")</f>
        <v/>
      </c>
      <c r="H876" s="73" t="str">
        <f>IF(ISNUMBER('Questionnaires '!$G878),'Questionnaires '!P878,"")</f>
        <v/>
      </c>
      <c r="I876" s="73" t="str">
        <f>IF(ISNUMBER('Questionnaires '!$G878),'Questionnaires '!$G878,"")</f>
        <v/>
      </c>
      <c r="J876" s="73" t="str">
        <f>IF(ISNUMBER('Questionnaires '!$G878),'Questionnaires '!$G878,"")</f>
        <v/>
      </c>
      <c r="K876" s="73" t="str">
        <f>IF(ISNUMBER('Questionnaires '!$R878),'Questionnaires '!$R878,"")</f>
        <v/>
      </c>
      <c r="L876" s="73" t="str">
        <f>IF(ISNUMBER('Questionnaires '!$P878),'Questionnaires '!$P878,"")</f>
        <v/>
      </c>
      <c r="M876" s="73" t="str">
        <f>IF(ISNUMBER('Questionnaires '!$O878),'Questionnaires '!$O878,"")</f>
        <v/>
      </c>
      <c r="N876" s="73" t="str">
        <f>IF(ISNUMBER('Questionnaires '!$N878),'Questionnaires '!$N878,"")</f>
        <v/>
      </c>
      <c r="O876" s="73" t="str">
        <f>IF(ISNUMBER('Questionnaires '!$T878),'Questionnaires '!$T878,"")</f>
        <v/>
      </c>
      <c r="P876" s="73" t="str">
        <f>IF(ISTEXT('Questionnaires '!A878),'Questionnaires '!G878,"")</f>
        <v/>
      </c>
      <c r="Q876">
        <f>IF(ISTEXT('Questionnaires '!A878),IF('Questionnaires '!S878="Yes",1,""),0)</f>
        <v>0</v>
      </c>
    </row>
    <row r="877" spans="1:17" x14ac:dyDescent="0.3">
      <c r="A877" s="73">
        <f>IF(ISTEXT('Questionnaires '!A879),IF('Questionnaires '!G879&lt;270,1,0),0)</f>
        <v>0</v>
      </c>
      <c r="B877">
        <f>IF(ISTEXT('Questionnaires '!A879),IF('Questionnaires '!E879="Yes",1,0),0)</f>
        <v>0</v>
      </c>
      <c r="C877">
        <f>IF(ISTEXT('Questionnaires '!A879),IF('Questionnaires '!F879="Yes",1,0),0)</f>
        <v>0</v>
      </c>
      <c r="D877">
        <f>IF(ISTEXT('Questionnaires '!A879),IF('Questionnaires '!J879&gt;0,1,0),0)</f>
        <v>0</v>
      </c>
      <c r="E877" s="73" t="str">
        <f>IF(ISNUMBER('Questionnaires '!$G879),'Questionnaires '!T879+'Questionnaires '!G879,"")</f>
        <v/>
      </c>
      <c r="F877" s="73" t="str">
        <f>IF(ISNUMBER('Questionnaires '!$G879),SUM(G877:H877),"")</f>
        <v/>
      </c>
      <c r="G877" s="73" t="str">
        <f>IF(ISNUMBER('Questionnaires '!$G879),'Questionnaires '!R879-'Questionnaires '!P879,"")</f>
        <v/>
      </c>
      <c r="H877" s="73" t="str">
        <f>IF(ISNUMBER('Questionnaires '!$G879),'Questionnaires '!P879,"")</f>
        <v/>
      </c>
      <c r="I877" s="73" t="str">
        <f>IF(ISNUMBER('Questionnaires '!$G879),'Questionnaires '!$G879,"")</f>
        <v/>
      </c>
      <c r="J877" s="73" t="str">
        <f>IF(ISNUMBER('Questionnaires '!$G879),'Questionnaires '!$G879,"")</f>
        <v/>
      </c>
      <c r="K877" s="73" t="str">
        <f>IF(ISNUMBER('Questionnaires '!$R879),'Questionnaires '!$R879,"")</f>
        <v/>
      </c>
      <c r="L877" s="73" t="str">
        <f>IF(ISNUMBER('Questionnaires '!$P879),'Questionnaires '!$P879,"")</f>
        <v/>
      </c>
      <c r="M877" s="73" t="str">
        <f>IF(ISNUMBER('Questionnaires '!$O879),'Questionnaires '!$O879,"")</f>
        <v/>
      </c>
      <c r="N877" s="73" t="str">
        <f>IF(ISNUMBER('Questionnaires '!$N879),'Questionnaires '!$N879,"")</f>
        <v/>
      </c>
      <c r="O877" s="73" t="str">
        <f>IF(ISNUMBER('Questionnaires '!$T879),'Questionnaires '!$T879,"")</f>
        <v/>
      </c>
      <c r="P877" s="73" t="str">
        <f>IF(ISTEXT('Questionnaires '!A879),'Questionnaires '!G879,"")</f>
        <v/>
      </c>
      <c r="Q877">
        <f>IF(ISTEXT('Questionnaires '!A879),IF('Questionnaires '!S879="Yes",1,""),0)</f>
        <v>0</v>
      </c>
    </row>
    <row r="878" spans="1:17" x14ac:dyDescent="0.3">
      <c r="A878" s="73">
        <f>IF(ISTEXT('Questionnaires '!A880),IF('Questionnaires '!G880&lt;270,1,0),0)</f>
        <v>0</v>
      </c>
      <c r="B878">
        <f>IF(ISTEXT('Questionnaires '!A880),IF('Questionnaires '!E880="Yes",1,0),0)</f>
        <v>0</v>
      </c>
      <c r="C878">
        <f>IF(ISTEXT('Questionnaires '!A880),IF('Questionnaires '!F880="Yes",1,0),0)</f>
        <v>0</v>
      </c>
      <c r="D878">
        <f>IF(ISTEXT('Questionnaires '!A880),IF('Questionnaires '!J880&gt;0,1,0),0)</f>
        <v>0</v>
      </c>
      <c r="E878" s="73" t="str">
        <f>IF(ISNUMBER('Questionnaires '!$G880),'Questionnaires '!T880+'Questionnaires '!G880,"")</f>
        <v/>
      </c>
      <c r="F878" s="73" t="str">
        <f>IF(ISNUMBER('Questionnaires '!$G880),SUM(G878:H878),"")</f>
        <v/>
      </c>
      <c r="G878" s="73" t="str">
        <f>IF(ISNUMBER('Questionnaires '!$G880),'Questionnaires '!R880-'Questionnaires '!P880,"")</f>
        <v/>
      </c>
      <c r="H878" s="73" t="str">
        <f>IF(ISNUMBER('Questionnaires '!$G880),'Questionnaires '!P880,"")</f>
        <v/>
      </c>
      <c r="I878" s="73" t="str">
        <f>IF(ISNUMBER('Questionnaires '!$G880),'Questionnaires '!$G880,"")</f>
        <v/>
      </c>
      <c r="J878" s="73" t="str">
        <f>IF(ISNUMBER('Questionnaires '!$G880),'Questionnaires '!$G880,"")</f>
        <v/>
      </c>
      <c r="K878" s="73" t="str">
        <f>IF(ISNUMBER('Questionnaires '!$R880),'Questionnaires '!$R880,"")</f>
        <v/>
      </c>
      <c r="L878" s="73" t="str">
        <f>IF(ISNUMBER('Questionnaires '!$P880),'Questionnaires '!$P880,"")</f>
        <v/>
      </c>
      <c r="M878" s="73" t="str">
        <f>IF(ISNUMBER('Questionnaires '!$O880),'Questionnaires '!$O880,"")</f>
        <v/>
      </c>
      <c r="N878" s="73" t="str">
        <f>IF(ISNUMBER('Questionnaires '!$N880),'Questionnaires '!$N880,"")</f>
        <v/>
      </c>
      <c r="O878" s="73" t="str">
        <f>IF(ISNUMBER('Questionnaires '!$T880),'Questionnaires '!$T880,"")</f>
        <v/>
      </c>
      <c r="P878" s="73" t="str">
        <f>IF(ISTEXT('Questionnaires '!A880),'Questionnaires '!G880,"")</f>
        <v/>
      </c>
      <c r="Q878">
        <f>IF(ISTEXT('Questionnaires '!A880),IF('Questionnaires '!S880="Yes",1,""),0)</f>
        <v>0</v>
      </c>
    </row>
    <row r="879" spans="1:17" x14ac:dyDescent="0.3">
      <c r="A879" s="73">
        <f>IF(ISTEXT('Questionnaires '!A881),IF('Questionnaires '!G881&lt;270,1,0),0)</f>
        <v>0</v>
      </c>
      <c r="B879">
        <f>IF(ISTEXT('Questionnaires '!A881),IF('Questionnaires '!E881="Yes",1,0),0)</f>
        <v>0</v>
      </c>
      <c r="C879">
        <f>IF(ISTEXT('Questionnaires '!A881),IF('Questionnaires '!F881="Yes",1,0),0)</f>
        <v>0</v>
      </c>
      <c r="D879">
        <f>IF(ISTEXT('Questionnaires '!A881),IF('Questionnaires '!J881&gt;0,1,0),0)</f>
        <v>0</v>
      </c>
      <c r="E879" s="73" t="str">
        <f>IF(ISNUMBER('Questionnaires '!$G881),'Questionnaires '!T881+'Questionnaires '!G881,"")</f>
        <v/>
      </c>
      <c r="F879" s="73" t="str">
        <f>IF(ISNUMBER('Questionnaires '!$G881),SUM(G879:H879),"")</f>
        <v/>
      </c>
      <c r="G879" s="73" t="str">
        <f>IF(ISNUMBER('Questionnaires '!$G881),'Questionnaires '!R881-'Questionnaires '!P881,"")</f>
        <v/>
      </c>
      <c r="H879" s="73" t="str">
        <f>IF(ISNUMBER('Questionnaires '!$G881),'Questionnaires '!P881,"")</f>
        <v/>
      </c>
      <c r="I879" s="73" t="str">
        <f>IF(ISNUMBER('Questionnaires '!$G881),'Questionnaires '!$G881,"")</f>
        <v/>
      </c>
      <c r="J879" s="73" t="str">
        <f>IF(ISNUMBER('Questionnaires '!$G881),'Questionnaires '!$G881,"")</f>
        <v/>
      </c>
      <c r="K879" s="73" t="str">
        <f>IF(ISNUMBER('Questionnaires '!$R881),'Questionnaires '!$R881,"")</f>
        <v/>
      </c>
      <c r="L879" s="73" t="str">
        <f>IF(ISNUMBER('Questionnaires '!$P881),'Questionnaires '!$P881,"")</f>
        <v/>
      </c>
      <c r="M879" s="73" t="str">
        <f>IF(ISNUMBER('Questionnaires '!$O881),'Questionnaires '!$O881,"")</f>
        <v/>
      </c>
      <c r="N879" s="73" t="str">
        <f>IF(ISNUMBER('Questionnaires '!$N881),'Questionnaires '!$N881,"")</f>
        <v/>
      </c>
      <c r="O879" s="73" t="str">
        <f>IF(ISNUMBER('Questionnaires '!$T881),'Questionnaires '!$T881,"")</f>
        <v/>
      </c>
      <c r="P879" s="73" t="str">
        <f>IF(ISTEXT('Questionnaires '!A881),'Questionnaires '!G881,"")</f>
        <v/>
      </c>
      <c r="Q879">
        <f>IF(ISTEXT('Questionnaires '!A881),IF('Questionnaires '!S881="Yes",1,""),0)</f>
        <v>0</v>
      </c>
    </row>
    <row r="880" spans="1:17" x14ac:dyDescent="0.3">
      <c r="A880" s="73">
        <f>IF(ISTEXT('Questionnaires '!A882),IF('Questionnaires '!G882&lt;270,1,0),0)</f>
        <v>0</v>
      </c>
      <c r="B880">
        <f>IF(ISTEXT('Questionnaires '!A882),IF('Questionnaires '!E882="Yes",1,0),0)</f>
        <v>0</v>
      </c>
      <c r="C880">
        <f>IF(ISTEXT('Questionnaires '!A882),IF('Questionnaires '!F882="Yes",1,0),0)</f>
        <v>0</v>
      </c>
      <c r="D880">
        <f>IF(ISTEXT('Questionnaires '!A882),IF('Questionnaires '!J882&gt;0,1,0),0)</f>
        <v>0</v>
      </c>
      <c r="E880" s="73" t="str">
        <f>IF(ISNUMBER('Questionnaires '!$G882),'Questionnaires '!T882+'Questionnaires '!G882,"")</f>
        <v/>
      </c>
      <c r="F880" s="73" t="str">
        <f>IF(ISNUMBER('Questionnaires '!$G882),SUM(G880:H880),"")</f>
        <v/>
      </c>
      <c r="G880" s="73" t="str">
        <f>IF(ISNUMBER('Questionnaires '!$G882),'Questionnaires '!R882-'Questionnaires '!P882,"")</f>
        <v/>
      </c>
      <c r="H880" s="73" t="str">
        <f>IF(ISNUMBER('Questionnaires '!$G882),'Questionnaires '!P882,"")</f>
        <v/>
      </c>
      <c r="I880" s="73" t="str">
        <f>IF(ISNUMBER('Questionnaires '!$G882),'Questionnaires '!$G882,"")</f>
        <v/>
      </c>
      <c r="J880" s="73" t="str">
        <f>IF(ISNUMBER('Questionnaires '!$G882),'Questionnaires '!$G882,"")</f>
        <v/>
      </c>
      <c r="K880" s="73" t="str">
        <f>IF(ISNUMBER('Questionnaires '!$R882),'Questionnaires '!$R882,"")</f>
        <v/>
      </c>
      <c r="L880" s="73" t="str">
        <f>IF(ISNUMBER('Questionnaires '!$P882),'Questionnaires '!$P882,"")</f>
        <v/>
      </c>
      <c r="M880" s="73" t="str">
        <f>IF(ISNUMBER('Questionnaires '!$O882),'Questionnaires '!$O882,"")</f>
        <v/>
      </c>
      <c r="N880" s="73" t="str">
        <f>IF(ISNUMBER('Questionnaires '!$N882),'Questionnaires '!$N882,"")</f>
        <v/>
      </c>
      <c r="O880" s="73" t="str">
        <f>IF(ISNUMBER('Questionnaires '!$T882),'Questionnaires '!$T882,"")</f>
        <v/>
      </c>
      <c r="P880" s="73" t="str">
        <f>IF(ISTEXT('Questionnaires '!A882),'Questionnaires '!G882,"")</f>
        <v/>
      </c>
      <c r="Q880">
        <f>IF(ISTEXT('Questionnaires '!A882),IF('Questionnaires '!S882="Yes",1,""),0)</f>
        <v>0</v>
      </c>
    </row>
    <row r="881" spans="1:17" x14ac:dyDescent="0.3">
      <c r="A881" s="73">
        <f>IF(ISTEXT('Questionnaires '!A883),IF('Questionnaires '!G883&lt;270,1,0),0)</f>
        <v>0</v>
      </c>
      <c r="B881">
        <f>IF(ISTEXT('Questionnaires '!A883),IF('Questionnaires '!E883="Yes",1,0),0)</f>
        <v>0</v>
      </c>
      <c r="C881">
        <f>IF(ISTEXT('Questionnaires '!A883),IF('Questionnaires '!F883="Yes",1,0),0)</f>
        <v>0</v>
      </c>
      <c r="D881">
        <f>IF(ISTEXT('Questionnaires '!A883),IF('Questionnaires '!J883&gt;0,1,0),0)</f>
        <v>0</v>
      </c>
      <c r="E881" s="73" t="str">
        <f>IF(ISNUMBER('Questionnaires '!$G883),'Questionnaires '!T883+'Questionnaires '!G883,"")</f>
        <v/>
      </c>
      <c r="F881" s="73" t="str">
        <f>IF(ISNUMBER('Questionnaires '!$G883),SUM(G881:H881),"")</f>
        <v/>
      </c>
      <c r="G881" s="73" t="str">
        <f>IF(ISNUMBER('Questionnaires '!$G883),'Questionnaires '!R883-'Questionnaires '!P883,"")</f>
        <v/>
      </c>
      <c r="H881" s="73" t="str">
        <f>IF(ISNUMBER('Questionnaires '!$G883),'Questionnaires '!P883,"")</f>
        <v/>
      </c>
      <c r="I881" s="73" t="str">
        <f>IF(ISNUMBER('Questionnaires '!$G883),'Questionnaires '!$G883,"")</f>
        <v/>
      </c>
      <c r="J881" s="73" t="str">
        <f>IF(ISNUMBER('Questionnaires '!$G883),'Questionnaires '!$G883,"")</f>
        <v/>
      </c>
      <c r="K881" s="73" t="str">
        <f>IF(ISNUMBER('Questionnaires '!$R883),'Questionnaires '!$R883,"")</f>
        <v/>
      </c>
      <c r="L881" s="73" t="str">
        <f>IF(ISNUMBER('Questionnaires '!$P883),'Questionnaires '!$P883,"")</f>
        <v/>
      </c>
      <c r="M881" s="73" t="str">
        <f>IF(ISNUMBER('Questionnaires '!$O883),'Questionnaires '!$O883,"")</f>
        <v/>
      </c>
      <c r="N881" s="73" t="str">
        <f>IF(ISNUMBER('Questionnaires '!$N883),'Questionnaires '!$N883,"")</f>
        <v/>
      </c>
      <c r="O881" s="73" t="str">
        <f>IF(ISNUMBER('Questionnaires '!$T883),'Questionnaires '!$T883,"")</f>
        <v/>
      </c>
      <c r="P881" s="73" t="str">
        <f>IF(ISTEXT('Questionnaires '!A883),'Questionnaires '!G883,"")</f>
        <v/>
      </c>
      <c r="Q881">
        <f>IF(ISTEXT('Questionnaires '!A883),IF('Questionnaires '!S883="Yes",1,""),0)</f>
        <v>0</v>
      </c>
    </row>
    <row r="882" spans="1:17" x14ac:dyDescent="0.3">
      <c r="A882" s="73">
        <f>IF(ISTEXT('Questionnaires '!A884),IF('Questionnaires '!G884&lt;270,1,0),0)</f>
        <v>0</v>
      </c>
      <c r="B882">
        <f>IF(ISTEXT('Questionnaires '!A884),IF('Questionnaires '!E884="Yes",1,0),0)</f>
        <v>0</v>
      </c>
      <c r="C882">
        <f>IF(ISTEXT('Questionnaires '!A884),IF('Questionnaires '!F884="Yes",1,0),0)</f>
        <v>0</v>
      </c>
      <c r="D882">
        <f>IF(ISTEXT('Questionnaires '!A884),IF('Questionnaires '!J884&gt;0,1,0),0)</f>
        <v>0</v>
      </c>
      <c r="E882" s="73" t="str">
        <f>IF(ISNUMBER('Questionnaires '!$G884),'Questionnaires '!T884+'Questionnaires '!G884,"")</f>
        <v/>
      </c>
      <c r="F882" s="73" t="str">
        <f>IF(ISNUMBER('Questionnaires '!$G884),SUM(G882:H882),"")</f>
        <v/>
      </c>
      <c r="G882" s="73" t="str">
        <f>IF(ISNUMBER('Questionnaires '!$G884),'Questionnaires '!R884-'Questionnaires '!P884,"")</f>
        <v/>
      </c>
      <c r="H882" s="73" t="str">
        <f>IF(ISNUMBER('Questionnaires '!$G884),'Questionnaires '!P884,"")</f>
        <v/>
      </c>
      <c r="I882" s="73" t="str">
        <f>IF(ISNUMBER('Questionnaires '!$G884),'Questionnaires '!$G884,"")</f>
        <v/>
      </c>
      <c r="J882" s="73" t="str">
        <f>IF(ISNUMBER('Questionnaires '!$G884),'Questionnaires '!$G884,"")</f>
        <v/>
      </c>
      <c r="K882" s="73" t="str">
        <f>IF(ISNUMBER('Questionnaires '!$R884),'Questionnaires '!$R884,"")</f>
        <v/>
      </c>
      <c r="L882" s="73" t="str">
        <f>IF(ISNUMBER('Questionnaires '!$P884),'Questionnaires '!$P884,"")</f>
        <v/>
      </c>
      <c r="M882" s="73" t="str">
        <f>IF(ISNUMBER('Questionnaires '!$O884),'Questionnaires '!$O884,"")</f>
        <v/>
      </c>
      <c r="N882" s="73" t="str">
        <f>IF(ISNUMBER('Questionnaires '!$N884),'Questionnaires '!$N884,"")</f>
        <v/>
      </c>
      <c r="O882" s="73" t="str">
        <f>IF(ISNUMBER('Questionnaires '!$T884),'Questionnaires '!$T884,"")</f>
        <v/>
      </c>
      <c r="P882" s="73" t="str">
        <f>IF(ISTEXT('Questionnaires '!A884),'Questionnaires '!G884,"")</f>
        <v/>
      </c>
      <c r="Q882">
        <f>IF(ISTEXT('Questionnaires '!A884),IF('Questionnaires '!S884="Yes",1,""),0)</f>
        <v>0</v>
      </c>
    </row>
    <row r="883" spans="1:17" x14ac:dyDescent="0.3">
      <c r="A883" s="73">
        <f>IF(ISTEXT('Questionnaires '!A885),IF('Questionnaires '!G885&lt;270,1,0),0)</f>
        <v>0</v>
      </c>
      <c r="B883">
        <f>IF(ISTEXT('Questionnaires '!A885),IF('Questionnaires '!E885="Yes",1,0),0)</f>
        <v>0</v>
      </c>
      <c r="C883">
        <f>IF(ISTEXT('Questionnaires '!A885),IF('Questionnaires '!F885="Yes",1,0),0)</f>
        <v>0</v>
      </c>
      <c r="D883">
        <f>IF(ISTEXT('Questionnaires '!A885),IF('Questionnaires '!J885&gt;0,1,0),0)</f>
        <v>0</v>
      </c>
      <c r="E883" s="73" t="str">
        <f>IF(ISNUMBER('Questionnaires '!$G885),'Questionnaires '!T885+'Questionnaires '!G885,"")</f>
        <v/>
      </c>
      <c r="F883" s="73" t="str">
        <f>IF(ISNUMBER('Questionnaires '!$G885),SUM(G883:H883),"")</f>
        <v/>
      </c>
      <c r="G883" s="73" t="str">
        <f>IF(ISNUMBER('Questionnaires '!$G885),'Questionnaires '!R885-'Questionnaires '!P885,"")</f>
        <v/>
      </c>
      <c r="H883" s="73" t="str">
        <f>IF(ISNUMBER('Questionnaires '!$G885),'Questionnaires '!P885,"")</f>
        <v/>
      </c>
      <c r="I883" s="73" t="str">
        <f>IF(ISNUMBER('Questionnaires '!$G885),'Questionnaires '!$G885,"")</f>
        <v/>
      </c>
      <c r="J883" s="73" t="str">
        <f>IF(ISNUMBER('Questionnaires '!$G885),'Questionnaires '!$G885,"")</f>
        <v/>
      </c>
      <c r="K883" s="73" t="str">
        <f>IF(ISNUMBER('Questionnaires '!$R885),'Questionnaires '!$R885,"")</f>
        <v/>
      </c>
      <c r="L883" s="73" t="str">
        <f>IF(ISNUMBER('Questionnaires '!$P885),'Questionnaires '!$P885,"")</f>
        <v/>
      </c>
      <c r="M883" s="73" t="str">
        <f>IF(ISNUMBER('Questionnaires '!$O885),'Questionnaires '!$O885,"")</f>
        <v/>
      </c>
      <c r="N883" s="73" t="str">
        <f>IF(ISNUMBER('Questionnaires '!$N885),'Questionnaires '!$N885,"")</f>
        <v/>
      </c>
      <c r="O883" s="73" t="str">
        <f>IF(ISNUMBER('Questionnaires '!$T885),'Questionnaires '!$T885,"")</f>
        <v/>
      </c>
      <c r="P883" s="73" t="str">
        <f>IF(ISTEXT('Questionnaires '!A885),'Questionnaires '!G885,"")</f>
        <v/>
      </c>
      <c r="Q883">
        <f>IF(ISTEXT('Questionnaires '!A885),IF('Questionnaires '!S885="Yes",1,""),0)</f>
        <v>0</v>
      </c>
    </row>
    <row r="884" spans="1:17" x14ac:dyDescent="0.3">
      <c r="A884" s="73">
        <f>IF(ISTEXT('Questionnaires '!A886),IF('Questionnaires '!G886&lt;270,1,0),0)</f>
        <v>0</v>
      </c>
      <c r="B884">
        <f>IF(ISTEXT('Questionnaires '!A886),IF('Questionnaires '!E886="Yes",1,0),0)</f>
        <v>0</v>
      </c>
      <c r="C884">
        <f>IF(ISTEXT('Questionnaires '!A886),IF('Questionnaires '!F886="Yes",1,0),0)</f>
        <v>0</v>
      </c>
      <c r="D884">
        <f>IF(ISTEXT('Questionnaires '!A886),IF('Questionnaires '!J886&gt;0,1,0),0)</f>
        <v>0</v>
      </c>
      <c r="E884" s="73" t="str">
        <f>IF(ISNUMBER('Questionnaires '!$G886),'Questionnaires '!T886+'Questionnaires '!G886,"")</f>
        <v/>
      </c>
      <c r="F884" s="73" t="str">
        <f>IF(ISNUMBER('Questionnaires '!$G886),SUM(G884:H884),"")</f>
        <v/>
      </c>
      <c r="G884" s="73" t="str">
        <f>IF(ISNUMBER('Questionnaires '!$G886),'Questionnaires '!R886-'Questionnaires '!P886,"")</f>
        <v/>
      </c>
      <c r="H884" s="73" t="str">
        <f>IF(ISNUMBER('Questionnaires '!$G886),'Questionnaires '!P886,"")</f>
        <v/>
      </c>
      <c r="I884" s="73" t="str">
        <f>IF(ISNUMBER('Questionnaires '!$G886),'Questionnaires '!$G886,"")</f>
        <v/>
      </c>
      <c r="J884" s="73" t="str">
        <f>IF(ISNUMBER('Questionnaires '!$G886),'Questionnaires '!$G886,"")</f>
        <v/>
      </c>
      <c r="K884" s="73" t="str">
        <f>IF(ISNUMBER('Questionnaires '!$R886),'Questionnaires '!$R886,"")</f>
        <v/>
      </c>
      <c r="L884" s="73" t="str">
        <f>IF(ISNUMBER('Questionnaires '!$P886),'Questionnaires '!$P886,"")</f>
        <v/>
      </c>
      <c r="M884" s="73" t="str">
        <f>IF(ISNUMBER('Questionnaires '!$O886),'Questionnaires '!$O886,"")</f>
        <v/>
      </c>
      <c r="N884" s="73" t="str">
        <f>IF(ISNUMBER('Questionnaires '!$N886),'Questionnaires '!$N886,"")</f>
        <v/>
      </c>
      <c r="O884" s="73" t="str">
        <f>IF(ISNUMBER('Questionnaires '!$T886),'Questionnaires '!$T886,"")</f>
        <v/>
      </c>
      <c r="P884" s="73" t="str">
        <f>IF(ISTEXT('Questionnaires '!A886),'Questionnaires '!G886,"")</f>
        <v/>
      </c>
      <c r="Q884">
        <f>IF(ISTEXT('Questionnaires '!A886),IF('Questionnaires '!S886="Yes",1,""),0)</f>
        <v>0</v>
      </c>
    </row>
    <row r="885" spans="1:17" x14ac:dyDescent="0.3">
      <c r="A885" s="73">
        <f>IF(ISTEXT('Questionnaires '!A887),IF('Questionnaires '!G887&lt;270,1,0),0)</f>
        <v>0</v>
      </c>
      <c r="B885">
        <f>IF(ISTEXT('Questionnaires '!A887),IF('Questionnaires '!E887="Yes",1,0),0)</f>
        <v>0</v>
      </c>
      <c r="C885">
        <f>IF(ISTEXT('Questionnaires '!A887),IF('Questionnaires '!F887="Yes",1,0),0)</f>
        <v>0</v>
      </c>
      <c r="D885">
        <f>IF(ISTEXT('Questionnaires '!A887),IF('Questionnaires '!J887&gt;0,1,0),0)</f>
        <v>0</v>
      </c>
      <c r="E885" s="73" t="str">
        <f>IF(ISNUMBER('Questionnaires '!$G887),'Questionnaires '!T887+'Questionnaires '!G887,"")</f>
        <v/>
      </c>
      <c r="F885" s="73" t="str">
        <f>IF(ISNUMBER('Questionnaires '!$G887),SUM(G885:H885),"")</f>
        <v/>
      </c>
      <c r="G885" s="73" t="str">
        <f>IF(ISNUMBER('Questionnaires '!$G887),'Questionnaires '!R887-'Questionnaires '!P887,"")</f>
        <v/>
      </c>
      <c r="H885" s="73" t="str">
        <f>IF(ISNUMBER('Questionnaires '!$G887),'Questionnaires '!P887,"")</f>
        <v/>
      </c>
      <c r="I885" s="73" t="str">
        <f>IF(ISNUMBER('Questionnaires '!$G887),'Questionnaires '!$G887,"")</f>
        <v/>
      </c>
      <c r="J885" s="73" t="str">
        <f>IF(ISNUMBER('Questionnaires '!$G887),'Questionnaires '!$G887,"")</f>
        <v/>
      </c>
      <c r="K885" s="73" t="str">
        <f>IF(ISNUMBER('Questionnaires '!$R887),'Questionnaires '!$R887,"")</f>
        <v/>
      </c>
      <c r="L885" s="73" t="str">
        <f>IF(ISNUMBER('Questionnaires '!$P887),'Questionnaires '!$P887,"")</f>
        <v/>
      </c>
      <c r="M885" s="73" t="str">
        <f>IF(ISNUMBER('Questionnaires '!$O887),'Questionnaires '!$O887,"")</f>
        <v/>
      </c>
      <c r="N885" s="73" t="str">
        <f>IF(ISNUMBER('Questionnaires '!$N887),'Questionnaires '!$N887,"")</f>
        <v/>
      </c>
      <c r="O885" s="73" t="str">
        <f>IF(ISNUMBER('Questionnaires '!$T887),'Questionnaires '!$T887,"")</f>
        <v/>
      </c>
      <c r="P885" s="73" t="str">
        <f>IF(ISTEXT('Questionnaires '!A887),'Questionnaires '!G887,"")</f>
        <v/>
      </c>
      <c r="Q885">
        <f>IF(ISTEXT('Questionnaires '!A887),IF('Questionnaires '!S887="Yes",1,""),0)</f>
        <v>0</v>
      </c>
    </row>
    <row r="886" spans="1:17" x14ac:dyDescent="0.3">
      <c r="A886" s="73">
        <f>IF(ISTEXT('Questionnaires '!A888),IF('Questionnaires '!G888&lt;270,1,0),0)</f>
        <v>0</v>
      </c>
      <c r="B886">
        <f>IF(ISTEXT('Questionnaires '!A888),IF('Questionnaires '!E888="Yes",1,0),0)</f>
        <v>0</v>
      </c>
      <c r="C886">
        <f>IF(ISTEXT('Questionnaires '!A888),IF('Questionnaires '!F888="Yes",1,0),0)</f>
        <v>0</v>
      </c>
      <c r="D886">
        <f>IF(ISTEXT('Questionnaires '!A888),IF('Questionnaires '!J888&gt;0,1,0),0)</f>
        <v>0</v>
      </c>
      <c r="E886" s="73" t="str">
        <f>IF(ISNUMBER('Questionnaires '!$G888),'Questionnaires '!T888+'Questionnaires '!G888,"")</f>
        <v/>
      </c>
      <c r="F886" s="73" t="str">
        <f>IF(ISNUMBER('Questionnaires '!$G888),SUM(G886:H886),"")</f>
        <v/>
      </c>
      <c r="G886" s="73" t="str">
        <f>IF(ISNUMBER('Questionnaires '!$G888),'Questionnaires '!R888-'Questionnaires '!P888,"")</f>
        <v/>
      </c>
      <c r="H886" s="73" t="str">
        <f>IF(ISNUMBER('Questionnaires '!$G888),'Questionnaires '!P888,"")</f>
        <v/>
      </c>
      <c r="I886" s="73" t="str">
        <f>IF(ISNUMBER('Questionnaires '!$G888),'Questionnaires '!$G888,"")</f>
        <v/>
      </c>
      <c r="J886" s="73" t="str">
        <f>IF(ISNUMBER('Questionnaires '!$G888),'Questionnaires '!$G888,"")</f>
        <v/>
      </c>
      <c r="K886" s="73" t="str">
        <f>IF(ISNUMBER('Questionnaires '!$R888),'Questionnaires '!$R888,"")</f>
        <v/>
      </c>
      <c r="L886" s="73" t="str">
        <f>IF(ISNUMBER('Questionnaires '!$P888),'Questionnaires '!$P888,"")</f>
        <v/>
      </c>
      <c r="M886" s="73" t="str">
        <f>IF(ISNUMBER('Questionnaires '!$O888),'Questionnaires '!$O888,"")</f>
        <v/>
      </c>
      <c r="N886" s="73" t="str">
        <f>IF(ISNUMBER('Questionnaires '!$N888),'Questionnaires '!$N888,"")</f>
        <v/>
      </c>
      <c r="O886" s="73" t="str">
        <f>IF(ISNUMBER('Questionnaires '!$T888),'Questionnaires '!$T888,"")</f>
        <v/>
      </c>
      <c r="P886" s="73" t="str">
        <f>IF(ISTEXT('Questionnaires '!A888),'Questionnaires '!G888,"")</f>
        <v/>
      </c>
      <c r="Q886">
        <f>IF(ISTEXT('Questionnaires '!A888),IF('Questionnaires '!S888="Yes",1,""),0)</f>
        <v>0</v>
      </c>
    </row>
    <row r="887" spans="1:17" x14ac:dyDescent="0.3">
      <c r="A887" s="73">
        <f>IF(ISTEXT('Questionnaires '!A889),IF('Questionnaires '!G889&lt;270,1,0),0)</f>
        <v>0</v>
      </c>
      <c r="B887">
        <f>IF(ISTEXT('Questionnaires '!A889),IF('Questionnaires '!E889="Yes",1,0),0)</f>
        <v>0</v>
      </c>
      <c r="C887">
        <f>IF(ISTEXT('Questionnaires '!A889),IF('Questionnaires '!F889="Yes",1,0),0)</f>
        <v>0</v>
      </c>
      <c r="D887">
        <f>IF(ISTEXT('Questionnaires '!A889),IF('Questionnaires '!J889&gt;0,1,0),0)</f>
        <v>0</v>
      </c>
      <c r="E887" s="73" t="str">
        <f>IF(ISNUMBER('Questionnaires '!$G889),'Questionnaires '!T889+'Questionnaires '!G889,"")</f>
        <v/>
      </c>
      <c r="F887" s="73" t="str">
        <f>IF(ISNUMBER('Questionnaires '!$G889),SUM(G887:H887),"")</f>
        <v/>
      </c>
      <c r="G887" s="73" t="str">
        <f>IF(ISNUMBER('Questionnaires '!$G889),'Questionnaires '!R889-'Questionnaires '!P889,"")</f>
        <v/>
      </c>
      <c r="H887" s="73" t="str">
        <f>IF(ISNUMBER('Questionnaires '!$G889),'Questionnaires '!P889,"")</f>
        <v/>
      </c>
      <c r="I887" s="73" t="str">
        <f>IF(ISNUMBER('Questionnaires '!$G889),'Questionnaires '!$G889,"")</f>
        <v/>
      </c>
      <c r="J887" s="73" t="str">
        <f>IF(ISNUMBER('Questionnaires '!$G889),'Questionnaires '!$G889,"")</f>
        <v/>
      </c>
      <c r="K887" s="73" t="str">
        <f>IF(ISNUMBER('Questionnaires '!$R889),'Questionnaires '!$R889,"")</f>
        <v/>
      </c>
      <c r="L887" s="73" t="str">
        <f>IF(ISNUMBER('Questionnaires '!$P889),'Questionnaires '!$P889,"")</f>
        <v/>
      </c>
      <c r="M887" s="73" t="str">
        <f>IF(ISNUMBER('Questionnaires '!$O889),'Questionnaires '!$O889,"")</f>
        <v/>
      </c>
      <c r="N887" s="73" t="str">
        <f>IF(ISNUMBER('Questionnaires '!$N889),'Questionnaires '!$N889,"")</f>
        <v/>
      </c>
      <c r="O887" s="73" t="str">
        <f>IF(ISNUMBER('Questionnaires '!$T889),'Questionnaires '!$T889,"")</f>
        <v/>
      </c>
      <c r="P887" s="73" t="str">
        <f>IF(ISTEXT('Questionnaires '!A889),'Questionnaires '!G889,"")</f>
        <v/>
      </c>
      <c r="Q887">
        <f>IF(ISTEXT('Questionnaires '!A889),IF('Questionnaires '!S889="Yes",1,""),0)</f>
        <v>0</v>
      </c>
    </row>
    <row r="888" spans="1:17" x14ac:dyDescent="0.3">
      <c r="A888" s="73">
        <f>IF(ISTEXT('Questionnaires '!A890),IF('Questionnaires '!G890&lt;270,1,0),0)</f>
        <v>0</v>
      </c>
      <c r="B888">
        <f>IF(ISTEXT('Questionnaires '!A890),IF('Questionnaires '!E890="Yes",1,0),0)</f>
        <v>0</v>
      </c>
      <c r="C888">
        <f>IF(ISTEXT('Questionnaires '!A890),IF('Questionnaires '!F890="Yes",1,0),0)</f>
        <v>0</v>
      </c>
      <c r="D888">
        <f>IF(ISTEXT('Questionnaires '!A890),IF('Questionnaires '!J890&gt;0,1,0),0)</f>
        <v>0</v>
      </c>
      <c r="E888" s="73" t="str">
        <f>IF(ISNUMBER('Questionnaires '!$G890),'Questionnaires '!T890+'Questionnaires '!G890,"")</f>
        <v/>
      </c>
      <c r="F888" s="73" t="str">
        <f>IF(ISNUMBER('Questionnaires '!$G890),SUM(G888:H888),"")</f>
        <v/>
      </c>
      <c r="G888" s="73" t="str">
        <f>IF(ISNUMBER('Questionnaires '!$G890),'Questionnaires '!R890-'Questionnaires '!P890,"")</f>
        <v/>
      </c>
      <c r="H888" s="73" t="str">
        <f>IF(ISNUMBER('Questionnaires '!$G890),'Questionnaires '!P890,"")</f>
        <v/>
      </c>
      <c r="I888" s="73" t="str">
        <f>IF(ISNUMBER('Questionnaires '!$G890),'Questionnaires '!$G890,"")</f>
        <v/>
      </c>
      <c r="J888" s="73" t="str">
        <f>IF(ISNUMBER('Questionnaires '!$G890),'Questionnaires '!$G890,"")</f>
        <v/>
      </c>
      <c r="K888" s="73" t="str">
        <f>IF(ISNUMBER('Questionnaires '!$R890),'Questionnaires '!$R890,"")</f>
        <v/>
      </c>
      <c r="L888" s="73" t="str">
        <f>IF(ISNUMBER('Questionnaires '!$P890),'Questionnaires '!$P890,"")</f>
        <v/>
      </c>
      <c r="M888" s="73" t="str">
        <f>IF(ISNUMBER('Questionnaires '!$O890),'Questionnaires '!$O890,"")</f>
        <v/>
      </c>
      <c r="N888" s="73" t="str">
        <f>IF(ISNUMBER('Questionnaires '!$N890),'Questionnaires '!$N890,"")</f>
        <v/>
      </c>
      <c r="O888" s="73" t="str">
        <f>IF(ISNUMBER('Questionnaires '!$T890),'Questionnaires '!$T890,"")</f>
        <v/>
      </c>
      <c r="P888" s="73" t="str">
        <f>IF(ISTEXT('Questionnaires '!A890),'Questionnaires '!G890,"")</f>
        <v/>
      </c>
      <c r="Q888">
        <f>IF(ISTEXT('Questionnaires '!A890),IF('Questionnaires '!S890="Yes",1,""),0)</f>
        <v>0</v>
      </c>
    </row>
    <row r="889" spans="1:17" x14ac:dyDescent="0.3">
      <c r="A889" s="73">
        <f>IF(ISTEXT('Questionnaires '!A891),IF('Questionnaires '!G891&lt;270,1,0),0)</f>
        <v>0</v>
      </c>
      <c r="B889">
        <f>IF(ISTEXT('Questionnaires '!A891),IF('Questionnaires '!E891="Yes",1,0),0)</f>
        <v>0</v>
      </c>
      <c r="C889">
        <f>IF(ISTEXT('Questionnaires '!A891),IF('Questionnaires '!F891="Yes",1,0),0)</f>
        <v>0</v>
      </c>
      <c r="D889">
        <f>IF(ISTEXT('Questionnaires '!A891),IF('Questionnaires '!J891&gt;0,1,0),0)</f>
        <v>0</v>
      </c>
      <c r="E889" s="73" t="str">
        <f>IF(ISNUMBER('Questionnaires '!$G891),'Questionnaires '!T891+'Questionnaires '!G891,"")</f>
        <v/>
      </c>
      <c r="F889" s="73" t="str">
        <f>IF(ISNUMBER('Questionnaires '!$G891),SUM(G889:H889),"")</f>
        <v/>
      </c>
      <c r="G889" s="73" t="str">
        <f>IF(ISNUMBER('Questionnaires '!$G891),'Questionnaires '!R891-'Questionnaires '!P891,"")</f>
        <v/>
      </c>
      <c r="H889" s="73" t="str">
        <f>IF(ISNUMBER('Questionnaires '!$G891),'Questionnaires '!P891,"")</f>
        <v/>
      </c>
      <c r="I889" s="73" t="str">
        <f>IF(ISNUMBER('Questionnaires '!$G891),'Questionnaires '!$G891,"")</f>
        <v/>
      </c>
      <c r="J889" s="73" t="str">
        <f>IF(ISNUMBER('Questionnaires '!$G891),'Questionnaires '!$G891,"")</f>
        <v/>
      </c>
      <c r="K889" s="73" t="str">
        <f>IF(ISNUMBER('Questionnaires '!$R891),'Questionnaires '!$R891,"")</f>
        <v/>
      </c>
      <c r="L889" s="73" t="str">
        <f>IF(ISNUMBER('Questionnaires '!$P891),'Questionnaires '!$P891,"")</f>
        <v/>
      </c>
      <c r="M889" s="73" t="str">
        <f>IF(ISNUMBER('Questionnaires '!$O891),'Questionnaires '!$O891,"")</f>
        <v/>
      </c>
      <c r="N889" s="73" t="str">
        <f>IF(ISNUMBER('Questionnaires '!$N891),'Questionnaires '!$N891,"")</f>
        <v/>
      </c>
      <c r="O889" s="73" t="str">
        <f>IF(ISNUMBER('Questionnaires '!$T891),'Questionnaires '!$T891,"")</f>
        <v/>
      </c>
      <c r="P889" s="73" t="str">
        <f>IF(ISTEXT('Questionnaires '!A891),'Questionnaires '!G891,"")</f>
        <v/>
      </c>
      <c r="Q889">
        <f>IF(ISTEXT('Questionnaires '!A891),IF('Questionnaires '!S891="Yes",1,""),0)</f>
        <v>0</v>
      </c>
    </row>
    <row r="890" spans="1:17" x14ac:dyDescent="0.3">
      <c r="A890" s="73">
        <f>IF(ISTEXT('Questionnaires '!A892),IF('Questionnaires '!G892&lt;270,1,0),0)</f>
        <v>0</v>
      </c>
      <c r="B890">
        <f>IF(ISTEXT('Questionnaires '!A892),IF('Questionnaires '!E892="Yes",1,0),0)</f>
        <v>0</v>
      </c>
      <c r="C890">
        <f>IF(ISTEXT('Questionnaires '!A892),IF('Questionnaires '!F892="Yes",1,0),0)</f>
        <v>0</v>
      </c>
      <c r="D890">
        <f>IF(ISTEXT('Questionnaires '!A892),IF('Questionnaires '!J892&gt;0,1,0),0)</f>
        <v>0</v>
      </c>
      <c r="E890" s="73" t="str">
        <f>IF(ISNUMBER('Questionnaires '!$G892),'Questionnaires '!T892+'Questionnaires '!G892,"")</f>
        <v/>
      </c>
      <c r="F890" s="73" t="str">
        <f>IF(ISNUMBER('Questionnaires '!$G892),SUM(G890:H890),"")</f>
        <v/>
      </c>
      <c r="G890" s="73" t="str">
        <f>IF(ISNUMBER('Questionnaires '!$G892),'Questionnaires '!R892-'Questionnaires '!P892,"")</f>
        <v/>
      </c>
      <c r="H890" s="73" t="str">
        <f>IF(ISNUMBER('Questionnaires '!$G892),'Questionnaires '!P892,"")</f>
        <v/>
      </c>
      <c r="I890" s="73" t="str">
        <f>IF(ISNUMBER('Questionnaires '!$G892),'Questionnaires '!$G892,"")</f>
        <v/>
      </c>
      <c r="J890" s="73" t="str">
        <f>IF(ISNUMBER('Questionnaires '!$G892),'Questionnaires '!$G892,"")</f>
        <v/>
      </c>
      <c r="K890" s="73" t="str">
        <f>IF(ISNUMBER('Questionnaires '!$R892),'Questionnaires '!$R892,"")</f>
        <v/>
      </c>
      <c r="L890" s="73" t="str">
        <f>IF(ISNUMBER('Questionnaires '!$P892),'Questionnaires '!$P892,"")</f>
        <v/>
      </c>
      <c r="M890" s="73" t="str">
        <f>IF(ISNUMBER('Questionnaires '!$O892),'Questionnaires '!$O892,"")</f>
        <v/>
      </c>
      <c r="N890" s="73" t="str">
        <f>IF(ISNUMBER('Questionnaires '!$N892),'Questionnaires '!$N892,"")</f>
        <v/>
      </c>
      <c r="O890" s="73" t="str">
        <f>IF(ISNUMBER('Questionnaires '!$T892),'Questionnaires '!$T892,"")</f>
        <v/>
      </c>
      <c r="P890" s="73" t="str">
        <f>IF(ISTEXT('Questionnaires '!A892),'Questionnaires '!G892,"")</f>
        <v/>
      </c>
      <c r="Q890">
        <f>IF(ISTEXT('Questionnaires '!A892),IF('Questionnaires '!S892="Yes",1,""),0)</f>
        <v>0</v>
      </c>
    </row>
    <row r="891" spans="1:17" x14ac:dyDescent="0.3">
      <c r="A891" s="73">
        <f>IF(ISTEXT('Questionnaires '!A893),IF('Questionnaires '!G893&lt;270,1,0),0)</f>
        <v>0</v>
      </c>
      <c r="B891">
        <f>IF(ISTEXT('Questionnaires '!A893),IF('Questionnaires '!E893="Yes",1,0),0)</f>
        <v>0</v>
      </c>
      <c r="C891">
        <f>IF(ISTEXT('Questionnaires '!A893),IF('Questionnaires '!F893="Yes",1,0),0)</f>
        <v>0</v>
      </c>
      <c r="D891">
        <f>IF(ISTEXT('Questionnaires '!A893),IF('Questionnaires '!J893&gt;0,1,0),0)</f>
        <v>0</v>
      </c>
      <c r="E891" s="73" t="str">
        <f>IF(ISNUMBER('Questionnaires '!$G893),'Questionnaires '!T893+'Questionnaires '!G893,"")</f>
        <v/>
      </c>
      <c r="F891" s="73" t="str">
        <f>IF(ISNUMBER('Questionnaires '!$G893),SUM(G891:H891),"")</f>
        <v/>
      </c>
      <c r="G891" s="73" t="str">
        <f>IF(ISNUMBER('Questionnaires '!$G893),'Questionnaires '!R893-'Questionnaires '!P893,"")</f>
        <v/>
      </c>
      <c r="H891" s="73" t="str">
        <f>IF(ISNUMBER('Questionnaires '!$G893),'Questionnaires '!P893,"")</f>
        <v/>
      </c>
      <c r="I891" s="73" t="str">
        <f>IF(ISNUMBER('Questionnaires '!$G893),'Questionnaires '!$G893,"")</f>
        <v/>
      </c>
      <c r="J891" s="73" t="str">
        <f>IF(ISNUMBER('Questionnaires '!$G893),'Questionnaires '!$G893,"")</f>
        <v/>
      </c>
      <c r="K891" s="73" t="str">
        <f>IF(ISNUMBER('Questionnaires '!$R893),'Questionnaires '!$R893,"")</f>
        <v/>
      </c>
      <c r="L891" s="73" t="str">
        <f>IF(ISNUMBER('Questionnaires '!$P893),'Questionnaires '!$P893,"")</f>
        <v/>
      </c>
      <c r="M891" s="73" t="str">
        <f>IF(ISNUMBER('Questionnaires '!$O893),'Questionnaires '!$O893,"")</f>
        <v/>
      </c>
      <c r="N891" s="73" t="str">
        <f>IF(ISNUMBER('Questionnaires '!$N893),'Questionnaires '!$N893,"")</f>
        <v/>
      </c>
      <c r="O891" s="73" t="str">
        <f>IF(ISNUMBER('Questionnaires '!$T893),'Questionnaires '!$T893,"")</f>
        <v/>
      </c>
      <c r="P891" s="73" t="str">
        <f>IF(ISTEXT('Questionnaires '!A893),'Questionnaires '!G893,"")</f>
        <v/>
      </c>
      <c r="Q891">
        <f>IF(ISTEXT('Questionnaires '!A893),IF('Questionnaires '!S893="Yes",1,""),0)</f>
        <v>0</v>
      </c>
    </row>
    <row r="892" spans="1:17" x14ac:dyDescent="0.3">
      <c r="A892" s="73">
        <f>IF(ISTEXT('Questionnaires '!A894),IF('Questionnaires '!G894&lt;270,1,0),0)</f>
        <v>0</v>
      </c>
      <c r="B892">
        <f>IF(ISTEXT('Questionnaires '!A894),IF('Questionnaires '!E894="Yes",1,0),0)</f>
        <v>0</v>
      </c>
      <c r="C892">
        <f>IF(ISTEXT('Questionnaires '!A894),IF('Questionnaires '!F894="Yes",1,0),0)</f>
        <v>0</v>
      </c>
      <c r="D892">
        <f>IF(ISTEXT('Questionnaires '!A894),IF('Questionnaires '!J894&gt;0,1,0),0)</f>
        <v>0</v>
      </c>
      <c r="E892" s="73" t="str">
        <f>IF(ISNUMBER('Questionnaires '!$G894),'Questionnaires '!T894+'Questionnaires '!G894,"")</f>
        <v/>
      </c>
      <c r="F892" s="73" t="str">
        <f>IF(ISNUMBER('Questionnaires '!$G894),SUM(G892:H892),"")</f>
        <v/>
      </c>
      <c r="G892" s="73" t="str">
        <f>IF(ISNUMBER('Questionnaires '!$G894),'Questionnaires '!R894-'Questionnaires '!P894,"")</f>
        <v/>
      </c>
      <c r="H892" s="73" t="str">
        <f>IF(ISNUMBER('Questionnaires '!$G894),'Questionnaires '!P894,"")</f>
        <v/>
      </c>
      <c r="I892" s="73" t="str">
        <f>IF(ISNUMBER('Questionnaires '!$G894),'Questionnaires '!$G894,"")</f>
        <v/>
      </c>
      <c r="J892" s="73" t="str">
        <f>IF(ISNUMBER('Questionnaires '!$G894),'Questionnaires '!$G894,"")</f>
        <v/>
      </c>
      <c r="K892" s="73" t="str">
        <f>IF(ISNUMBER('Questionnaires '!$R894),'Questionnaires '!$R894,"")</f>
        <v/>
      </c>
      <c r="L892" s="73" t="str">
        <f>IF(ISNUMBER('Questionnaires '!$P894),'Questionnaires '!$P894,"")</f>
        <v/>
      </c>
      <c r="M892" s="73" t="str">
        <f>IF(ISNUMBER('Questionnaires '!$O894),'Questionnaires '!$O894,"")</f>
        <v/>
      </c>
      <c r="N892" s="73" t="str">
        <f>IF(ISNUMBER('Questionnaires '!$N894),'Questionnaires '!$N894,"")</f>
        <v/>
      </c>
      <c r="O892" s="73" t="str">
        <f>IF(ISNUMBER('Questionnaires '!$T894),'Questionnaires '!$T894,"")</f>
        <v/>
      </c>
      <c r="P892" s="73" t="str">
        <f>IF(ISTEXT('Questionnaires '!A894),'Questionnaires '!G894,"")</f>
        <v/>
      </c>
      <c r="Q892">
        <f>IF(ISTEXT('Questionnaires '!A894),IF('Questionnaires '!S894="Yes",1,""),0)</f>
        <v>0</v>
      </c>
    </row>
    <row r="893" spans="1:17" x14ac:dyDescent="0.3">
      <c r="A893" s="73">
        <f>IF(ISTEXT('Questionnaires '!A895),IF('Questionnaires '!G895&lt;270,1,0),0)</f>
        <v>0</v>
      </c>
      <c r="B893">
        <f>IF(ISTEXT('Questionnaires '!A895),IF('Questionnaires '!E895="Yes",1,0),0)</f>
        <v>0</v>
      </c>
      <c r="C893">
        <f>IF(ISTEXT('Questionnaires '!A895),IF('Questionnaires '!F895="Yes",1,0),0)</f>
        <v>0</v>
      </c>
      <c r="D893">
        <f>IF(ISTEXT('Questionnaires '!A895),IF('Questionnaires '!J895&gt;0,1,0),0)</f>
        <v>0</v>
      </c>
      <c r="E893" s="73" t="str">
        <f>IF(ISNUMBER('Questionnaires '!$G895),'Questionnaires '!T895+'Questionnaires '!G895,"")</f>
        <v/>
      </c>
      <c r="F893" s="73" t="str">
        <f>IF(ISNUMBER('Questionnaires '!$G895),SUM(G893:H893),"")</f>
        <v/>
      </c>
      <c r="G893" s="73" t="str">
        <f>IF(ISNUMBER('Questionnaires '!$G895),'Questionnaires '!R895-'Questionnaires '!P895,"")</f>
        <v/>
      </c>
      <c r="H893" s="73" t="str">
        <f>IF(ISNUMBER('Questionnaires '!$G895),'Questionnaires '!P895,"")</f>
        <v/>
      </c>
      <c r="I893" s="73" t="str">
        <f>IF(ISNUMBER('Questionnaires '!$G895),'Questionnaires '!$G895,"")</f>
        <v/>
      </c>
      <c r="J893" s="73" t="str">
        <f>IF(ISNUMBER('Questionnaires '!$G895),'Questionnaires '!$G895,"")</f>
        <v/>
      </c>
      <c r="K893" s="73" t="str">
        <f>IF(ISNUMBER('Questionnaires '!$R895),'Questionnaires '!$R895,"")</f>
        <v/>
      </c>
      <c r="L893" s="73" t="str">
        <f>IF(ISNUMBER('Questionnaires '!$P895),'Questionnaires '!$P895,"")</f>
        <v/>
      </c>
      <c r="M893" s="73" t="str">
        <f>IF(ISNUMBER('Questionnaires '!$O895),'Questionnaires '!$O895,"")</f>
        <v/>
      </c>
      <c r="N893" s="73" t="str">
        <f>IF(ISNUMBER('Questionnaires '!$N895),'Questionnaires '!$N895,"")</f>
        <v/>
      </c>
      <c r="O893" s="73" t="str">
        <f>IF(ISNUMBER('Questionnaires '!$T895),'Questionnaires '!$T895,"")</f>
        <v/>
      </c>
      <c r="P893" s="73" t="str">
        <f>IF(ISTEXT('Questionnaires '!A895),'Questionnaires '!G895,"")</f>
        <v/>
      </c>
      <c r="Q893">
        <f>IF(ISTEXT('Questionnaires '!A895),IF('Questionnaires '!S895="Yes",1,""),0)</f>
        <v>0</v>
      </c>
    </row>
    <row r="894" spans="1:17" x14ac:dyDescent="0.3">
      <c r="A894" s="73">
        <f>IF(ISTEXT('Questionnaires '!A896),IF('Questionnaires '!G896&lt;270,1,0),0)</f>
        <v>0</v>
      </c>
      <c r="B894">
        <f>IF(ISTEXT('Questionnaires '!A896),IF('Questionnaires '!E896="Yes",1,0),0)</f>
        <v>0</v>
      </c>
      <c r="C894">
        <f>IF(ISTEXT('Questionnaires '!A896),IF('Questionnaires '!F896="Yes",1,0),0)</f>
        <v>0</v>
      </c>
      <c r="D894">
        <f>IF(ISTEXT('Questionnaires '!A896),IF('Questionnaires '!J896&gt;0,1,0),0)</f>
        <v>0</v>
      </c>
      <c r="E894" s="73" t="str">
        <f>IF(ISNUMBER('Questionnaires '!$G896),'Questionnaires '!T896+'Questionnaires '!G896,"")</f>
        <v/>
      </c>
      <c r="F894" s="73" t="str">
        <f>IF(ISNUMBER('Questionnaires '!$G896),SUM(G894:H894),"")</f>
        <v/>
      </c>
      <c r="G894" s="73" t="str">
        <f>IF(ISNUMBER('Questionnaires '!$G896),'Questionnaires '!R896-'Questionnaires '!P896,"")</f>
        <v/>
      </c>
      <c r="H894" s="73" t="str">
        <f>IF(ISNUMBER('Questionnaires '!$G896),'Questionnaires '!P896,"")</f>
        <v/>
      </c>
      <c r="I894" s="73" t="str">
        <f>IF(ISNUMBER('Questionnaires '!$G896),'Questionnaires '!$G896,"")</f>
        <v/>
      </c>
      <c r="J894" s="73" t="str">
        <f>IF(ISNUMBER('Questionnaires '!$G896),'Questionnaires '!$G896,"")</f>
        <v/>
      </c>
      <c r="K894" s="73" t="str">
        <f>IF(ISNUMBER('Questionnaires '!$R896),'Questionnaires '!$R896,"")</f>
        <v/>
      </c>
      <c r="L894" s="73" t="str">
        <f>IF(ISNUMBER('Questionnaires '!$P896),'Questionnaires '!$P896,"")</f>
        <v/>
      </c>
      <c r="M894" s="73" t="str">
        <f>IF(ISNUMBER('Questionnaires '!$O896),'Questionnaires '!$O896,"")</f>
        <v/>
      </c>
      <c r="N894" s="73" t="str">
        <f>IF(ISNUMBER('Questionnaires '!$N896),'Questionnaires '!$N896,"")</f>
        <v/>
      </c>
      <c r="O894" s="73" t="str">
        <f>IF(ISNUMBER('Questionnaires '!$T896),'Questionnaires '!$T896,"")</f>
        <v/>
      </c>
      <c r="P894" s="73" t="str">
        <f>IF(ISTEXT('Questionnaires '!A896),'Questionnaires '!G896,"")</f>
        <v/>
      </c>
      <c r="Q894">
        <f>IF(ISTEXT('Questionnaires '!A896),IF('Questionnaires '!S896="Yes",1,""),0)</f>
        <v>0</v>
      </c>
    </row>
    <row r="895" spans="1:17" x14ac:dyDescent="0.3">
      <c r="A895" s="73">
        <f>IF(ISTEXT('Questionnaires '!A897),IF('Questionnaires '!G897&lt;270,1,0),0)</f>
        <v>0</v>
      </c>
      <c r="B895">
        <f>IF(ISTEXT('Questionnaires '!A897),IF('Questionnaires '!E897="Yes",1,0),0)</f>
        <v>0</v>
      </c>
      <c r="C895">
        <f>IF(ISTEXT('Questionnaires '!A897),IF('Questionnaires '!F897="Yes",1,0),0)</f>
        <v>0</v>
      </c>
      <c r="D895">
        <f>IF(ISTEXT('Questionnaires '!A897),IF('Questionnaires '!J897&gt;0,1,0),0)</f>
        <v>0</v>
      </c>
      <c r="E895" s="73" t="str">
        <f>IF(ISNUMBER('Questionnaires '!$G897),'Questionnaires '!T897+'Questionnaires '!G897,"")</f>
        <v/>
      </c>
      <c r="F895" s="73" t="str">
        <f>IF(ISNUMBER('Questionnaires '!$G897),SUM(G895:H895),"")</f>
        <v/>
      </c>
      <c r="G895" s="73" t="str">
        <f>IF(ISNUMBER('Questionnaires '!$G897),'Questionnaires '!R897-'Questionnaires '!P897,"")</f>
        <v/>
      </c>
      <c r="H895" s="73" t="str">
        <f>IF(ISNUMBER('Questionnaires '!$G897),'Questionnaires '!P897,"")</f>
        <v/>
      </c>
      <c r="I895" s="73" t="str">
        <f>IF(ISNUMBER('Questionnaires '!$G897),'Questionnaires '!$G897,"")</f>
        <v/>
      </c>
      <c r="J895" s="73" t="str">
        <f>IF(ISNUMBER('Questionnaires '!$G897),'Questionnaires '!$G897,"")</f>
        <v/>
      </c>
      <c r="K895" s="73" t="str">
        <f>IF(ISNUMBER('Questionnaires '!$R897),'Questionnaires '!$R897,"")</f>
        <v/>
      </c>
      <c r="L895" s="73" t="str">
        <f>IF(ISNUMBER('Questionnaires '!$P897),'Questionnaires '!$P897,"")</f>
        <v/>
      </c>
      <c r="M895" s="73" t="str">
        <f>IF(ISNUMBER('Questionnaires '!$O897),'Questionnaires '!$O897,"")</f>
        <v/>
      </c>
      <c r="N895" s="73" t="str">
        <f>IF(ISNUMBER('Questionnaires '!$N897),'Questionnaires '!$N897,"")</f>
        <v/>
      </c>
      <c r="O895" s="73" t="str">
        <f>IF(ISNUMBER('Questionnaires '!$T897),'Questionnaires '!$T897,"")</f>
        <v/>
      </c>
      <c r="P895" s="73" t="str">
        <f>IF(ISTEXT('Questionnaires '!A897),'Questionnaires '!G897,"")</f>
        <v/>
      </c>
      <c r="Q895">
        <f>IF(ISTEXT('Questionnaires '!A897),IF('Questionnaires '!S897="Yes",1,""),0)</f>
        <v>0</v>
      </c>
    </row>
    <row r="896" spans="1:17" x14ac:dyDescent="0.3">
      <c r="A896" s="73">
        <f>IF(ISTEXT('Questionnaires '!A898),IF('Questionnaires '!G898&lt;270,1,0),0)</f>
        <v>0</v>
      </c>
      <c r="B896">
        <f>IF(ISTEXT('Questionnaires '!A898),IF('Questionnaires '!E898="Yes",1,0),0)</f>
        <v>0</v>
      </c>
      <c r="C896">
        <f>IF(ISTEXT('Questionnaires '!A898),IF('Questionnaires '!F898="Yes",1,0),0)</f>
        <v>0</v>
      </c>
      <c r="D896">
        <f>IF(ISTEXT('Questionnaires '!A898),IF('Questionnaires '!J898&gt;0,1,0),0)</f>
        <v>0</v>
      </c>
      <c r="E896" s="73" t="str">
        <f>IF(ISNUMBER('Questionnaires '!$G898),'Questionnaires '!T898+'Questionnaires '!G898,"")</f>
        <v/>
      </c>
      <c r="F896" s="73" t="str">
        <f>IF(ISNUMBER('Questionnaires '!$G898),SUM(G896:H896),"")</f>
        <v/>
      </c>
      <c r="G896" s="73" t="str">
        <f>IF(ISNUMBER('Questionnaires '!$G898),'Questionnaires '!R898-'Questionnaires '!P898,"")</f>
        <v/>
      </c>
      <c r="H896" s="73" t="str">
        <f>IF(ISNUMBER('Questionnaires '!$G898),'Questionnaires '!P898,"")</f>
        <v/>
      </c>
      <c r="I896" s="73" t="str">
        <f>IF(ISNUMBER('Questionnaires '!$G898),'Questionnaires '!$G898,"")</f>
        <v/>
      </c>
      <c r="J896" s="73" t="str">
        <f>IF(ISNUMBER('Questionnaires '!$G898),'Questionnaires '!$G898,"")</f>
        <v/>
      </c>
      <c r="K896" s="73" t="str">
        <f>IF(ISNUMBER('Questionnaires '!$R898),'Questionnaires '!$R898,"")</f>
        <v/>
      </c>
      <c r="L896" s="73" t="str">
        <f>IF(ISNUMBER('Questionnaires '!$P898),'Questionnaires '!$P898,"")</f>
        <v/>
      </c>
      <c r="M896" s="73" t="str">
        <f>IF(ISNUMBER('Questionnaires '!$O898),'Questionnaires '!$O898,"")</f>
        <v/>
      </c>
      <c r="N896" s="73" t="str">
        <f>IF(ISNUMBER('Questionnaires '!$N898),'Questionnaires '!$N898,"")</f>
        <v/>
      </c>
      <c r="O896" s="73" t="str">
        <f>IF(ISNUMBER('Questionnaires '!$T898),'Questionnaires '!$T898,"")</f>
        <v/>
      </c>
      <c r="P896" s="73" t="str">
        <f>IF(ISTEXT('Questionnaires '!A898),'Questionnaires '!G898,"")</f>
        <v/>
      </c>
      <c r="Q896">
        <f>IF(ISTEXT('Questionnaires '!A898),IF('Questionnaires '!S898="Yes",1,""),0)</f>
        <v>0</v>
      </c>
    </row>
    <row r="897" spans="1:17" x14ac:dyDescent="0.3">
      <c r="A897" s="73">
        <f>IF(ISTEXT('Questionnaires '!A899),IF('Questionnaires '!G899&lt;270,1,0),0)</f>
        <v>0</v>
      </c>
      <c r="B897">
        <f>IF(ISTEXT('Questionnaires '!A899),IF('Questionnaires '!E899="Yes",1,0),0)</f>
        <v>0</v>
      </c>
      <c r="C897">
        <f>IF(ISTEXT('Questionnaires '!A899),IF('Questionnaires '!F899="Yes",1,0),0)</f>
        <v>0</v>
      </c>
      <c r="D897">
        <f>IF(ISTEXT('Questionnaires '!A899),IF('Questionnaires '!J899&gt;0,1,0),0)</f>
        <v>0</v>
      </c>
      <c r="E897" s="73" t="str">
        <f>IF(ISNUMBER('Questionnaires '!$G899),'Questionnaires '!T899+'Questionnaires '!G899,"")</f>
        <v/>
      </c>
      <c r="F897" s="73" t="str">
        <f>IF(ISNUMBER('Questionnaires '!$G899),SUM(G897:H897),"")</f>
        <v/>
      </c>
      <c r="G897" s="73" t="str">
        <f>IF(ISNUMBER('Questionnaires '!$G899),'Questionnaires '!R899-'Questionnaires '!P899,"")</f>
        <v/>
      </c>
      <c r="H897" s="73" t="str">
        <f>IF(ISNUMBER('Questionnaires '!$G899),'Questionnaires '!P899,"")</f>
        <v/>
      </c>
      <c r="I897" s="73" t="str">
        <f>IF(ISNUMBER('Questionnaires '!$G899),'Questionnaires '!$G899,"")</f>
        <v/>
      </c>
      <c r="J897" s="73" t="str">
        <f>IF(ISNUMBER('Questionnaires '!$G899),'Questionnaires '!$G899,"")</f>
        <v/>
      </c>
      <c r="K897" s="73" t="str">
        <f>IF(ISNUMBER('Questionnaires '!$R899),'Questionnaires '!$R899,"")</f>
        <v/>
      </c>
      <c r="L897" s="73" t="str">
        <f>IF(ISNUMBER('Questionnaires '!$P899),'Questionnaires '!$P899,"")</f>
        <v/>
      </c>
      <c r="M897" s="73" t="str">
        <f>IF(ISNUMBER('Questionnaires '!$O899),'Questionnaires '!$O899,"")</f>
        <v/>
      </c>
      <c r="N897" s="73" t="str">
        <f>IF(ISNUMBER('Questionnaires '!$N899),'Questionnaires '!$N899,"")</f>
        <v/>
      </c>
      <c r="O897" s="73" t="str">
        <f>IF(ISNUMBER('Questionnaires '!$T899),'Questionnaires '!$T899,"")</f>
        <v/>
      </c>
      <c r="P897" s="73" t="str">
        <f>IF(ISTEXT('Questionnaires '!A899),'Questionnaires '!G899,"")</f>
        <v/>
      </c>
      <c r="Q897">
        <f>IF(ISTEXT('Questionnaires '!A899),IF('Questionnaires '!S899="Yes",1,""),0)</f>
        <v>0</v>
      </c>
    </row>
    <row r="898" spans="1:17" x14ac:dyDescent="0.3">
      <c r="A898" s="73">
        <f>IF(ISTEXT('Questionnaires '!A900),IF('Questionnaires '!G900&lt;270,1,0),0)</f>
        <v>0</v>
      </c>
      <c r="B898">
        <f>IF(ISTEXT('Questionnaires '!A900),IF('Questionnaires '!E900="Yes",1,0),0)</f>
        <v>0</v>
      </c>
      <c r="C898">
        <f>IF(ISTEXT('Questionnaires '!A900),IF('Questionnaires '!F900="Yes",1,0),0)</f>
        <v>0</v>
      </c>
      <c r="D898">
        <f>IF(ISTEXT('Questionnaires '!A900),IF('Questionnaires '!J900&gt;0,1,0),0)</f>
        <v>0</v>
      </c>
      <c r="E898" s="73" t="str">
        <f>IF(ISNUMBER('Questionnaires '!$G900),'Questionnaires '!T900+'Questionnaires '!G900,"")</f>
        <v/>
      </c>
      <c r="F898" s="73" t="str">
        <f>IF(ISNUMBER('Questionnaires '!$G900),SUM(G898:H898),"")</f>
        <v/>
      </c>
      <c r="G898" s="73" t="str">
        <f>IF(ISNUMBER('Questionnaires '!$G900),'Questionnaires '!R900-'Questionnaires '!P900,"")</f>
        <v/>
      </c>
      <c r="H898" s="73" t="str">
        <f>IF(ISNUMBER('Questionnaires '!$G900),'Questionnaires '!P900,"")</f>
        <v/>
      </c>
      <c r="I898" s="73" t="str">
        <f>IF(ISNUMBER('Questionnaires '!$G900),'Questionnaires '!$G900,"")</f>
        <v/>
      </c>
      <c r="J898" s="73" t="str">
        <f>IF(ISNUMBER('Questionnaires '!$G900),'Questionnaires '!$G900,"")</f>
        <v/>
      </c>
      <c r="K898" s="73" t="str">
        <f>IF(ISNUMBER('Questionnaires '!$R900),'Questionnaires '!$R900,"")</f>
        <v/>
      </c>
      <c r="L898" s="73" t="str">
        <f>IF(ISNUMBER('Questionnaires '!$P900),'Questionnaires '!$P900,"")</f>
        <v/>
      </c>
      <c r="M898" s="73" t="str">
        <f>IF(ISNUMBER('Questionnaires '!$O900),'Questionnaires '!$O900,"")</f>
        <v/>
      </c>
      <c r="N898" s="73" t="str">
        <f>IF(ISNUMBER('Questionnaires '!$N900),'Questionnaires '!$N900,"")</f>
        <v/>
      </c>
      <c r="O898" s="73" t="str">
        <f>IF(ISNUMBER('Questionnaires '!$T900),'Questionnaires '!$T900,"")</f>
        <v/>
      </c>
      <c r="P898" s="73" t="str">
        <f>IF(ISTEXT('Questionnaires '!A900),'Questionnaires '!G900,"")</f>
        <v/>
      </c>
      <c r="Q898">
        <f>IF(ISTEXT('Questionnaires '!A900),IF('Questionnaires '!S900="Yes",1,""),0)</f>
        <v>0</v>
      </c>
    </row>
    <row r="899" spans="1:17" x14ac:dyDescent="0.3">
      <c r="A899" s="73">
        <f>IF(ISTEXT('Questionnaires '!A901),IF('Questionnaires '!G901&lt;270,1,0),0)</f>
        <v>0</v>
      </c>
      <c r="B899">
        <f>IF(ISTEXT('Questionnaires '!A901),IF('Questionnaires '!E901="Yes",1,0),0)</f>
        <v>0</v>
      </c>
      <c r="C899">
        <f>IF(ISTEXT('Questionnaires '!A901),IF('Questionnaires '!F901="Yes",1,0),0)</f>
        <v>0</v>
      </c>
      <c r="D899">
        <f>IF(ISTEXT('Questionnaires '!A901),IF('Questionnaires '!J901&gt;0,1,0),0)</f>
        <v>0</v>
      </c>
      <c r="E899" s="73" t="str">
        <f>IF(ISNUMBER('Questionnaires '!$G901),'Questionnaires '!T901+'Questionnaires '!G901,"")</f>
        <v/>
      </c>
      <c r="F899" s="73" t="str">
        <f>IF(ISNUMBER('Questionnaires '!$G901),SUM(G899:H899),"")</f>
        <v/>
      </c>
      <c r="G899" s="73" t="str">
        <f>IF(ISNUMBER('Questionnaires '!$G901),'Questionnaires '!R901-'Questionnaires '!P901,"")</f>
        <v/>
      </c>
      <c r="H899" s="73" t="str">
        <f>IF(ISNUMBER('Questionnaires '!$G901),'Questionnaires '!P901,"")</f>
        <v/>
      </c>
      <c r="I899" s="73" t="str">
        <f>IF(ISNUMBER('Questionnaires '!$G901),'Questionnaires '!$G901,"")</f>
        <v/>
      </c>
      <c r="J899" s="73" t="str">
        <f>IF(ISNUMBER('Questionnaires '!$G901),'Questionnaires '!$G901,"")</f>
        <v/>
      </c>
      <c r="K899" s="73" t="str">
        <f>IF(ISNUMBER('Questionnaires '!$R901),'Questionnaires '!$R901,"")</f>
        <v/>
      </c>
      <c r="L899" s="73" t="str">
        <f>IF(ISNUMBER('Questionnaires '!$P901),'Questionnaires '!$P901,"")</f>
        <v/>
      </c>
      <c r="M899" s="73" t="str">
        <f>IF(ISNUMBER('Questionnaires '!$O901),'Questionnaires '!$O901,"")</f>
        <v/>
      </c>
      <c r="N899" s="73" t="str">
        <f>IF(ISNUMBER('Questionnaires '!$N901),'Questionnaires '!$N901,"")</f>
        <v/>
      </c>
      <c r="O899" s="73" t="str">
        <f>IF(ISNUMBER('Questionnaires '!$T901),'Questionnaires '!$T901,"")</f>
        <v/>
      </c>
      <c r="P899" s="73" t="str">
        <f>IF(ISTEXT('Questionnaires '!A901),'Questionnaires '!G901,"")</f>
        <v/>
      </c>
      <c r="Q899">
        <f>IF(ISTEXT('Questionnaires '!A901),IF('Questionnaires '!S901="Yes",1,""),0)</f>
        <v>0</v>
      </c>
    </row>
    <row r="900" spans="1:17" x14ac:dyDescent="0.3">
      <c r="A900" s="73">
        <f>IF(ISTEXT('Questionnaires '!A902),IF('Questionnaires '!G902&lt;270,1,0),0)</f>
        <v>0</v>
      </c>
      <c r="B900">
        <f>IF(ISTEXT('Questionnaires '!A902),IF('Questionnaires '!E902="Yes",1,0),0)</f>
        <v>0</v>
      </c>
      <c r="C900">
        <f>IF(ISTEXT('Questionnaires '!A902),IF('Questionnaires '!F902="Yes",1,0),0)</f>
        <v>0</v>
      </c>
      <c r="D900">
        <f>IF(ISTEXT('Questionnaires '!A902),IF('Questionnaires '!J902&gt;0,1,0),0)</f>
        <v>0</v>
      </c>
      <c r="E900" s="73" t="str">
        <f>IF(ISNUMBER('Questionnaires '!$G902),'Questionnaires '!T902+'Questionnaires '!G902,"")</f>
        <v/>
      </c>
      <c r="F900" s="73" t="str">
        <f>IF(ISNUMBER('Questionnaires '!$G902),SUM(G900:H900),"")</f>
        <v/>
      </c>
      <c r="G900" s="73" t="str">
        <f>IF(ISNUMBER('Questionnaires '!$G902),'Questionnaires '!R902-'Questionnaires '!P902,"")</f>
        <v/>
      </c>
      <c r="H900" s="73" t="str">
        <f>IF(ISNUMBER('Questionnaires '!$G902),'Questionnaires '!P902,"")</f>
        <v/>
      </c>
      <c r="I900" s="73" t="str">
        <f>IF(ISNUMBER('Questionnaires '!$G902),'Questionnaires '!$G902,"")</f>
        <v/>
      </c>
      <c r="J900" s="73" t="str">
        <f>IF(ISNUMBER('Questionnaires '!$G902),'Questionnaires '!$G902,"")</f>
        <v/>
      </c>
      <c r="K900" s="73" t="str">
        <f>IF(ISNUMBER('Questionnaires '!$R902),'Questionnaires '!$R902,"")</f>
        <v/>
      </c>
      <c r="L900" s="73" t="str">
        <f>IF(ISNUMBER('Questionnaires '!$P902),'Questionnaires '!$P902,"")</f>
        <v/>
      </c>
      <c r="M900" s="73" t="str">
        <f>IF(ISNUMBER('Questionnaires '!$O902),'Questionnaires '!$O902,"")</f>
        <v/>
      </c>
      <c r="N900" s="73" t="str">
        <f>IF(ISNUMBER('Questionnaires '!$N902),'Questionnaires '!$N902,"")</f>
        <v/>
      </c>
      <c r="O900" s="73" t="str">
        <f>IF(ISNUMBER('Questionnaires '!$T902),'Questionnaires '!$T902,"")</f>
        <v/>
      </c>
      <c r="P900" s="73" t="str">
        <f>IF(ISTEXT('Questionnaires '!A902),'Questionnaires '!G902,"")</f>
        <v/>
      </c>
      <c r="Q900">
        <f>IF(ISTEXT('Questionnaires '!A902),IF('Questionnaires '!S902="Yes",1,""),0)</f>
        <v>0</v>
      </c>
    </row>
    <row r="901" spans="1:17" x14ac:dyDescent="0.3">
      <c r="A901" s="73">
        <f>IF(ISTEXT('Questionnaires '!A903),IF('Questionnaires '!G903&lt;270,1,0),0)</f>
        <v>0</v>
      </c>
      <c r="B901">
        <f>IF(ISTEXT('Questionnaires '!A903),IF('Questionnaires '!E903="Yes",1,0),0)</f>
        <v>0</v>
      </c>
      <c r="C901">
        <f>IF(ISTEXT('Questionnaires '!A903),IF('Questionnaires '!F903="Yes",1,0),0)</f>
        <v>0</v>
      </c>
      <c r="D901">
        <f>IF(ISTEXT('Questionnaires '!A903),IF('Questionnaires '!J903&gt;0,1,0),0)</f>
        <v>0</v>
      </c>
      <c r="E901" s="73" t="str">
        <f>IF(ISNUMBER('Questionnaires '!$G903),'Questionnaires '!T903+'Questionnaires '!G903,"")</f>
        <v/>
      </c>
      <c r="F901" s="73" t="str">
        <f>IF(ISNUMBER('Questionnaires '!$G903),SUM(G901:H901),"")</f>
        <v/>
      </c>
      <c r="G901" s="73" t="str">
        <f>IF(ISNUMBER('Questionnaires '!$G903),'Questionnaires '!R903-'Questionnaires '!P903,"")</f>
        <v/>
      </c>
      <c r="H901" s="73" t="str">
        <f>IF(ISNUMBER('Questionnaires '!$G903),'Questionnaires '!P903,"")</f>
        <v/>
      </c>
      <c r="I901" s="73" t="str">
        <f>IF(ISNUMBER('Questionnaires '!$G903),'Questionnaires '!$G903,"")</f>
        <v/>
      </c>
      <c r="J901" s="73" t="str">
        <f>IF(ISNUMBER('Questionnaires '!$G903),'Questionnaires '!$G903,"")</f>
        <v/>
      </c>
      <c r="K901" s="73" t="str">
        <f>IF(ISNUMBER('Questionnaires '!$R903),'Questionnaires '!$R903,"")</f>
        <v/>
      </c>
      <c r="L901" s="73" t="str">
        <f>IF(ISNUMBER('Questionnaires '!$P903),'Questionnaires '!$P903,"")</f>
        <v/>
      </c>
      <c r="M901" s="73" t="str">
        <f>IF(ISNUMBER('Questionnaires '!$O903),'Questionnaires '!$O903,"")</f>
        <v/>
      </c>
      <c r="N901" s="73" t="str">
        <f>IF(ISNUMBER('Questionnaires '!$N903),'Questionnaires '!$N903,"")</f>
        <v/>
      </c>
      <c r="O901" s="73" t="str">
        <f>IF(ISNUMBER('Questionnaires '!$T903),'Questionnaires '!$T903,"")</f>
        <v/>
      </c>
      <c r="P901" s="73" t="str">
        <f>IF(ISTEXT('Questionnaires '!A903),'Questionnaires '!G903,"")</f>
        <v/>
      </c>
      <c r="Q901">
        <f>IF(ISTEXT('Questionnaires '!A903),IF('Questionnaires '!S903="Yes",1,""),0)</f>
        <v>0</v>
      </c>
    </row>
    <row r="902" spans="1:17" x14ac:dyDescent="0.3">
      <c r="A902" s="73">
        <f>IF(ISTEXT('Questionnaires '!A904),IF('Questionnaires '!G904&lt;270,1,0),0)</f>
        <v>0</v>
      </c>
      <c r="B902">
        <f>IF(ISTEXT('Questionnaires '!A904),IF('Questionnaires '!E904="Yes",1,0),0)</f>
        <v>0</v>
      </c>
      <c r="C902">
        <f>IF(ISTEXT('Questionnaires '!A904),IF('Questionnaires '!F904="Yes",1,0),0)</f>
        <v>0</v>
      </c>
      <c r="D902">
        <f>IF(ISTEXT('Questionnaires '!A904),IF('Questionnaires '!J904&gt;0,1,0),0)</f>
        <v>0</v>
      </c>
      <c r="E902" s="73" t="str">
        <f>IF(ISNUMBER('Questionnaires '!$G904),'Questionnaires '!T904+'Questionnaires '!G904,"")</f>
        <v/>
      </c>
      <c r="F902" s="73" t="str">
        <f>IF(ISNUMBER('Questionnaires '!$G904),SUM(G902:H902),"")</f>
        <v/>
      </c>
      <c r="G902" s="73" t="str">
        <f>IF(ISNUMBER('Questionnaires '!$G904),'Questionnaires '!R904-'Questionnaires '!P904,"")</f>
        <v/>
      </c>
      <c r="H902" s="73" t="str">
        <f>IF(ISNUMBER('Questionnaires '!$G904),'Questionnaires '!P904,"")</f>
        <v/>
      </c>
      <c r="I902" s="73" t="str">
        <f>IF(ISNUMBER('Questionnaires '!$G904),'Questionnaires '!$G904,"")</f>
        <v/>
      </c>
      <c r="J902" s="73" t="str">
        <f>IF(ISNUMBER('Questionnaires '!$G904),'Questionnaires '!$G904,"")</f>
        <v/>
      </c>
      <c r="K902" s="73" t="str">
        <f>IF(ISNUMBER('Questionnaires '!$R904),'Questionnaires '!$R904,"")</f>
        <v/>
      </c>
      <c r="L902" s="73" t="str">
        <f>IF(ISNUMBER('Questionnaires '!$P904),'Questionnaires '!$P904,"")</f>
        <v/>
      </c>
      <c r="M902" s="73" t="str">
        <f>IF(ISNUMBER('Questionnaires '!$O904),'Questionnaires '!$O904,"")</f>
        <v/>
      </c>
      <c r="N902" s="73" t="str">
        <f>IF(ISNUMBER('Questionnaires '!$N904),'Questionnaires '!$N904,"")</f>
        <v/>
      </c>
      <c r="O902" s="73" t="str">
        <f>IF(ISNUMBER('Questionnaires '!$T904),'Questionnaires '!$T904,"")</f>
        <v/>
      </c>
      <c r="P902" s="73" t="str">
        <f>IF(ISTEXT('Questionnaires '!A904),'Questionnaires '!G904,"")</f>
        <v/>
      </c>
      <c r="Q902">
        <f>IF(ISTEXT('Questionnaires '!A904),IF('Questionnaires '!S904="Yes",1,""),0)</f>
        <v>0</v>
      </c>
    </row>
    <row r="903" spans="1:17" x14ac:dyDescent="0.3">
      <c r="A903" s="73">
        <f>IF(ISTEXT('Questionnaires '!A905),IF('Questionnaires '!G905&lt;270,1,0),0)</f>
        <v>0</v>
      </c>
      <c r="B903">
        <f>IF(ISTEXT('Questionnaires '!A905),IF('Questionnaires '!E905="Yes",1,0),0)</f>
        <v>0</v>
      </c>
      <c r="C903">
        <f>IF(ISTEXT('Questionnaires '!A905),IF('Questionnaires '!F905="Yes",1,0),0)</f>
        <v>0</v>
      </c>
      <c r="D903">
        <f>IF(ISTEXT('Questionnaires '!A905),IF('Questionnaires '!J905&gt;0,1,0),0)</f>
        <v>0</v>
      </c>
      <c r="E903" s="73" t="str">
        <f>IF(ISNUMBER('Questionnaires '!$G905),'Questionnaires '!T905+'Questionnaires '!G905,"")</f>
        <v/>
      </c>
      <c r="F903" s="73" t="str">
        <f>IF(ISNUMBER('Questionnaires '!$G905),SUM(G903:H903),"")</f>
        <v/>
      </c>
      <c r="G903" s="73" t="str">
        <f>IF(ISNUMBER('Questionnaires '!$G905),'Questionnaires '!R905-'Questionnaires '!P905,"")</f>
        <v/>
      </c>
      <c r="H903" s="73" t="str">
        <f>IF(ISNUMBER('Questionnaires '!$G905),'Questionnaires '!P905,"")</f>
        <v/>
      </c>
      <c r="I903" s="73" t="str">
        <f>IF(ISNUMBER('Questionnaires '!$G905),'Questionnaires '!$G905,"")</f>
        <v/>
      </c>
      <c r="J903" s="73" t="str">
        <f>IF(ISNUMBER('Questionnaires '!$G905),'Questionnaires '!$G905,"")</f>
        <v/>
      </c>
      <c r="K903" s="73" t="str">
        <f>IF(ISNUMBER('Questionnaires '!$R905),'Questionnaires '!$R905,"")</f>
        <v/>
      </c>
      <c r="L903" s="73" t="str">
        <f>IF(ISNUMBER('Questionnaires '!$P905),'Questionnaires '!$P905,"")</f>
        <v/>
      </c>
      <c r="M903" s="73" t="str">
        <f>IF(ISNUMBER('Questionnaires '!$O905),'Questionnaires '!$O905,"")</f>
        <v/>
      </c>
      <c r="N903" s="73" t="str">
        <f>IF(ISNUMBER('Questionnaires '!$N905),'Questionnaires '!$N905,"")</f>
        <v/>
      </c>
      <c r="O903" s="73" t="str">
        <f>IF(ISNUMBER('Questionnaires '!$T905),'Questionnaires '!$T905,"")</f>
        <v/>
      </c>
      <c r="P903" s="73" t="str">
        <f>IF(ISTEXT('Questionnaires '!A905),'Questionnaires '!G905,"")</f>
        <v/>
      </c>
      <c r="Q903">
        <f>IF(ISTEXT('Questionnaires '!A905),IF('Questionnaires '!S905="Yes",1,""),0)</f>
        <v>0</v>
      </c>
    </row>
    <row r="904" spans="1:17" x14ac:dyDescent="0.3">
      <c r="A904" s="73">
        <f>IF(ISTEXT('Questionnaires '!A906),IF('Questionnaires '!G906&lt;270,1,0),0)</f>
        <v>0</v>
      </c>
      <c r="B904">
        <f>IF(ISTEXT('Questionnaires '!A906),IF('Questionnaires '!E906="Yes",1,0),0)</f>
        <v>0</v>
      </c>
      <c r="C904">
        <f>IF(ISTEXT('Questionnaires '!A906),IF('Questionnaires '!F906="Yes",1,0),0)</f>
        <v>0</v>
      </c>
      <c r="D904">
        <f>IF(ISTEXT('Questionnaires '!A906),IF('Questionnaires '!J906&gt;0,1,0),0)</f>
        <v>0</v>
      </c>
      <c r="E904" s="73" t="str">
        <f>IF(ISNUMBER('Questionnaires '!$G906),'Questionnaires '!T906+'Questionnaires '!G906,"")</f>
        <v/>
      </c>
      <c r="F904" s="73" t="str">
        <f>IF(ISNUMBER('Questionnaires '!$G906),SUM(G904:H904),"")</f>
        <v/>
      </c>
      <c r="G904" s="73" t="str">
        <f>IF(ISNUMBER('Questionnaires '!$G906),'Questionnaires '!R906-'Questionnaires '!P906,"")</f>
        <v/>
      </c>
      <c r="H904" s="73" t="str">
        <f>IF(ISNUMBER('Questionnaires '!$G906),'Questionnaires '!P906,"")</f>
        <v/>
      </c>
      <c r="I904" s="73" t="str">
        <f>IF(ISNUMBER('Questionnaires '!$G906),'Questionnaires '!$G906,"")</f>
        <v/>
      </c>
      <c r="J904" s="73" t="str">
        <f>IF(ISNUMBER('Questionnaires '!$G906),'Questionnaires '!$G906,"")</f>
        <v/>
      </c>
      <c r="K904" s="73" t="str">
        <f>IF(ISNUMBER('Questionnaires '!$R906),'Questionnaires '!$R906,"")</f>
        <v/>
      </c>
      <c r="L904" s="73" t="str">
        <f>IF(ISNUMBER('Questionnaires '!$P906),'Questionnaires '!$P906,"")</f>
        <v/>
      </c>
      <c r="M904" s="73" t="str">
        <f>IF(ISNUMBER('Questionnaires '!$O906),'Questionnaires '!$O906,"")</f>
        <v/>
      </c>
      <c r="N904" s="73" t="str">
        <f>IF(ISNUMBER('Questionnaires '!$N906),'Questionnaires '!$N906,"")</f>
        <v/>
      </c>
      <c r="O904" s="73" t="str">
        <f>IF(ISNUMBER('Questionnaires '!$T906),'Questionnaires '!$T906,"")</f>
        <v/>
      </c>
      <c r="P904" s="73" t="str">
        <f>IF(ISTEXT('Questionnaires '!A906),'Questionnaires '!G906,"")</f>
        <v/>
      </c>
      <c r="Q904">
        <f>IF(ISTEXT('Questionnaires '!A906),IF('Questionnaires '!S906="Yes",1,""),0)</f>
        <v>0</v>
      </c>
    </row>
    <row r="905" spans="1:17" x14ac:dyDescent="0.3">
      <c r="A905" s="73">
        <f>IF(ISTEXT('Questionnaires '!A907),IF('Questionnaires '!G907&lt;270,1,0),0)</f>
        <v>0</v>
      </c>
      <c r="B905">
        <f>IF(ISTEXT('Questionnaires '!A907),IF('Questionnaires '!E907="Yes",1,0),0)</f>
        <v>0</v>
      </c>
      <c r="C905">
        <f>IF(ISTEXT('Questionnaires '!A907),IF('Questionnaires '!F907="Yes",1,0),0)</f>
        <v>0</v>
      </c>
      <c r="D905">
        <f>IF(ISTEXT('Questionnaires '!A907),IF('Questionnaires '!J907&gt;0,1,0),0)</f>
        <v>0</v>
      </c>
      <c r="E905" s="73" t="str">
        <f>IF(ISNUMBER('Questionnaires '!$G907),'Questionnaires '!T907+'Questionnaires '!G907,"")</f>
        <v/>
      </c>
      <c r="F905" s="73" t="str">
        <f>IF(ISNUMBER('Questionnaires '!$G907),SUM(G905:H905),"")</f>
        <v/>
      </c>
      <c r="G905" s="73" t="str">
        <f>IF(ISNUMBER('Questionnaires '!$G907),'Questionnaires '!R907-'Questionnaires '!P907,"")</f>
        <v/>
      </c>
      <c r="H905" s="73" t="str">
        <f>IF(ISNUMBER('Questionnaires '!$G907),'Questionnaires '!P907,"")</f>
        <v/>
      </c>
      <c r="I905" s="73" t="str">
        <f>IF(ISNUMBER('Questionnaires '!$G907),'Questionnaires '!$G907,"")</f>
        <v/>
      </c>
      <c r="J905" s="73" t="str">
        <f>IF(ISNUMBER('Questionnaires '!$G907),'Questionnaires '!$G907,"")</f>
        <v/>
      </c>
      <c r="K905" s="73" t="str">
        <f>IF(ISNUMBER('Questionnaires '!$R907),'Questionnaires '!$R907,"")</f>
        <v/>
      </c>
      <c r="L905" s="73" t="str">
        <f>IF(ISNUMBER('Questionnaires '!$P907),'Questionnaires '!$P907,"")</f>
        <v/>
      </c>
      <c r="M905" s="73" t="str">
        <f>IF(ISNUMBER('Questionnaires '!$O907),'Questionnaires '!$O907,"")</f>
        <v/>
      </c>
      <c r="N905" s="73" t="str">
        <f>IF(ISNUMBER('Questionnaires '!$N907),'Questionnaires '!$N907,"")</f>
        <v/>
      </c>
      <c r="O905" s="73" t="str">
        <f>IF(ISNUMBER('Questionnaires '!$T907),'Questionnaires '!$T907,"")</f>
        <v/>
      </c>
      <c r="P905" s="73" t="str">
        <f>IF(ISTEXT('Questionnaires '!A907),'Questionnaires '!G907,"")</f>
        <v/>
      </c>
      <c r="Q905">
        <f>IF(ISTEXT('Questionnaires '!A907),IF('Questionnaires '!S907="Yes",1,""),0)</f>
        <v>0</v>
      </c>
    </row>
    <row r="906" spans="1:17" x14ac:dyDescent="0.3">
      <c r="A906" s="73">
        <f>IF(ISTEXT('Questionnaires '!A908),IF('Questionnaires '!G908&lt;270,1,0),0)</f>
        <v>0</v>
      </c>
      <c r="B906">
        <f>IF(ISTEXT('Questionnaires '!A908),IF('Questionnaires '!E908="Yes",1,0),0)</f>
        <v>0</v>
      </c>
      <c r="C906">
        <f>IF(ISTEXT('Questionnaires '!A908),IF('Questionnaires '!F908="Yes",1,0),0)</f>
        <v>0</v>
      </c>
      <c r="D906">
        <f>IF(ISTEXT('Questionnaires '!A908),IF('Questionnaires '!J908&gt;0,1,0),0)</f>
        <v>0</v>
      </c>
      <c r="E906" s="73" t="str">
        <f>IF(ISNUMBER('Questionnaires '!$G908),'Questionnaires '!T908+'Questionnaires '!G908,"")</f>
        <v/>
      </c>
      <c r="F906" s="73" t="str">
        <f>IF(ISNUMBER('Questionnaires '!$G908),SUM(G906:H906),"")</f>
        <v/>
      </c>
      <c r="G906" s="73" t="str">
        <f>IF(ISNUMBER('Questionnaires '!$G908),'Questionnaires '!R908-'Questionnaires '!P908,"")</f>
        <v/>
      </c>
      <c r="H906" s="73" t="str">
        <f>IF(ISNUMBER('Questionnaires '!$G908),'Questionnaires '!P908,"")</f>
        <v/>
      </c>
      <c r="I906" s="73" t="str">
        <f>IF(ISNUMBER('Questionnaires '!$G908),'Questionnaires '!$G908,"")</f>
        <v/>
      </c>
      <c r="J906" s="73" t="str">
        <f>IF(ISNUMBER('Questionnaires '!$G908),'Questionnaires '!$G908,"")</f>
        <v/>
      </c>
      <c r="K906" s="73" t="str">
        <f>IF(ISNUMBER('Questionnaires '!$R908),'Questionnaires '!$R908,"")</f>
        <v/>
      </c>
      <c r="L906" s="73" t="str">
        <f>IF(ISNUMBER('Questionnaires '!$P908),'Questionnaires '!$P908,"")</f>
        <v/>
      </c>
      <c r="M906" s="73" t="str">
        <f>IF(ISNUMBER('Questionnaires '!$O908),'Questionnaires '!$O908,"")</f>
        <v/>
      </c>
      <c r="N906" s="73" t="str">
        <f>IF(ISNUMBER('Questionnaires '!$N908),'Questionnaires '!$N908,"")</f>
        <v/>
      </c>
      <c r="O906" s="73" t="str">
        <f>IF(ISNUMBER('Questionnaires '!$T908),'Questionnaires '!$T908,"")</f>
        <v/>
      </c>
      <c r="P906" s="73" t="str">
        <f>IF(ISTEXT('Questionnaires '!A908),'Questionnaires '!G908,"")</f>
        <v/>
      </c>
      <c r="Q906">
        <f>IF(ISTEXT('Questionnaires '!A908),IF('Questionnaires '!S908="Yes",1,""),0)</f>
        <v>0</v>
      </c>
    </row>
    <row r="907" spans="1:17" x14ac:dyDescent="0.3">
      <c r="A907" s="73">
        <f>IF(ISTEXT('Questionnaires '!A909),IF('Questionnaires '!G909&lt;270,1,0),0)</f>
        <v>0</v>
      </c>
      <c r="B907">
        <f>IF(ISTEXT('Questionnaires '!A909),IF('Questionnaires '!E909="Yes",1,0),0)</f>
        <v>0</v>
      </c>
      <c r="C907">
        <f>IF(ISTEXT('Questionnaires '!A909),IF('Questionnaires '!F909="Yes",1,0),0)</f>
        <v>0</v>
      </c>
      <c r="D907">
        <f>IF(ISTEXT('Questionnaires '!A909),IF('Questionnaires '!J909&gt;0,1,0),0)</f>
        <v>0</v>
      </c>
      <c r="E907" s="73" t="str">
        <f>IF(ISNUMBER('Questionnaires '!$G909),'Questionnaires '!T909+'Questionnaires '!G909,"")</f>
        <v/>
      </c>
      <c r="F907" s="73" t="str">
        <f>IF(ISNUMBER('Questionnaires '!$G909),SUM(G907:H907),"")</f>
        <v/>
      </c>
      <c r="G907" s="73" t="str">
        <f>IF(ISNUMBER('Questionnaires '!$G909),'Questionnaires '!R909-'Questionnaires '!P909,"")</f>
        <v/>
      </c>
      <c r="H907" s="73" t="str">
        <f>IF(ISNUMBER('Questionnaires '!$G909),'Questionnaires '!P909,"")</f>
        <v/>
      </c>
      <c r="I907" s="73" t="str">
        <f>IF(ISNUMBER('Questionnaires '!$G909),'Questionnaires '!$G909,"")</f>
        <v/>
      </c>
      <c r="J907" s="73" t="str">
        <f>IF(ISNUMBER('Questionnaires '!$G909),'Questionnaires '!$G909,"")</f>
        <v/>
      </c>
      <c r="K907" s="73" t="str">
        <f>IF(ISNUMBER('Questionnaires '!$R909),'Questionnaires '!$R909,"")</f>
        <v/>
      </c>
      <c r="L907" s="73" t="str">
        <f>IF(ISNUMBER('Questionnaires '!$P909),'Questionnaires '!$P909,"")</f>
        <v/>
      </c>
      <c r="M907" s="73" t="str">
        <f>IF(ISNUMBER('Questionnaires '!$O909),'Questionnaires '!$O909,"")</f>
        <v/>
      </c>
      <c r="N907" s="73" t="str">
        <f>IF(ISNUMBER('Questionnaires '!$N909),'Questionnaires '!$N909,"")</f>
        <v/>
      </c>
      <c r="O907" s="73" t="str">
        <f>IF(ISNUMBER('Questionnaires '!$T909),'Questionnaires '!$T909,"")</f>
        <v/>
      </c>
      <c r="P907" s="73" t="str">
        <f>IF(ISTEXT('Questionnaires '!A909),'Questionnaires '!G909,"")</f>
        <v/>
      </c>
      <c r="Q907">
        <f>IF(ISTEXT('Questionnaires '!A909),IF('Questionnaires '!S909="Yes",1,""),0)</f>
        <v>0</v>
      </c>
    </row>
    <row r="908" spans="1:17" x14ac:dyDescent="0.3">
      <c r="A908" s="73">
        <f>IF(ISTEXT('Questionnaires '!A910),IF('Questionnaires '!G910&lt;270,1,0),0)</f>
        <v>0</v>
      </c>
      <c r="B908">
        <f>IF(ISTEXT('Questionnaires '!A910),IF('Questionnaires '!E910="Yes",1,0),0)</f>
        <v>0</v>
      </c>
      <c r="C908">
        <f>IF(ISTEXT('Questionnaires '!A910),IF('Questionnaires '!F910="Yes",1,0),0)</f>
        <v>0</v>
      </c>
      <c r="D908">
        <f>IF(ISTEXT('Questionnaires '!A910),IF('Questionnaires '!J910&gt;0,1,0),0)</f>
        <v>0</v>
      </c>
      <c r="E908" s="73" t="str">
        <f>IF(ISNUMBER('Questionnaires '!$G910),'Questionnaires '!T910+'Questionnaires '!G910,"")</f>
        <v/>
      </c>
      <c r="F908" s="73" t="str">
        <f>IF(ISNUMBER('Questionnaires '!$G910),SUM(G908:H908),"")</f>
        <v/>
      </c>
      <c r="G908" s="73" t="str">
        <f>IF(ISNUMBER('Questionnaires '!$G910),'Questionnaires '!R910-'Questionnaires '!P910,"")</f>
        <v/>
      </c>
      <c r="H908" s="73" t="str">
        <f>IF(ISNUMBER('Questionnaires '!$G910),'Questionnaires '!P910,"")</f>
        <v/>
      </c>
      <c r="I908" s="73" t="str">
        <f>IF(ISNUMBER('Questionnaires '!$G910),'Questionnaires '!$G910,"")</f>
        <v/>
      </c>
      <c r="J908" s="73" t="str">
        <f>IF(ISNUMBER('Questionnaires '!$G910),'Questionnaires '!$G910,"")</f>
        <v/>
      </c>
      <c r="K908" s="73" t="str">
        <f>IF(ISNUMBER('Questionnaires '!$R910),'Questionnaires '!$R910,"")</f>
        <v/>
      </c>
      <c r="L908" s="73" t="str">
        <f>IF(ISNUMBER('Questionnaires '!$P910),'Questionnaires '!$P910,"")</f>
        <v/>
      </c>
      <c r="M908" s="73" t="str">
        <f>IF(ISNUMBER('Questionnaires '!$O910),'Questionnaires '!$O910,"")</f>
        <v/>
      </c>
      <c r="N908" s="73" t="str">
        <f>IF(ISNUMBER('Questionnaires '!$N910),'Questionnaires '!$N910,"")</f>
        <v/>
      </c>
      <c r="O908" s="73" t="str">
        <f>IF(ISNUMBER('Questionnaires '!$T910),'Questionnaires '!$T910,"")</f>
        <v/>
      </c>
      <c r="P908" s="73" t="str">
        <f>IF(ISTEXT('Questionnaires '!A910),'Questionnaires '!G910,"")</f>
        <v/>
      </c>
      <c r="Q908">
        <f>IF(ISTEXT('Questionnaires '!A910),IF('Questionnaires '!S910="Yes",1,""),0)</f>
        <v>0</v>
      </c>
    </row>
    <row r="909" spans="1:17" x14ac:dyDescent="0.3">
      <c r="A909" s="73">
        <f>IF(ISTEXT('Questionnaires '!A911),IF('Questionnaires '!G911&lt;270,1,0),0)</f>
        <v>0</v>
      </c>
      <c r="B909">
        <f>IF(ISTEXT('Questionnaires '!A911),IF('Questionnaires '!E911="Yes",1,0),0)</f>
        <v>0</v>
      </c>
      <c r="C909">
        <f>IF(ISTEXT('Questionnaires '!A911),IF('Questionnaires '!F911="Yes",1,0),0)</f>
        <v>0</v>
      </c>
      <c r="D909">
        <f>IF(ISTEXT('Questionnaires '!A911),IF('Questionnaires '!J911&gt;0,1,0),0)</f>
        <v>0</v>
      </c>
      <c r="E909" s="73" t="str">
        <f>IF(ISNUMBER('Questionnaires '!$G911),'Questionnaires '!T911+'Questionnaires '!G911,"")</f>
        <v/>
      </c>
      <c r="F909" s="73" t="str">
        <f>IF(ISNUMBER('Questionnaires '!$G911),SUM(G909:H909),"")</f>
        <v/>
      </c>
      <c r="G909" s="73" t="str">
        <f>IF(ISNUMBER('Questionnaires '!$G911),'Questionnaires '!R911-'Questionnaires '!P911,"")</f>
        <v/>
      </c>
      <c r="H909" s="73" t="str">
        <f>IF(ISNUMBER('Questionnaires '!$G911),'Questionnaires '!P911,"")</f>
        <v/>
      </c>
      <c r="I909" s="73" t="str">
        <f>IF(ISNUMBER('Questionnaires '!$G911),'Questionnaires '!$G911,"")</f>
        <v/>
      </c>
      <c r="J909" s="73" t="str">
        <f>IF(ISNUMBER('Questionnaires '!$G911),'Questionnaires '!$G911,"")</f>
        <v/>
      </c>
      <c r="K909" s="73" t="str">
        <f>IF(ISNUMBER('Questionnaires '!$R911),'Questionnaires '!$R911,"")</f>
        <v/>
      </c>
      <c r="L909" s="73" t="str">
        <f>IF(ISNUMBER('Questionnaires '!$P911),'Questionnaires '!$P911,"")</f>
        <v/>
      </c>
      <c r="M909" s="73" t="str">
        <f>IF(ISNUMBER('Questionnaires '!$O911),'Questionnaires '!$O911,"")</f>
        <v/>
      </c>
      <c r="N909" s="73" t="str">
        <f>IF(ISNUMBER('Questionnaires '!$N911),'Questionnaires '!$N911,"")</f>
        <v/>
      </c>
      <c r="O909" s="73" t="str">
        <f>IF(ISNUMBER('Questionnaires '!$T911),'Questionnaires '!$T911,"")</f>
        <v/>
      </c>
      <c r="P909" s="73" t="str">
        <f>IF(ISTEXT('Questionnaires '!A911),'Questionnaires '!G911,"")</f>
        <v/>
      </c>
      <c r="Q909">
        <f>IF(ISTEXT('Questionnaires '!A911),IF('Questionnaires '!S911="Yes",1,""),0)</f>
        <v>0</v>
      </c>
    </row>
    <row r="910" spans="1:17" x14ac:dyDescent="0.3">
      <c r="A910" s="73">
        <f>IF(ISTEXT('Questionnaires '!A912),IF('Questionnaires '!G912&lt;270,1,0),0)</f>
        <v>0</v>
      </c>
      <c r="B910">
        <f>IF(ISTEXT('Questionnaires '!A912),IF('Questionnaires '!E912="Yes",1,0),0)</f>
        <v>0</v>
      </c>
      <c r="C910">
        <f>IF(ISTEXT('Questionnaires '!A912),IF('Questionnaires '!F912="Yes",1,0),0)</f>
        <v>0</v>
      </c>
      <c r="D910">
        <f>IF(ISTEXT('Questionnaires '!A912),IF('Questionnaires '!J912&gt;0,1,0),0)</f>
        <v>0</v>
      </c>
      <c r="E910" s="73" t="str">
        <f>IF(ISNUMBER('Questionnaires '!$G912),'Questionnaires '!T912+'Questionnaires '!G912,"")</f>
        <v/>
      </c>
      <c r="F910" s="73" t="str">
        <f>IF(ISNUMBER('Questionnaires '!$G912),SUM(G910:H910),"")</f>
        <v/>
      </c>
      <c r="G910" s="73" t="str">
        <f>IF(ISNUMBER('Questionnaires '!$G912),'Questionnaires '!R912-'Questionnaires '!P912,"")</f>
        <v/>
      </c>
      <c r="H910" s="73" t="str">
        <f>IF(ISNUMBER('Questionnaires '!$G912),'Questionnaires '!P912,"")</f>
        <v/>
      </c>
      <c r="I910" s="73" t="str">
        <f>IF(ISNUMBER('Questionnaires '!$G912),'Questionnaires '!$G912,"")</f>
        <v/>
      </c>
      <c r="J910" s="73" t="str">
        <f>IF(ISNUMBER('Questionnaires '!$G912),'Questionnaires '!$G912,"")</f>
        <v/>
      </c>
      <c r="K910" s="73" t="str">
        <f>IF(ISNUMBER('Questionnaires '!$R912),'Questionnaires '!$R912,"")</f>
        <v/>
      </c>
      <c r="L910" s="73" t="str">
        <f>IF(ISNUMBER('Questionnaires '!$P912),'Questionnaires '!$P912,"")</f>
        <v/>
      </c>
      <c r="M910" s="73" t="str">
        <f>IF(ISNUMBER('Questionnaires '!$O912),'Questionnaires '!$O912,"")</f>
        <v/>
      </c>
      <c r="N910" s="73" t="str">
        <f>IF(ISNUMBER('Questionnaires '!$N912),'Questionnaires '!$N912,"")</f>
        <v/>
      </c>
      <c r="O910" s="73" t="str">
        <f>IF(ISNUMBER('Questionnaires '!$T912),'Questionnaires '!$T912,"")</f>
        <v/>
      </c>
      <c r="P910" s="73" t="str">
        <f>IF(ISTEXT('Questionnaires '!A912),'Questionnaires '!G912,"")</f>
        <v/>
      </c>
      <c r="Q910">
        <f>IF(ISTEXT('Questionnaires '!A912),IF('Questionnaires '!S912="Yes",1,""),0)</f>
        <v>0</v>
      </c>
    </row>
    <row r="911" spans="1:17" x14ac:dyDescent="0.3">
      <c r="A911" s="73">
        <f>IF(ISTEXT('Questionnaires '!A913),IF('Questionnaires '!G913&lt;270,1,0),0)</f>
        <v>0</v>
      </c>
      <c r="B911">
        <f>IF(ISTEXT('Questionnaires '!A913),IF('Questionnaires '!E913="Yes",1,0),0)</f>
        <v>0</v>
      </c>
      <c r="C911">
        <f>IF(ISTEXT('Questionnaires '!A913),IF('Questionnaires '!F913="Yes",1,0),0)</f>
        <v>0</v>
      </c>
      <c r="D911">
        <f>IF(ISTEXT('Questionnaires '!A913),IF('Questionnaires '!J913&gt;0,1,0),0)</f>
        <v>0</v>
      </c>
      <c r="E911" s="73" t="str">
        <f>IF(ISNUMBER('Questionnaires '!$G913),'Questionnaires '!T913+'Questionnaires '!G913,"")</f>
        <v/>
      </c>
      <c r="F911" s="73" t="str">
        <f>IF(ISNUMBER('Questionnaires '!$G913),SUM(G911:H911),"")</f>
        <v/>
      </c>
      <c r="G911" s="73" t="str">
        <f>IF(ISNUMBER('Questionnaires '!$G913),'Questionnaires '!R913-'Questionnaires '!P913,"")</f>
        <v/>
      </c>
      <c r="H911" s="73" t="str">
        <f>IF(ISNUMBER('Questionnaires '!$G913),'Questionnaires '!P913,"")</f>
        <v/>
      </c>
      <c r="I911" s="73" t="str">
        <f>IF(ISNUMBER('Questionnaires '!$G913),'Questionnaires '!$G913,"")</f>
        <v/>
      </c>
      <c r="J911" s="73" t="str">
        <f>IF(ISNUMBER('Questionnaires '!$G913),'Questionnaires '!$G913,"")</f>
        <v/>
      </c>
      <c r="K911" s="73" t="str">
        <f>IF(ISNUMBER('Questionnaires '!$R913),'Questionnaires '!$R913,"")</f>
        <v/>
      </c>
      <c r="L911" s="73" t="str">
        <f>IF(ISNUMBER('Questionnaires '!$P913),'Questionnaires '!$P913,"")</f>
        <v/>
      </c>
      <c r="M911" s="73" t="str">
        <f>IF(ISNUMBER('Questionnaires '!$O913),'Questionnaires '!$O913,"")</f>
        <v/>
      </c>
      <c r="N911" s="73" t="str">
        <f>IF(ISNUMBER('Questionnaires '!$N913),'Questionnaires '!$N913,"")</f>
        <v/>
      </c>
      <c r="O911" s="73" t="str">
        <f>IF(ISNUMBER('Questionnaires '!$T913),'Questionnaires '!$T913,"")</f>
        <v/>
      </c>
      <c r="P911" s="73" t="str">
        <f>IF(ISTEXT('Questionnaires '!A913),'Questionnaires '!G913,"")</f>
        <v/>
      </c>
      <c r="Q911">
        <f>IF(ISTEXT('Questionnaires '!A913),IF('Questionnaires '!S913="Yes",1,""),0)</f>
        <v>0</v>
      </c>
    </row>
    <row r="912" spans="1:17" x14ac:dyDescent="0.3">
      <c r="A912" s="73">
        <f>IF(ISTEXT('Questionnaires '!A914),IF('Questionnaires '!G914&lt;270,1,0),0)</f>
        <v>0</v>
      </c>
      <c r="B912">
        <f>IF(ISTEXT('Questionnaires '!A914),IF('Questionnaires '!E914="Yes",1,0),0)</f>
        <v>0</v>
      </c>
      <c r="C912">
        <f>IF(ISTEXT('Questionnaires '!A914),IF('Questionnaires '!F914="Yes",1,0),0)</f>
        <v>0</v>
      </c>
      <c r="D912">
        <f>IF(ISTEXT('Questionnaires '!A914),IF('Questionnaires '!J914&gt;0,1,0),0)</f>
        <v>0</v>
      </c>
      <c r="E912" s="73" t="str">
        <f>IF(ISNUMBER('Questionnaires '!$G914),'Questionnaires '!T914+'Questionnaires '!G914,"")</f>
        <v/>
      </c>
      <c r="F912" s="73" t="str">
        <f>IF(ISNUMBER('Questionnaires '!$G914),SUM(G912:H912),"")</f>
        <v/>
      </c>
      <c r="G912" s="73" t="str">
        <f>IF(ISNUMBER('Questionnaires '!$G914),'Questionnaires '!R914-'Questionnaires '!P914,"")</f>
        <v/>
      </c>
      <c r="H912" s="73" t="str">
        <f>IF(ISNUMBER('Questionnaires '!$G914),'Questionnaires '!P914,"")</f>
        <v/>
      </c>
      <c r="I912" s="73" t="str">
        <f>IF(ISNUMBER('Questionnaires '!$G914),'Questionnaires '!$G914,"")</f>
        <v/>
      </c>
      <c r="J912" s="73" t="str">
        <f>IF(ISNUMBER('Questionnaires '!$G914),'Questionnaires '!$G914,"")</f>
        <v/>
      </c>
      <c r="K912" s="73" t="str">
        <f>IF(ISNUMBER('Questionnaires '!$R914),'Questionnaires '!$R914,"")</f>
        <v/>
      </c>
      <c r="L912" s="73" t="str">
        <f>IF(ISNUMBER('Questionnaires '!$P914),'Questionnaires '!$P914,"")</f>
        <v/>
      </c>
      <c r="M912" s="73" t="str">
        <f>IF(ISNUMBER('Questionnaires '!$O914),'Questionnaires '!$O914,"")</f>
        <v/>
      </c>
      <c r="N912" s="73" t="str">
        <f>IF(ISNUMBER('Questionnaires '!$N914),'Questionnaires '!$N914,"")</f>
        <v/>
      </c>
      <c r="O912" s="73" t="str">
        <f>IF(ISNUMBER('Questionnaires '!$T914),'Questionnaires '!$T914,"")</f>
        <v/>
      </c>
      <c r="P912" s="73" t="str">
        <f>IF(ISTEXT('Questionnaires '!A914),'Questionnaires '!G914,"")</f>
        <v/>
      </c>
      <c r="Q912">
        <f>IF(ISTEXT('Questionnaires '!A914),IF('Questionnaires '!S914="Yes",1,""),0)</f>
        <v>0</v>
      </c>
    </row>
    <row r="913" spans="1:17" x14ac:dyDescent="0.3">
      <c r="A913" s="73">
        <f>IF(ISTEXT('Questionnaires '!A915),IF('Questionnaires '!G915&lt;270,1,0),0)</f>
        <v>0</v>
      </c>
      <c r="B913">
        <f>IF(ISTEXT('Questionnaires '!A915),IF('Questionnaires '!E915="Yes",1,0),0)</f>
        <v>0</v>
      </c>
      <c r="C913">
        <f>IF(ISTEXT('Questionnaires '!A915),IF('Questionnaires '!F915="Yes",1,0),0)</f>
        <v>0</v>
      </c>
      <c r="D913">
        <f>IF(ISTEXT('Questionnaires '!A915),IF('Questionnaires '!J915&gt;0,1,0),0)</f>
        <v>0</v>
      </c>
      <c r="E913" s="73" t="str">
        <f>IF(ISNUMBER('Questionnaires '!$G915),'Questionnaires '!T915+'Questionnaires '!G915,"")</f>
        <v/>
      </c>
      <c r="F913" s="73" t="str">
        <f>IF(ISNUMBER('Questionnaires '!$G915),SUM(G913:H913),"")</f>
        <v/>
      </c>
      <c r="G913" s="73" t="str">
        <f>IF(ISNUMBER('Questionnaires '!$G915),'Questionnaires '!R915-'Questionnaires '!P915,"")</f>
        <v/>
      </c>
      <c r="H913" s="73" t="str">
        <f>IF(ISNUMBER('Questionnaires '!$G915),'Questionnaires '!P915,"")</f>
        <v/>
      </c>
      <c r="I913" s="73" t="str">
        <f>IF(ISNUMBER('Questionnaires '!$G915),'Questionnaires '!$G915,"")</f>
        <v/>
      </c>
      <c r="J913" s="73" t="str">
        <f>IF(ISNUMBER('Questionnaires '!$G915),'Questionnaires '!$G915,"")</f>
        <v/>
      </c>
      <c r="K913" s="73" t="str">
        <f>IF(ISNUMBER('Questionnaires '!$R915),'Questionnaires '!$R915,"")</f>
        <v/>
      </c>
      <c r="L913" s="73" t="str">
        <f>IF(ISNUMBER('Questionnaires '!$P915),'Questionnaires '!$P915,"")</f>
        <v/>
      </c>
      <c r="M913" s="73" t="str">
        <f>IF(ISNUMBER('Questionnaires '!$O915),'Questionnaires '!$O915,"")</f>
        <v/>
      </c>
      <c r="N913" s="73" t="str">
        <f>IF(ISNUMBER('Questionnaires '!$N915),'Questionnaires '!$N915,"")</f>
        <v/>
      </c>
      <c r="O913" s="73" t="str">
        <f>IF(ISNUMBER('Questionnaires '!$T915),'Questionnaires '!$T915,"")</f>
        <v/>
      </c>
      <c r="P913" s="73" t="str">
        <f>IF(ISTEXT('Questionnaires '!A915),'Questionnaires '!G915,"")</f>
        <v/>
      </c>
      <c r="Q913">
        <f>IF(ISTEXT('Questionnaires '!A915),IF('Questionnaires '!S915="Yes",1,""),0)</f>
        <v>0</v>
      </c>
    </row>
    <row r="914" spans="1:17" x14ac:dyDescent="0.3">
      <c r="A914" s="73">
        <f>IF(ISTEXT('Questionnaires '!A916),IF('Questionnaires '!G916&lt;270,1,0),0)</f>
        <v>0</v>
      </c>
      <c r="B914">
        <f>IF(ISTEXT('Questionnaires '!A916),IF('Questionnaires '!E916="Yes",1,0),0)</f>
        <v>0</v>
      </c>
      <c r="C914">
        <f>IF(ISTEXT('Questionnaires '!A916),IF('Questionnaires '!F916="Yes",1,0),0)</f>
        <v>0</v>
      </c>
      <c r="D914">
        <f>IF(ISTEXT('Questionnaires '!A916),IF('Questionnaires '!J916&gt;0,1,0),0)</f>
        <v>0</v>
      </c>
      <c r="E914" s="73" t="str">
        <f>IF(ISNUMBER('Questionnaires '!$G916),'Questionnaires '!T916+'Questionnaires '!G916,"")</f>
        <v/>
      </c>
      <c r="F914" s="73" t="str">
        <f>IF(ISNUMBER('Questionnaires '!$G916),SUM(G914:H914),"")</f>
        <v/>
      </c>
      <c r="G914" s="73" t="str">
        <f>IF(ISNUMBER('Questionnaires '!$G916),'Questionnaires '!R916-'Questionnaires '!P916,"")</f>
        <v/>
      </c>
      <c r="H914" s="73" t="str">
        <f>IF(ISNUMBER('Questionnaires '!$G916),'Questionnaires '!P916,"")</f>
        <v/>
      </c>
      <c r="I914" s="73" t="str">
        <f>IF(ISNUMBER('Questionnaires '!$G916),'Questionnaires '!$G916,"")</f>
        <v/>
      </c>
      <c r="J914" s="73" t="str">
        <f>IF(ISNUMBER('Questionnaires '!$G916),'Questionnaires '!$G916,"")</f>
        <v/>
      </c>
      <c r="K914" s="73" t="str">
        <f>IF(ISNUMBER('Questionnaires '!$R916),'Questionnaires '!$R916,"")</f>
        <v/>
      </c>
      <c r="L914" s="73" t="str">
        <f>IF(ISNUMBER('Questionnaires '!$P916),'Questionnaires '!$P916,"")</f>
        <v/>
      </c>
      <c r="M914" s="73" t="str">
        <f>IF(ISNUMBER('Questionnaires '!$O916),'Questionnaires '!$O916,"")</f>
        <v/>
      </c>
      <c r="N914" s="73" t="str">
        <f>IF(ISNUMBER('Questionnaires '!$N916),'Questionnaires '!$N916,"")</f>
        <v/>
      </c>
      <c r="O914" s="73" t="str">
        <f>IF(ISNUMBER('Questionnaires '!$T916),'Questionnaires '!$T916,"")</f>
        <v/>
      </c>
      <c r="P914" s="73" t="str">
        <f>IF(ISTEXT('Questionnaires '!A916),'Questionnaires '!G916,"")</f>
        <v/>
      </c>
      <c r="Q914">
        <f>IF(ISTEXT('Questionnaires '!A916),IF('Questionnaires '!S916="Yes",1,""),0)</f>
        <v>0</v>
      </c>
    </row>
    <row r="915" spans="1:17" x14ac:dyDescent="0.3">
      <c r="A915" s="73">
        <f>IF(ISTEXT('Questionnaires '!A917),IF('Questionnaires '!G917&lt;270,1,0),0)</f>
        <v>0</v>
      </c>
      <c r="B915">
        <f>IF(ISTEXT('Questionnaires '!A917),IF('Questionnaires '!E917="Yes",1,0),0)</f>
        <v>0</v>
      </c>
      <c r="C915">
        <f>IF(ISTEXT('Questionnaires '!A917),IF('Questionnaires '!F917="Yes",1,0),0)</f>
        <v>0</v>
      </c>
      <c r="D915">
        <f>IF(ISTEXT('Questionnaires '!A917),IF('Questionnaires '!J917&gt;0,1,0),0)</f>
        <v>0</v>
      </c>
      <c r="E915" s="73" t="str">
        <f>IF(ISNUMBER('Questionnaires '!$G917),'Questionnaires '!T917+'Questionnaires '!G917,"")</f>
        <v/>
      </c>
      <c r="F915" s="73" t="str">
        <f>IF(ISNUMBER('Questionnaires '!$G917),SUM(G915:H915),"")</f>
        <v/>
      </c>
      <c r="G915" s="73" t="str">
        <f>IF(ISNUMBER('Questionnaires '!$G917),'Questionnaires '!R917-'Questionnaires '!P917,"")</f>
        <v/>
      </c>
      <c r="H915" s="73" t="str">
        <f>IF(ISNUMBER('Questionnaires '!$G917),'Questionnaires '!P917,"")</f>
        <v/>
      </c>
      <c r="I915" s="73" t="str">
        <f>IF(ISNUMBER('Questionnaires '!$G917),'Questionnaires '!$G917,"")</f>
        <v/>
      </c>
      <c r="J915" s="73" t="str">
        <f>IF(ISNUMBER('Questionnaires '!$G917),'Questionnaires '!$G917,"")</f>
        <v/>
      </c>
      <c r="K915" s="73" t="str">
        <f>IF(ISNUMBER('Questionnaires '!$R917),'Questionnaires '!$R917,"")</f>
        <v/>
      </c>
      <c r="L915" s="73" t="str">
        <f>IF(ISNUMBER('Questionnaires '!$P917),'Questionnaires '!$P917,"")</f>
        <v/>
      </c>
      <c r="M915" s="73" t="str">
        <f>IF(ISNUMBER('Questionnaires '!$O917),'Questionnaires '!$O917,"")</f>
        <v/>
      </c>
      <c r="N915" s="73" t="str">
        <f>IF(ISNUMBER('Questionnaires '!$N917),'Questionnaires '!$N917,"")</f>
        <v/>
      </c>
      <c r="O915" s="73" t="str">
        <f>IF(ISNUMBER('Questionnaires '!$T917),'Questionnaires '!$T917,"")</f>
        <v/>
      </c>
      <c r="P915" s="73" t="str">
        <f>IF(ISTEXT('Questionnaires '!A917),'Questionnaires '!G917,"")</f>
        <v/>
      </c>
      <c r="Q915">
        <f>IF(ISTEXT('Questionnaires '!A917),IF('Questionnaires '!S917="Yes",1,""),0)</f>
        <v>0</v>
      </c>
    </row>
    <row r="916" spans="1:17" x14ac:dyDescent="0.3">
      <c r="A916" s="73">
        <f>IF(ISTEXT('Questionnaires '!A918),IF('Questionnaires '!G918&lt;270,1,0),0)</f>
        <v>0</v>
      </c>
      <c r="B916">
        <f>IF(ISTEXT('Questionnaires '!A918),IF('Questionnaires '!E918="Yes",1,0),0)</f>
        <v>0</v>
      </c>
      <c r="C916">
        <f>IF(ISTEXT('Questionnaires '!A918),IF('Questionnaires '!F918="Yes",1,0),0)</f>
        <v>0</v>
      </c>
      <c r="D916">
        <f>IF(ISTEXT('Questionnaires '!A918),IF('Questionnaires '!J918&gt;0,1,0),0)</f>
        <v>0</v>
      </c>
      <c r="E916" s="73" t="str">
        <f>IF(ISNUMBER('Questionnaires '!$G918),'Questionnaires '!T918+'Questionnaires '!G918,"")</f>
        <v/>
      </c>
      <c r="F916" s="73" t="str">
        <f>IF(ISNUMBER('Questionnaires '!$G918),SUM(G916:H916),"")</f>
        <v/>
      </c>
      <c r="G916" s="73" t="str">
        <f>IF(ISNUMBER('Questionnaires '!$G918),'Questionnaires '!R918-'Questionnaires '!P918,"")</f>
        <v/>
      </c>
      <c r="H916" s="73" t="str">
        <f>IF(ISNUMBER('Questionnaires '!$G918),'Questionnaires '!P918,"")</f>
        <v/>
      </c>
      <c r="I916" s="73" t="str">
        <f>IF(ISNUMBER('Questionnaires '!$G918),'Questionnaires '!$G918,"")</f>
        <v/>
      </c>
      <c r="J916" s="73" t="str">
        <f>IF(ISNUMBER('Questionnaires '!$G918),'Questionnaires '!$G918,"")</f>
        <v/>
      </c>
      <c r="K916" s="73" t="str">
        <f>IF(ISNUMBER('Questionnaires '!$R918),'Questionnaires '!$R918,"")</f>
        <v/>
      </c>
      <c r="L916" s="73" t="str">
        <f>IF(ISNUMBER('Questionnaires '!$P918),'Questionnaires '!$P918,"")</f>
        <v/>
      </c>
      <c r="M916" s="73" t="str">
        <f>IF(ISNUMBER('Questionnaires '!$O918),'Questionnaires '!$O918,"")</f>
        <v/>
      </c>
      <c r="N916" s="73" t="str">
        <f>IF(ISNUMBER('Questionnaires '!$N918),'Questionnaires '!$N918,"")</f>
        <v/>
      </c>
      <c r="O916" s="73" t="str">
        <f>IF(ISNUMBER('Questionnaires '!$T918),'Questionnaires '!$T918,"")</f>
        <v/>
      </c>
      <c r="P916" s="73" t="str">
        <f>IF(ISTEXT('Questionnaires '!A918),'Questionnaires '!G918,"")</f>
        <v/>
      </c>
      <c r="Q916">
        <f>IF(ISTEXT('Questionnaires '!A918),IF('Questionnaires '!S918="Yes",1,""),0)</f>
        <v>0</v>
      </c>
    </row>
    <row r="917" spans="1:17" x14ac:dyDescent="0.3">
      <c r="A917" s="73">
        <f>IF(ISTEXT('Questionnaires '!A919),IF('Questionnaires '!G919&lt;270,1,0),0)</f>
        <v>0</v>
      </c>
      <c r="B917">
        <f>IF(ISTEXT('Questionnaires '!A919),IF('Questionnaires '!E919="Yes",1,0),0)</f>
        <v>0</v>
      </c>
      <c r="C917">
        <f>IF(ISTEXT('Questionnaires '!A919),IF('Questionnaires '!F919="Yes",1,0),0)</f>
        <v>0</v>
      </c>
      <c r="D917">
        <f>IF(ISTEXT('Questionnaires '!A919),IF('Questionnaires '!J919&gt;0,1,0),0)</f>
        <v>0</v>
      </c>
      <c r="E917" s="73" t="str">
        <f>IF(ISNUMBER('Questionnaires '!$G919),'Questionnaires '!T919+'Questionnaires '!G919,"")</f>
        <v/>
      </c>
      <c r="F917" s="73" t="str">
        <f>IF(ISNUMBER('Questionnaires '!$G919),SUM(G917:H917),"")</f>
        <v/>
      </c>
      <c r="G917" s="73" t="str">
        <f>IF(ISNUMBER('Questionnaires '!$G919),'Questionnaires '!R919-'Questionnaires '!P919,"")</f>
        <v/>
      </c>
      <c r="H917" s="73" t="str">
        <f>IF(ISNUMBER('Questionnaires '!$G919),'Questionnaires '!P919,"")</f>
        <v/>
      </c>
      <c r="I917" s="73" t="str">
        <f>IF(ISNUMBER('Questionnaires '!$G919),'Questionnaires '!$G919,"")</f>
        <v/>
      </c>
      <c r="J917" s="73" t="str">
        <f>IF(ISNUMBER('Questionnaires '!$G919),'Questionnaires '!$G919,"")</f>
        <v/>
      </c>
      <c r="K917" s="73" t="str">
        <f>IF(ISNUMBER('Questionnaires '!$R919),'Questionnaires '!$R919,"")</f>
        <v/>
      </c>
      <c r="L917" s="73" t="str">
        <f>IF(ISNUMBER('Questionnaires '!$P919),'Questionnaires '!$P919,"")</f>
        <v/>
      </c>
      <c r="M917" s="73" t="str">
        <f>IF(ISNUMBER('Questionnaires '!$O919),'Questionnaires '!$O919,"")</f>
        <v/>
      </c>
      <c r="N917" s="73" t="str">
        <f>IF(ISNUMBER('Questionnaires '!$N919),'Questionnaires '!$N919,"")</f>
        <v/>
      </c>
      <c r="O917" s="73" t="str">
        <f>IF(ISNUMBER('Questionnaires '!$T919),'Questionnaires '!$T919,"")</f>
        <v/>
      </c>
      <c r="P917" s="73" t="str">
        <f>IF(ISTEXT('Questionnaires '!A919),'Questionnaires '!G919,"")</f>
        <v/>
      </c>
      <c r="Q917">
        <f>IF(ISTEXT('Questionnaires '!A919),IF('Questionnaires '!S919="Yes",1,""),0)</f>
        <v>0</v>
      </c>
    </row>
    <row r="918" spans="1:17" x14ac:dyDescent="0.3">
      <c r="A918" s="73">
        <f>IF(ISTEXT('Questionnaires '!A920),IF('Questionnaires '!G920&lt;270,1,0),0)</f>
        <v>0</v>
      </c>
      <c r="B918">
        <f>IF(ISTEXT('Questionnaires '!A920),IF('Questionnaires '!E920="Yes",1,0),0)</f>
        <v>0</v>
      </c>
      <c r="C918">
        <f>IF(ISTEXT('Questionnaires '!A920),IF('Questionnaires '!F920="Yes",1,0),0)</f>
        <v>0</v>
      </c>
      <c r="D918">
        <f>IF(ISTEXT('Questionnaires '!A920),IF('Questionnaires '!J920&gt;0,1,0),0)</f>
        <v>0</v>
      </c>
      <c r="E918" s="73" t="str">
        <f>IF(ISNUMBER('Questionnaires '!$G920),'Questionnaires '!T920+'Questionnaires '!G920,"")</f>
        <v/>
      </c>
      <c r="F918" s="73" t="str">
        <f>IF(ISNUMBER('Questionnaires '!$G920),SUM(G918:H918),"")</f>
        <v/>
      </c>
      <c r="G918" s="73" t="str">
        <f>IF(ISNUMBER('Questionnaires '!$G920),'Questionnaires '!R920-'Questionnaires '!P920,"")</f>
        <v/>
      </c>
      <c r="H918" s="73" t="str">
        <f>IF(ISNUMBER('Questionnaires '!$G920),'Questionnaires '!P920,"")</f>
        <v/>
      </c>
      <c r="I918" s="73" t="str">
        <f>IF(ISNUMBER('Questionnaires '!$G920),'Questionnaires '!$G920,"")</f>
        <v/>
      </c>
      <c r="J918" s="73" t="str">
        <f>IF(ISNUMBER('Questionnaires '!$G920),'Questionnaires '!$G920,"")</f>
        <v/>
      </c>
      <c r="K918" s="73" t="str">
        <f>IF(ISNUMBER('Questionnaires '!$R920),'Questionnaires '!$R920,"")</f>
        <v/>
      </c>
      <c r="L918" s="73" t="str">
        <f>IF(ISNUMBER('Questionnaires '!$P920),'Questionnaires '!$P920,"")</f>
        <v/>
      </c>
      <c r="M918" s="73" t="str">
        <f>IF(ISNUMBER('Questionnaires '!$O920),'Questionnaires '!$O920,"")</f>
        <v/>
      </c>
      <c r="N918" s="73" t="str">
        <f>IF(ISNUMBER('Questionnaires '!$N920),'Questionnaires '!$N920,"")</f>
        <v/>
      </c>
      <c r="O918" s="73" t="str">
        <f>IF(ISNUMBER('Questionnaires '!$T920),'Questionnaires '!$T920,"")</f>
        <v/>
      </c>
      <c r="P918" s="73" t="str">
        <f>IF(ISTEXT('Questionnaires '!A920),'Questionnaires '!G920,"")</f>
        <v/>
      </c>
      <c r="Q918">
        <f>IF(ISTEXT('Questionnaires '!A920),IF('Questionnaires '!S920="Yes",1,""),0)</f>
        <v>0</v>
      </c>
    </row>
    <row r="919" spans="1:17" x14ac:dyDescent="0.3">
      <c r="A919" s="73">
        <f>IF(ISTEXT('Questionnaires '!A921),IF('Questionnaires '!G921&lt;270,1,0),0)</f>
        <v>0</v>
      </c>
      <c r="B919">
        <f>IF(ISTEXT('Questionnaires '!A921),IF('Questionnaires '!E921="Yes",1,0),0)</f>
        <v>0</v>
      </c>
      <c r="C919">
        <f>IF(ISTEXT('Questionnaires '!A921),IF('Questionnaires '!F921="Yes",1,0),0)</f>
        <v>0</v>
      </c>
      <c r="D919">
        <f>IF(ISTEXT('Questionnaires '!A921),IF('Questionnaires '!J921&gt;0,1,0),0)</f>
        <v>0</v>
      </c>
      <c r="E919" s="73" t="str">
        <f>IF(ISNUMBER('Questionnaires '!$G921),'Questionnaires '!T921+'Questionnaires '!G921,"")</f>
        <v/>
      </c>
      <c r="F919" s="73" t="str">
        <f>IF(ISNUMBER('Questionnaires '!$G921),SUM(G919:H919),"")</f>
        <v/>
      </c>
      <c r="G919" s="73" t="str">
        <f>IF(ISNUMBER('Questionnaires '!$G921),'Questionnaires '!R921-'Questionnaires '!P921,"")</f>
        <v/>
      </c>
      <c r="H919" s="73" t="str">
        <f>IF(ISNUMBER('Questionnaires '!$G921),'Questionnaires '!P921,"")</f>
        <v/>
      </c>
      <c r="I919" s="73" t="str">
        <f>IF(ISNUMBER('Questionnaires '!$G921),'Questionnaires '!$G921,"")</f>
        <v/>
      </c>
      <c r="J919" s="73" t="str">
        <f>IF(ISNUMBER('Questionnaires '!$G921),'Questionnaires '!$G921,"")</f>
        <v/>
      </c>
      <c r="K919" s="73" t="str">
        <f>IF(ISNUMBER('Questionnaires '!$R921),'Questionnaires '!$R921,"")</f>
        <v/>
      </c>
      <c r="L919" s="73" t="str">
        <f>IF(ISNUMBER('Questionnaires '!$P921),'Questionnaires '!$P921,"")</f>
        <v/>
      </c>
      <c r="M919" s="73" t="str">
        <f>IF(ISNUMBER('Questionnaires '!$O921),'Questionnaires '!$O921,"")</f>
        <v/>
      </c>
      <c r="N919" s="73" t="str">
        <f>IF(ISNUMBER('Questionnaires '!$N921),'Questionnaires '!$N921,"")</f>
        <v/>
      </c>
      <c r="O919" s="73" t="str">
        <f>IF(ISNUMBER('Questionnaires '!$T921),'Questionnaires '!$T921,"")</f>
        <v/>
      </c>
      <c r="P919" s="73" t="str">
        <f>IF(ISTEXT('Questionnaires '!A921),'Questionnaires '!G921,"")</f>
        <v/>
      </c>
      <c r="Q919">
        <f>IF(ISTEXT('Questionnaires '!A921),IF('Questionnaires '!S921="Yes",1,""),0)</f>
        <v>0</v>
      </c>
    </row>
    <row r="920" spans="1:17" x14ac:dyDescent="0.3">
      <c r="A920" s="73">
        <f>IF(ISTEXT('Questionnaires '!A922),IF('Questionnaires '!G922&lt;270,1,0),0)</f>
        <v>0</v>
      </c>
      <c r="B920">
        <f>IF(ISTEXT('Questionnaires '!A922),IF('Questionnaires '!E922="Yes",1,0),0)</f>
        <v>0</v>
      </c>
      <c r="C920">
        <f>IF(ISTEXT('Questionnaires '!A922),IF('Questionnaires '!F922="Yes",1,0),0)</f>
        <v>0</v>
      </c>
      <c r="D920">
        <f>IF(ISTEXT('Questionnaires '!A922),IF('Questionnaires '!J922&gt;0,1,0),0)</f>
        <v>0</v>
      </c>
      <c r="E920" s="73" t="str">
        <f>IF(ISNUMBER('Questionnaires '!$G922),'Questionnaires '!T922+'Questionnaires '!G922,"")</f>
        <v/>
      </c>
      <c r="F920" s="73" t="str">
        <f>IF(ISNUMBER('Questionnaires '!$G922),SUM(G920:H920),"")</f>
        <v/>
      </c>
      <c r="G920" s="73" t="str">
        <f>IF(ISNUMBER('Questionnaires '!$G922),'Questionnaires '!R922-'Questionnaires '!P922,"")</f>
        <v/>
      </c>
      <c r="H920" s="73" t="str">
        <f>IF(ISNUMBER('Questionnaires '!$G922),'Questionnaires '!P922,"")</f>
        <v/>
      </c>
      <c r="I920" s="73" t="str">
        <f>IF(ISNUMBER('Questionnaires '!$G922),'Questionnaires '!$G922,"")</f>
        <v/>
      </c>
      <c r="J920" s="73" t="str">
        <f>IF(ISNUMBER('Questionnaires '!$G922),'Questionnaires '!$G922,"")</f>
        <v/>
      </c>
      <c r="K920" s="73" t="str">
        <f>IF(ISNUMBER('Questionnaires '!$R922),'Questionnaires '!$R922,"")</f>
        <v/>
      </c>
      <c r="L920" s="73" t="str">
        <f>IF(ISNUMBER('Questionnaires '!$P922),'Questionnaires '!$P922,"")</f>
        <v/>
      </c>
      <c r="M920" s="73" t="str">
        <f>IF(ISNUMBER('Questionnaires '!$O922),'Questionnaires '!$O922,"")</f>
        <v/>
      </c>
      <c r="N920" s="73" t="str">
        <f>IF(ISNUMBER('Questionnaires '!$N922),'Questionnaires '!$N922,"")</f>
        <v/>
      </c>
      <c r="O920" s="73" t="str">
        <f>IF(ISNUMBER('Questionnaires '!$T922),'Questionnaires '!$T922,"")</f>
        <v/>
      </c>
      <c r="P920" s="73" t="str">
        <f>IF(ISTEXT('Questionnaires '!A922),'Questionnaires '!G922,"")</f>
        <v/>
      </c>
      <c r="Q920">
        <f>IF(ISTEXT('Questionnaires '!A922),IF('Questionnaires '!S922="Yes",1,""),0)</f>
        <v>0</v>
      </c>
    </row>
    <row r="921" spans="1:17" x14ac:dyDescent="0.3">
      <c r="A921" s="73">
        <f>IF(ISTEXT('Questionnaires '!A923),IF('Questionnaires '!G923&lt;270,1,0),0)</f>
        <v>0</v>
      </c>
      <c r="B921">
        <f>IF(ISTEXT('Questionnaires '!A923),IF('Questionnaires '!E923="Yes",1,0),0)</f>
        <v>0</v>
      </c>
      <c r="C921">
        <f>IF(ISTEXT('Questionnaires '!A923),IF('Questionnaires '!F923="Yes",1,0),0)</f>
        <v>0</v>
      </c>
      <c r="D921">
        <f>IF(ISTEXT('Questionnaires '!A923),IF('Questionnaires '!J923&gt;0,1,0),0)</f>
        <v>0</v>
      </c>
      <c r="E921" s="73" t="str">
        <f>IF(ISNUMBER('Questionnaires '!$G923),'Questionnaires '!T923+'Questionnaires '!G923,"")</f>
        <v/>
      </c>
      <c r="F921" s="73" t="str">
        <f>IF(ISNUMBER('Questionnaires '!$G923),SUM(G921:H921),"")</f>
        <v/>
      </c>
      <c r="G921" s="73" t="str">
        <f>IF(ISNUMBER('Questionnaires '!$G923),'Questionnaires '!R923-'Questionnaires '!P923,"")</f>
        <v/>
      </c>
      <c r="H921" s="73" t="str">
        <f>IF(ISNUMBER('Questionnaires '!$G923),'Questionnaires '!P923,"")</f>
        <v/>
      </c>
      <c r="I921" s="73" t="str">
        <f>IF(ISNUMBER('Questionnaires '!$G923),'Questionnaires '!$G923,"")</f>
        <v/>
      </c>
      <c r="J921" s="73" t="str">
        <f>IF(ISNUMBER('Questionnaires '!$G923),'Questionnaires '!$G923,"")</f>
        <v/>
      </c>
      <c r="K921" s="73" t="str">
        <f>IF(ISNUMBER('Questionnaires '!$R923),'Questionnaires '!$R923,"")</f>
        <v/>
      </c>
      <c r="L921" s="73" t="str">
        <f>IF(ISNUMBER('Questionnaires '!$P923),'Questionnaires '!$P923,"")</f>
        <v/>
      </c>
      <c r="M921" s="73" t="str">
        <f>IF(ISNUMBER('Questionnaires '!$O923),'Questionnaires '!$O923,"")</f>
        <v/>
      </c>
      <c r="N921" s="73" t="str">
        <f>IF(ISNUMBER('Questionnaires '!$N923),'Questionnaires '!$N923,"")</f>
        <v/>
      </c>
      <c r="O921" s="73" t="str">
        <f>IF(ISNUMBER('Questionnaires '!$T923),'Questionnaires '!$T923,"")</f>
        <v/>
      </c>
      <c r="P921" s="73" t="str">
        <f>IF(ISTEXT('Questionnaires '!A923),'Questionnaires '!G923,"")</f>
        <v/>
      </c>
      <c r="Q921">
        <f>IF(ISTEXT('Questionnaires '!A923),IF('Questionnaires '!S923="Yes",1,""),0)</f>
        <v>0</v>
      </c>
    </row>
    <row r="922" spans="1:17" x14ac:dyDescent="0.3">
      <c r="A922" s="73">
        <f>IF(ISTEXT('Questionnaires '!A924),IF('Questionnaires '!G924&lt;270,1,0),0)</f>
        <v>0</v>
      </c>
      <c r="B922">
        <f>IF(ISTEXT('Questionnaires '!A924),IF('Questionnaires '!E924="Yes",1,0),0)</f>
        <v>0</v>
      </c>
      <c r="C922">
        <f>IF(ISTEXT('Questionnaires '!A924),IF('Questionnaires '!F924="Yes",1,0),0)</f>
        <v>0</v>
      </c>
      <c r="D922">
        <f>IF(ISTEXT('Questionnaires '!A924),IF('Questionnaires '!J924&gt;0,1,0),0)</f>
        <v>0</v>
      </c>
      <c r="E922" s="73" t="str">
        <f>IF(ISNUMBER('Questionnaires '!$G924),'Questionnaires '!T924+'Questionnaires '!G924,"")</f>
        <v/>
      </c>
      <c r="F922" s="73" t="str">
        <f>IF(ISNUMBER('Questionnaires '!$G924),SUM(G922:H922),"")</f>
        <v/>
      </c>
      <c r="G922" s="73" t="str">
        <f>IF(ISNUMBER('Questionnaires '!$G924),'Questionnaires '!R924-'Questionnaires '!P924,"")</f>
        <v/>
      </c>
      <c r="H922" s="73" t="str">
        <f>IF(ISNUMBER('Questionnaires '!$G924),'Questionnaires '!P924,"")</f>
        <v/>
      </c>
      <c r="I922" s="73" t="str">
        <f>IF(ISNUMBER('Questionnaires '!$G924),'Questionnaires '!$G924,"")</f>
        <v/>
      </c>
      <c r="J922" s="73" t="str">
        <f>IF(ISNUMBER('Questionnaires '!$G924),'Questionnaires '!$G924,"")</f>
        <v/>
      </c>
      <c r="K922" s="73" t="str">
        <f>IF(ISNUMBER('Questionnaires '!$R924),'Questionnaires '!$R924,"")</f>
        <v/>
      </c>
      <c r="L922" s="73" t="str">
        <f>IF(ISNUMBER('Questionnaires '!$P924),'Questionnaires '!$P924,"")</f>
        <v/>
      </c>
      <c r="M922" s="73" t="str">
        <f>IF(ISNUMBER('Questionnaires '!$O924),'Questionnaires '!$O924,"")</f>
        <v/>
      </c>
      <c r="N922" s="73" t="str">
        <f>IF(ISNUMBER('Questionnaires '!$N924),'Questionnaires '!$N924,"")</f>
        <v/>
      </c>
      <c r="O922" s="73" t="str">
        <f>IF(ISNUMBER('Questionnaires '!$T924),'Questionnaires '!$T924,"")</f>
        <v/>
      </c>
      <c r="P922" s="73" t="str">
        <f>IF(ISTEXT('Questionnaires '!A924),'Questionnaires '!G924,"")</f>
        <v/>
      </c>
      <c r="Q922">
        <f>IF(ISTEXT('Questionnaires '!A924),IF('Questionnaires '!S924="Yes",1,""),0)</f>
        <v>0</v>
      </c>
    </row>
    <row r="923" spans="1:17" x14ac:dyDescent="0.3">
      <c r="A923" s="73">
        <f>IF(ISTEXT('Questionnaires '!A925),IF('Questionnaires '!G925&lt;270,1,0),0)</f>
        <v>0</v>
      </c>
      <c r="B923">
        <f>IF(ISTEXT('Questionnaires '!A925),IF('Questionnaires '!E925="Yes",1,0),0)</f>
        <v>0</v>
      </c>
      <c r="C923">
        <f>IF(ISTEXT('Questionnaires '!A925),IF('Questionnaires '!F925="Yes",1,0),0)</f>
        <v>0</v>
      </c>
      <c r="D923">
        <f>IF(ISTEXT('Questionnaires '!A925),IF('Questionnaires '!J925&gt;0,1,0),0)</f>
        <v>0</v>
      </c>
      <c r="E923" s="73" t="str">
        <f>IF(ISNUMBER('Questionnaires '!$G925),'Questionnaires '!T925+'Questionnaires '!G925,"")</f>
        <v/>
      </c>
      <c r="F923" s="73" t="str">
        <f>IF(ISNUMBER('Questionnaires '!$G925),SUM(G923:H923),"")</f>
        <v/>
      </c>
      <c r="G923" s="73" t="str">
        <f>IF(ISNUMBER('Questionnaires '!$G925),'Questionnaires '!R925-'Questionnaires '!P925,"")</f>
        <v/>
      </c>
      <c r="H923" s="73" t="str">
        <f>IF(ISNUMBER('Questionnaires '!$G925),'Questionnaires '!P925,"")</f>
        <v/>
      </c>
      <c r="I923" s="73" t="str">
        <f>IF(ISNUMBER('Questionnaires '!$G925),'Questionnaires '!$G925,"")</f>
        <v/>
      </c>
      <c r="J923" s="73" t="str">
        <f>IF(ISNUMBER('Questionnaires '!$G925),'Questionnaires '!$G925,"")</f>
        <v/>
      </c>
      <c r="K923" s="73" t="str">
        <f>IF(ISNUMBER('Questionnaires '!$R925),'Questionnaires '!$R925,"")</f>
        <v/>
      </c>
      <c r="L923" s="73" t="str">
        <f>IF(ISNUMBER('Questionnaires '!$P925),'Questionnaires '!$P925,"")</f>
        <v/>
      </c>
      <c r="M923" s="73" t="str">
        <f>IF(ISNUMBER('Questionnaires '!$O925),'Questionnaires '!$O925,"")</f>
        <v/>
      </c>
      <c r="N923" s="73" t="str">
        <f>IF(ISNUMBER('Questionnaires '!$N925),'Questionnaires '!$N925,"")</f>
        <v/>
      </c>
      <c r="O923" s="73" t="str">
        <f>IF(ISNUMBER('Questionnaires '!$T925),'Questionnaires '!$T925,"")</f>
        <v/>
      </c>
      <c r="P923" s="73" t="str">
        <f>IF(ISTEXT('Questionnaires '!A925),'Questionnaires '!G925,"")</f>
        <v/>
      </c>
      <c r="Q923">
        <f>IF(ISTEXT('Questionnaires '!A925),IF('Questionnaires '!S925="Yes",1,""),0)</f>
        <v>0</v>
      </c>
    </row>
    <row r="924" spans="1:17" x14ac:dyDescent="0.3">
      <c r="A924" s="73">
        <f>IF(ISTEXT('Questionnaires '!A926),IF('Questionnaires '!G926&lt;270,1,0),0)</f>
        <v>0</v>
      </c>
      <c r="B924">
        <f>IF(ISTEXT('Questionnaires '!A926),IF('Questionnaires '!E926="Yes",1,0),0)</f>
        <v>0</v>
      </c>
      <c r="C924">
        <f>IF(ISTEXT('Questionnaires '!A926),IF('Questionnaires '!F926="Yes",1,0),0)</f>
        <v>0</v>
      </c>
      <c r="D924">
        <f>IF(ISTEXT('Questionnaires '!A926),IF('Questionnaires '!J926&gt;0,1,0),0)</f>
        <v>0</v>
      </c>
      <c r="E924" s="73" t="str">
        <f>IF(ISNUMBER('Questionnaires '!$G926),'Questionnaires '!T926+'Questionnaires '!G926,"")</f>
        <v/>
      </c>
      <c r="F924" s="73" t="str">
        <f>IF(ISNUMBER('Questionnaires '!$G926),SUM(G924:H924),"")</f>
        <v/>
      </c>
      <c r="G924" s="73" t="str">
        <f>IF(ISNUMBER('Questionnaires '!$G926),'Questionnaires '!R926-'Questionnaires '!P926,"")</f>
        <v/>
      </c>
      <c r="H924" s="73" t="str">
        <f>IF(ISNUMBER('Questionnaires '!$G926),'Questionnaires '!P926,"")</f>
        <v/>
      </c>
      <c r="I924" s="73" t="str">
        <f>IF(ISNUMBER('Questionnaires '!$G926),'Questionnaires '!$G926,"")</f>
        <v/>
      </c>
      <c r="J924" s="73" t="str">
        <f>IF(ISNUMBER('Questionnaires '!$G926),'Questionnaires '!$G926,"")</f>
        <v/>
      </c>
      <c r="K924" s="73" t="str">
        <f>IF(ISNUMBER('Questionnaires '!$R926),'Questionnaires '!$R926,"")</f>
        <v/>
      </c>
      <c r="L924" s="73" t="str">
        <f>IF(ISNUMBER('Questionnaires '!$P926),'Questionnaires '!$P926,"")</f>
        <v/>
      </c>
      <c r="M924" s="73" t="str">
        <f>IF(ISNUMBER('Questionnaires '!$O926),'Questionnaires '!$O926,"")</f>
        <v/>
      </c>
      <c r="N924" s="73" t="str">
        <f>IF(ISNUMBER('Questionnaires '!$N926),'Questionnaires '!$N926,"")</f>
        <v/>
      </c>
      <c r="O924" s="73" t="str">
        <f>IF(ISNUMBER('Questionnaires '!$T926),'Questionnaires '!$T926,"")</f>
        <v/>
      </c>
      <c r="P924" s="73" t="str">
        <f>IF(ISTEXT('Questionnaires '!A926),'Questionnaires '!G926,"")</f>
        <v/>
      </c>
      <c r="Q924">
        <f>IF(ISTEXT('Questionnaires '!A926),IF('Questionnaires '!S926="Yes",1,""),0)</f>
        <v>0</v>
      </c>
    </row>
    <row r="925" spans="1:17" x14ac:dyDescent="0.3">
      <c r="A925" s="73">
        <f>IF(ISTEXT('Questionnaires '!A927),IF('Questionnaires '!G927&lt;270,1,0),0)</f>
        <v>0</v>
      </c>
      <c r="B925">
        <f>IF(ISTEXT('Questionnaires '!A927),IF('Questionnaires '!E927="Yes",1,0),0)</f>
        <v>0</v>
      </c>
      <c r="C925">
        <f>IF(ISTEXT('Questionnaires '!A927),IF('Questionnaires '!F927="Yes",1,0),0)</f>
        <v>0</v>
      </c>
      <c r="D925">
        <f>IF(ISTEXT('Questionnaires '!A927),IF('Questionnaires '!J927&gt;0,1,0),0)</f>
        <v>0</v>
      </c>
      <c r="E925" s="73" t="str">
        <f>IF(ISNUMBER('Questionnaires '!$G927),'Questionnaires '!T927+'Questionnaires '!G927,"")</f>
        <v/>
      </c>
      <c r="F925" s="73" t="str">
        <f>IF(ISNUMBER('Questionnaires '!$G927),SUM(G925:H925),"")</f>
        <v/>
      </c>
      <c r="G925" s="73" t="str">
        <f>IF(ISNUMBER('Questionnaires '!$G927),'Questionnaires '!R927-'Questionnaires '!P927,"")</f>
        <v/>
      </c>
      <c r="H925" s="73" t="str">
        <f>IF(ISNUMBER('Questionnaires '!$G927),'Questionnaires '!P927,"")</f>
        <v/>
      </c>
      <c r="I925" s="73" t="str">
        <f>IF(ISNUMBER('Questionnaires '!$G927),'Questionnaires '!$G927,"")</f>
        <v/>
      </c>
      <c r="J925" s="73" t="str">
        <f>IF(ISNUMBER('Questionnaires '!$G927),'Questionnaires '!$G927,"")</f>
        <v/>
      </c>
      <c r="K925" s="73" t="str">
        <f>IF(ISNUMBER('Questionnaires '!$R927),'Questionnaires '!$R927,"")</f>
        <v/>
      </c>
      <c r="L925" s="73" t="str">
        <f>IF(ISNUMBER('Questionnaires '!$P927),'Questionnaires '!$P927,"")</f>
        <v/>
      </c>
      <c r="M925" s="73" t="str">
        <f>IF(ISNUMBER('Questionnaires '!$O927),'Questionnaires '!$O927,"")</f>
        <v/>
      </c>
      <c r="N925" s="73" t="str">
        <f>IF(ISNUMBER('Questionnaires '!$N927),'Questionnaires '!$N927,"")</f>
        <v/>
      </c>
      <c r="O925" s="73" t="str">
        <f>IF(ISNUMBER('Questionnaires '!$T927),'Questionnaires '!$T927,"")</f>
        <v/>
      </c>
      <c r="P925" s="73" t="str">
        <f>IF(ISTEXT('Questionnaires '!A927),'Questionnaires '!G927,"")</f>
        <v/>
      </c>
      <c r="Q925">
        <f>IF(ISTEXT('Questionnaires '!A927),IF('Questionnaires '!S927="Yes",1,""),0)</f>
        <v>0</v>
      </c>
    </row>
    <row r="926" spans="1:17" x14ac:dyDescent="0.3">
      <c r="A926" s="73">
        <f>IF(ISTEXT('Questionnaires '!A928),IF('Questionnaires '!G928&lt;270,1,0),0)</f>
        <v>0</v>
      </c>
      <c r="B926">
        <f>IF(ISTEXT('Questionnaires '!A928),IF('Questionnaires '!E928="Yes",1,0),0)</f>
        <v>0</v>
      </c>
      <c r="C926">
        <f>IF(ISTEXT('Questionnaires '!A928),IF('Questionnaires '!F928="Yes",1,0),0)</f>
        <v>0</v>
      </c>
      <c r="D926">
        <f>IF(ISTEXT('Questionnaires '!A928),IF('Questionnaires '!J928&gt;0,1,0),0)</f>
        <v>0</v>
      </c>
      <c r="E926" s="73" t="str">
        <f>IF(ISNUMBER('Questionnaires '!$G928),'Questionnaires '!T928+'Questionnaires '!G928,"")</f>
        <v/>
      </c>
      <c r="F926" s="73" t="str">
        <f>IF(ISNUMBER('Questionnaires '!$G928),SUM(G926:H926),"")</f>
        <v/>
      </c>
      <c r="G926" s="73" t="str">
        <f>IF(ISNUMBER('Questionnaires '!$G928),'Questionnaires '!R928-'Questionnaires '!P928,"")</f>
        <v/>
      </c>
      <c r="H926" s="73" t="str">
        <f>IF(ISNUMBER('Questionnaires '!$G928),'Questionnaires '!P928,"")</f>
        <v/>
      </c>
      <c r="I926" s="73" t="str">
        <f>IF(ISNUMBER('Questionnaires '!$G928),'Questionnaires '!$G928,"")</f>
        <v/>
      </c>
      <c r="J926" s="73" t="str">
        <f>IF(ISNUMBER('Questionnaires '!$G928),'Questionnaires '!$G928,"")</f>
        <v/>
      </c>
      <c r="K926" s="73" t="str">
        <f>IF(ISNUMBER('Questionnaires '!$R928),'Questionnaires '!$R928,"")</f>
        <v/>
      </c>
      <c r="L926" s="73" t="str">
        <f>IF(ISNUMBER('Questionnaires '!$P928),'Questionnaires '!$P928,"")</f>
        <v/>
      </c>
      <c r="M926" s="73" t="str">
        <f>IF(ISNUMBER('Questionnaires '!$O928),'Questionnaires '!$O928,"")</f>
        <v/>
      </c>
      <c r="N926" s="73" t="str">
        <f>IF(ISNUMBER('Questionnaires '!$N928),'Questionnaires '!$N928,"")</f>
        <v/>
      </c>
      <c r="O926" s="73" t="str">
        <f>IF(ISNUMBER('Questionnaires '!$T928),'Questionnaires '!$T928,"")</f>
        <v/>
      </c>
      <c r="P926" s="73" t="str">
        <f>IF(ISTEXT('Questionnaires '!A928),'Questionnaires '!G928,"")</f>
        <v/>
      </c>
      <c r="Q926">
        <f>IF(ISTEXT('Questionnaires '!A928),IF('Questionnaires '!S928="Yes",1,""),0)</f>
        <v>0</v>
      </c>
    </row>
    <row r="927" spans="1:17" x14ac:dyDescent="0.3">
      <c r="A927" s="73">
        <f>IF(ISTEXT('Questionnaires '!A929),IF('Questionnaires '!G929&lt;270,1,0),0)</f>
        <v>0</v>
      </c>
      <c r="B927">
        <f>IF(ISTEXT('Questionnaires '!A929),IF('Questionnaires '!E929="Yes",1,0),0)</f>
        <v>0</v>
      </c>
      <c r="C927">
        <f>IF(ISTEXT('Questionnaires '!A929),IF('Questionnaires '!F929="Yes",1,0),0)</f>
        <v>0</v>
      </c>
      <c r="D927">
        <f>IF(ISTEXT('Questionnaires '!A929),IF('Questionnaires '!J929&gt;0,1,0),0)</f>
        <v>0</v>
      </c>
      <c r="E927" s="73" t="str">
        <f>IF(ISNUMBER('Questionnaires '!$G929),'Questionnaires '!T929+'Questionnaires '!G929,"")</f>
        <v/>
      </c>
      <c r="F927" s="73" t="str">
        <f>IF(ISNUMBER('Questionnaires '!$G929),SUM(G927:H927),"")</f>
        <v/>
      </c>
      <c r="G927" s="73" t="str">
        <f>IF(ISNUMBER('Questionnaires '!$G929),'Questionnaires '!R929-'Questionnaires '!P929,"")</f>
        <v/>
      </c>
      <c r="H927" s="73" t="str">
        <f>IF(ISNUMBER('Questionnaires '!$G929),'Questionnaires '!P929,"")</f>
        <v/>
      </c>
      <c r="I927" s="73" t="str">
        <f>IF(ISNUMBER('Questionnaires '!$G929),'Questionnaires '!$G929,"")</f>
        <v/>
      </c>
      <c r="J927" s="73" t="str">
        <f>IF(ISNUMBER('Questionnaires '!$G929),'Questionnaires '!$G929,"")</f>
        <v/>
      </c>
      <c r="K927" s="73" t="str">
        <f>IF(ISNUMBER('Questionnaires '!$R929),'Questionnaires '!$R929,"")</f>
        <v/>
      </c>
      <c r="L927" s="73" t="str">
        <f>IF(ISNUMBER('Questionnaires '!$P929),'Questionnaires '!$P929,"")</f>
        <v/>
      </c>
      <c r="M927" s="73" t="str">
        <f>IF(ISNUMBER('Questionnaires '!$O929),'Questionnaires '!$O929,"")</f>
        <v/>
      </c>
      <c r="N927" s="73" t="str">
        <f>IF(ISNUMBER('Questionnaires '!$N929),'Questionnaires '!$N929,"")</f>
        <v/>
      </c>
      <c r="O927" s="73" t="str">
        <f>IF(ISNUMBER('Questionnaires '!$T929),'Questionnaires '!$T929,"")</f>
        <v/>
      </c>
      <c r="P927" s="73" t="str">
        <f>IF(ISTEXT('Questionnaires '!A929),'Questionnaires '!G929,"")</f>
        <v/>
      </c>
      <c r="Q927">
        <f>IF(ISTEXT('Questionnaires '!A929),IF('Questionnaires '!S929="Yes",1,""),0)</f>
        <v>0</v>
      </c>
    </row>
    <row r="928" spans="1:17" x14ac:dyDescent="0.3">
      <c r="A928" s="73">
        <f>IF(ISTEXT('Questionnaires '!A930),IF('Questionnaires '!G930&lt;270,1,0),0)</f>
        <v>0</v>
      </c>
      <c r="B928">
        <f>IF(ISTEXT('Questionnaires '!A930),IF('Questionnaires '!E930="Yes",1,0),0)</f>
        <v>0</v>
      </c>
      <c r="C928">
        <f>IF(ISTEXT('Questionnaires '!A930),IF('Questionnaires '!F930="Yes",1,0),0)</f>
        <v>0</v>
      </c>
      <c r="D928">
        <f>IF(ISTEXT('Questionnaires '!A930),IF('Questionnaires '!J930&gt;0,1,0),0)</f>
        <v>0</v>
      </c>
      <c r="E928" s="73" t="str">
        <f>IF(ISNUMBER('Questionnaires '!$G930),'Questionnaires '!T930+'Questionnaires '!G930,"")</f>
        <v/>
      </c>
      <c r="F928" s="73" t="str">
        <f>IF(ISNUMBER('Questionnaires '!$G930),SUM(G928:H928),"")</f>
        <v/>
      </c>
      <c r="G928" s="73" t="str">
        <f>IF(ISNUMBER('Questionnaires '!$G930),'Questionnaires '!R930-'Questionnaires '!P930,"")</f>
        <v/>
      </c>
      <c r="H928" s="73" t="str">
        <f>IF(ISNUMBER('Questionnaires '!$G930),'Questionnaires '!P930,"")</f>
        <v/>
      </c>
      <c r="I928" s="73" t="str">
        <f>IF(ISNUMBER('Questionnaires '!$G930),'Questionnaires '!$G930,"")</f>
        <v/>
      </c>
      <c r="J928" s="73" t="str">
        <f>IF(ISNUMBER('Questionnaires '!$G930),'Questionnaires '!$G930,"")</f>
        <v/>
      </c>
      <c r="K928" s="73" t="str">
        <f>IF(ISNUMBER('Questionnaires '!$R930),'Questionnaires '!$R930,"")</f>
        <v/>
      </c>
      <c r="L928" s="73" t="str">
        <f>IF(ISNUMBER('Questionnaires '!$P930),'Questionnaires '!$P930,"")</f>
        <v/>
      </c>
      <c r="M928" s="73" t="str">
        <f>IF(ISNUMBER('Questionnaires '!$O930),'Questionnaires '!$O930,"")</f>
        <v/>
      </c>
      <c r="N928" s="73" t="str">
        <f>IF(ISNUMBER('Questionnaires '!$N930),'Questionnaires '!$N930,"")</f>
        <v/>
      </c>
      <c r="O928" s="73" t="str">
        <f>IF(ISNUMBER('Questionnaires '!$T930),'Questionnaires '!$T930,"")</f>
        <v/>
      </c>
      <c r="P928" s="73" t="str">
        <f>IF(ISTEXT('Questionnaires '!A930),'Questionnaires '!G930,"")</f>
        <v/>
      </c>
      <c r="Q928">
        <f>IF(ISTEXT('Questionnaires '!A930),IF('Questionnaires '!S930="Yes",1,""),0)</f>
        <v>0</v>
      </c>
    </row>
    <row r="929" spans="1:17" x14ac:dyDescent="0.3">
      <c r="A929" s="73">
        <f>IF(ISTEXT('Questionnaires '!A931),IF('Questionnaires '!G931&lt;270,1,0),0)</f>
        <v>0</v>
      </c>
      <c r="B929">
        <f>IF(ISTEXT('Questionnaires '!A931),IF('Questionnaires '!E931="Yes",1,0),0)</f>
        <v>0</v>
      </c>
      <c r="C929">
        <f>IF(ISTEXT('Questionnaires '!A931),IF('Questionnaires '!F931="Yes",1,0),0)</f>
        <v>0</v>
      </c>
      <c r="D929">
        <f>IF(ISTEXT('Questionnaires '!A931),IF('Questionnaires '!J931&gt;0,1,0),0)</f>
        <v>0</v>
      </c>
      <c r="E929" s="73" t="str">
        <f>IF(ISNUMBER('Questionnaires '!$G931),'Questionnaires '!T931+'Questionnaires '!G931,"")</f>
        <v/>
      </c>
      <c r="F929" s="73" t="str">
        <f>IF(ISNUMBER('Questionnaires '!$G931),SUM(G929:H929),"")</f>
        <v/>
      </c>
      <c r="G929" s="73" t="str">
        <f>IF(ISNUMBER('Questionnaires '!$G931),'Questionnaires '!R931-'Questionnaires '!P931,"")</f>
        <v/>
      </c>
      <c r="H929" s="73" t="str">
        <f>IF(ISNUMBER('Questionnaires '!$G931),'Questionnaires '!P931,"")</f>
        <v/>
      </c>
      <c r="I929" s="73" t="str">
        <f>IF(ISNUMBER('Questionnaires '!$G931),'Questionnaires '!$G931,"")</f>
        <v/>
      </c>
      <c r="J929" s="73" t="str">
        <f>IF(ISNUMBER('Questionnaires '!$G931),'Questionnaires '!$G931,"")</f>
        <v/>
      </c>
      <c r="K929" s="73" t="str">
        <f>IF(ISNUMBER('Questionnaires '!$R931),'Questionnaires '!$R931,"")</f>
        <v/>
      </c>
      <c r="L929" s="73" t="str">
        <f>IF(ISNUMBER('Questionnaires '!$P931),'Questionnaires '!$P931,"")</f>
        <v/>
      </c>
      <c r="M929" s="73" t="str">
        <f>IF(ISNUMBER('Questionnaires '!$O931),'Questionnaires '!$O931,"")</f>
        <v/>
      </c>
      <c r="N929" s="73" t="str">
        <f>IF(ISNUMBER('Questionnaires '!$N931),'Questionnaires '!$N931,"")</f>
        <v/>
      </c>
      <c r="O929" s="73" t="str">
        <f>IF(ISNUMBER('Questionnaires '!$T931),'Questionnaires '!$T931,"")</f>
        <v/>
      </c>
      <c r="P929" s="73" t="str">
        <f>IF(ISTEXT('Questionnaires '!A931),'Questionnaires '!G931,"")</f>
        <v/>
      </c>
      <c r="Q929">
        <f>IF(ISTEXT('Questionnaires '!A931),IF('Questionnaires '!S931="Yes",1,""),0)</f>
        <v>0</v>
      </c>
    </row>
    <row r="930" spans="1:17" x14ac:dyDescent="0.3">
      <c r="A930" s="73">
        <f>IF(ISTEXT('Questionnaires '!A932),IF('Questionnaires '!G932&lt;270,1,0),0)</f>
        <v>0</v>
      </c>
      <c r="B930">
        <f>IF(ISTEXT('Questionnaires '!A932),IF('Questionnaires '!E932="Yes",1,0),0)</f>
        <v>0</v>
      </c>
      <c r="C930">
        <f>IF(ISTEXT('Questionnaires '!A932),IF('Questionnaires '!F932="Yes",1,0),0)</f>
        <v>0</v>
      </c>
      <c r="D930">
        <f>IF(ISTEXT('Questionnaires '!A932),IF('Questionnaires '!J932&gt;0,1,0),0)</f>
        <v>0</v>
      </c>
      <c r="E930" s="73" t="str">
        <f>IF(ISNUMBER('Questionnaires '!$G932),'Questionnaires '!T932+'Questionnaires '!G932,"")</f>
        <v/>
      </c>
      <c r="F930" s="73" t="str">
        <f>IF(ISNUMBER('Questionnaires '!$G932),SUM(G930:H930),"")</f>
        <v/>
      </c>
      <c r="G930" s="73" t="str">
        <f>IF(ISNUMBER('Questionnaires '!$G932),'Questionnaires '!R932-'Questionnaires '!P932,"")</f>
        <v/>
      </c>
      <c r="H930" s="73" t="str">
        <f>IF(ISNUMBER('Questionnaires '!$G932),'Questionnaires '!P932,"")</f>
        <v/>
      </c>
      <c r="I930" s="73" t="str">
        <f>IF(ISNUMBER('Questionnaires '!$G932),'Questionnaires '!$G932,"")</f>
        <v/>
      </c>
      <c r="J930" s="73" t="str">
        <f>IF(ISNUMBER('Questionnaires '!$G932),'Questionnaires '!$G932,"")</f>
        <v/>
      </c>
      <c r="K930" s="73" t="str">
        <f>IF(ISNUMBER('Questionnaires '!$R932),'Questionnaires '!$R932,"")</f>
        <v/>
      </c>
      <c r="L930" s="73" t="str">
        <f>IF(ISNUMBER('Questionnaires '!$P932),'Questionnaires '!$P932,"")</f>
        <v/>
      </c>
      <c r="M930" s="73" t="str">
        <f>IF(ISNUMBER('Questionnaires '!$O932),'Questionnaires '!$O932,"")</f>
        <v/>
      </c>
      <c r="N930" s="73" t="str">
        <f>IF(ISNUMBER('Questionnaires '!$N932),'Questionnaires '!$N932,"")</f>
        <v/>
      </c>
      <c r="O930" s="73" t="str">
        <f>IF(ISNUMBER('Questionnaires '!$T932),'Questionnaires '!$T932,"")</f>
        <v/>
      </c>
      <c r="P930" s="73" t="str">
        <f>IF(ISTEXT('Questionnaires '!A932),'Questionnaires '!G932,"")</f>
        <v/>
      </c>
      <c r="Q930">
        <f>IF(ISTEXT('Questionnaires '!A932),IF('Questionnaires '!S932="Yes",1,""),0)</f>
        <v>0</v>
      </c>
    </row>
    <row r="931" spans="1:17" x14ac:dyDescent="0.3">
      <c r="A931" s="73">
        <f>IF(ISTEXT('Questionnaires '!A933),IF('Questionnaires '!G933&lt;270,1,0),0)</f>
        <v>0</v>
      </c>
      <c r="B931">
        <f>IF(ISTEXT('Questionnaires '!A933),IF('Questionnaires '!E933="Yes",1,0),0)</f>
        <v>0</v>
      </c>
      <c r="C931">
        <f>IF(ISTEXT('Questionnaires '!A933),IF('Questionnaires '!F933="Yes",1,0),0)</f>
        <v>0</v>
      </c>
      <c r="D931">
        <f>IF(ISTEXT('Questionnaires '!A933),IF('Questionnaires '!J933&gt;0,1,0),0)</f>
        <v>0</v>
      </c>
      <c r="E931" s="73" t="str">
        <f>IF(ISNUMBER('Questionnaires '!$G933),'Questionnaires '!T933+'Questionnaires '!G933,"")</f>
        <v/>
      </c>
      <c r="F931" s="73" t="str">
        <f>IF(ISNUMBER('Questionnaires '!$G933),SUM(G931:H931),"")</f>
        <v/>
      </c>
      <c r="G931" s="73" t="str">
        <f>IF(ISNUMBER('Questionnaires '!$G933),'Questionnaires '!R933-'Questionnaires '!P933,"")</f>
        <v/>
      </c>
      <c r="H931" s="73" t="str">
        <f>IF(ISNUMBER('Questionnaires '!$G933),'Questionnaires '!P933,"")</f>
        <v/>
      </c>
      <c r="I931" s="73" t="str">
        <f>IF(ISNUMBER('Questionnaires '!$G933),'Questionnaires '!$G933,"")</f>
        <v/>
      </c>
      <c r="J931" s="73" t="str">
        <f>IF(ISNUMBER('Questionnaires '!$G933),'Questionnaires '!$G933,"")</f>
        <v/>
      </c>
      <c r="K931" s="73" t="str">
        <f>IF(ISNUMBER('Questionnaires '!$R933),'Questionnaires '!$R933,"")</f>
        <v/>
      </c>
      <c r="L931" s="73" t="str">
        <f>IF(ISNUMBER('Questionnaires '!$P933),'Questionnaires '!$P933,"")</f>
        <v/>
      </c>
      <c r="M931" s="73" t="str">
        <f>IF(ISNUMBER('Questionnaires '!$O933),'Questionnaires '!$O933,"")</f>
        <v/>
      </c>
      <c r="N931" s="73" t="str">
        <f>IF(ISNUMBER('Questionnaires '!$N933),'Questionnaires '!$N933,"")</f>
        <v/>
      </c>
      <c r="O931" s="73" t="str">
        <f>IF(ISNUMBER('Questionnaires '!$T933),'Questionnaires '!$T933,"")</f>
        <v/>
      </c>
      <c r="P931" s="73" t="str">
        <f>IF(ISTEXT('Questionnaires '!A933),'Questionnaires '!G933,"")</f>
        <v/>
      </c>
      <c r="Q931">
        <f>IF(ISTEXT('Questionnaires '!A933),IF('Questionnaires '!S933="Yes",1,""),0)</f>
        <v>0</v>
      </c>
    </row>
    <row r="932" spans="1:17" x14ac:dyDescent="0.3">
      <c r="A932" s="73">
        <f>IF(ISTEXT('Questionnaires '!A934),IF('Questionnaires '!G934&lt;270,1,0),0)</f>
        <v>0</v>
      </c>
      <c r="B932">
        <f>IF(ISTEXT('Questionnaires '!A934),IF('Questionnaires '!E934="Yes",1,0),0)</f>
        <v>0</v>
      </c>
      <c r="C932">
        <f>IF(ISTEXT('Questionnaires '!A934),IF('Questionnaires '!F934="Yes",1,0),0)</f>
        <v>0</v>
      </c>
      <c r="D932">
        <f>IF(ISTEXT('Questionnaires '!A934),IF('Questionnaires '!J934&gt;0,1,0),0)</f>
        <v>0</v>
      </c>
      <c r="E932" s="73" t="str">
        <f>IF(ISNUMBER('Questionnaires '!$G934),'Questionnaires '!T934+'Questionnaires '!G934,"")</f>
        <v/>
      </c>
      <c r="F932" s="73" t="str">
        <f>IF(ISNUMBER('Questionnaires '!$G934),SUM(G932:H932),"")</f>
        <v/>
      </c>
      <c r="G932" s="73" t="str">
        <f>IF(ISNUMBER('Questionnaires '!$G934),'Questionnaires '!R934-'Questionnaires '!P934,"")</f>
        <v/>
      </c>
      <c r="H932" s="73" t="str">
        <f>IF(ISNUMBER('Questionnaires '!$G934),'Questionnaires '!P934,"")</f>
        <v/>
      </c>
      <c r="I932" s="73" t="str">
        <f>IF(ISNUMBER('Questionnaires '!$G934),'Questionnaires '!$G934,"")</f>
        <v/>
      </c>
      <c r="J932" s="73" t="str">
        <f>IF(ISNUMBER('Questionnaires '!$G934),'Questionnaires '!$G934,"")</f>
        <v/>
      </c>
      <c r="K932" s="73" t="str">
        <f>IF(ISNUMBER('Questionnaires '!$R934),'Questionnaires '!$R934,"")</f>
        <v/>
      </c>
      <c r="L932" s="73" t="str">
        <f>IF(ISNUMBER('Questionnaires '!$P934),'Questionnaires '!$P934,"")</f>
        <v/>
      </c>
      <c r="M932" s="73" t="str">
        <f>IF(ISNUMBER('Questionnaires '!$O934),'Questionnaires '!$O934,"")</f>
        <v/>
      </c>
      <c r="N932" s="73" t="str">
        <f>IF(ISNUMBER('Questionnaires '!$N934),'Questionnaires '!$N934,"")</f>
        <v/>
      </c>
      <c r="O932" s="73" t="str">
        <f>IF(ISNUMBER('Questionnaires '!$T934),'Questionnaires '!$T934,"")</f>
        <v/>
      </c>
      <c r="P932" s="73" t="str">
        <f>IF(ISTEXT('Questionnaires '!A934),'Questionnaires '!G934,"")</f>
        <v/>
      </c>
      <c r="Q932">
        <f>IF(ISTEXT('Questionnaires '!A934),IF('Questionnaires '!S934="Yes",1,""),0)</f>
        <v>0</v>
      </c>
    </row>
    <row r="933" spans="1:17" x14ac:dyDescent="0.3">
      <c r="A933" s="73">
        <f>IF(ISTEXT('Questionnaires '!A935),IF('Questionnaires '!G935&lt;270,1,0),0)</f>
        <v>0</v>
      </c>
      <c r="B933">
        <f>IF(ISTEXT('Questionnaires '!A935),IF('Questionnaires '!E935="Yes",1,0),0)</f>
        <v>0</v>
      </c>
      <c r="C933">
        <f>IF(ISTEXT('Questionnaires '!A935),IF('Questionnaires '!F935="Yes",1,0),0)</f>
        <v>0</v>
      </c>
      <c r="D933">
        <f>IF(ISTEXT('Questionnaires '!A935),IF('Questionnaires '!J935&gt;0,1,0),0)</f>
        <v>0</v>
      </c>
      <c r="E933" s="73" t="str">
        <f>IF(ISNUMBER('Questionnaires '!$G935),'Questionnaires '!T935+'Questionnaires '!G935,"")</f>
        <v/>
      </c>
      <c r="F933" s="73" t="str">
        <f>IF(ISNUMBER('Questionnaires '!$G935),SUM(G933:H933),"")</f>
        <v/>
      </c>
      <c r="G933" s="73" t="str">
        <f>IF(ISNUMBER('Questionnaires '!$G935),'Questionnaires '!R935-'Questionnaires '!P935,"")</f>
        <v/>
      </c>
      <c r="H933" s="73" t="str">
        <f>IF(ISNUMBER('Questionnaires '!$G935),'Questionnaires '!P935,"")</f>
        <v/>
      </c>
      <c r="I933" s="73" t="str">
        <f>IF(ISNUMBER('Questionnaires '!$G935),'Questionnaires '!$G935,"")</f>
        <v/>
      </c>
      <c r="J933" s="73" t="str">
        <f>IF(ISNUMBER('Questionnaires '!$G935),'Questionnaires '!$G935,"")</f>
        <v/>
      </c>
      <c r="K933" s="73" t="str">
        <f>IF(ISNUMBER('Questionnaires '!$R935),'Questionnaires '!$R935,"")</f>
        <v/>
      </c>
      <c r="L933" s="73" t="str">
        <f>IF(ISNUMBER('Questionnaires '!$P935),'Questionnaires '!$P935,"")</f>
        <v/>
      </c>
      <c r="M933" s="73" t="str">
        <f>IF(ISNUMBER('Questionnaires '!$O935),'Questionnaires '!$O935,"")</f>
        <v/>
      </c>
      <c r="N933" s="73" t="str">
        <f>IF(ISNUMBER('Questionnaires '!$N935),'Questionnaires '!$N935,"")</f>
        <v/>
      </c>
      <c r="O933" s="73" t="str">
        <f>IF(ISNUMBER('Questionnaires '!$T935),'Questionnaires '!$T935,"")</f>
        <v/>
      </c>
      <c r="P933" s="73" t="str">
        <f>IF(ISTEXT('Questionnaires '!A935),'Questionnaires '!G935,"")</f>
        <v/>
      </c>
      <c r="Q933">
        <f>IF(ISTEXT('Questionnaires '!A935),IF('Questionnaires '!S935="Yes",1,""),0)</f>
        <v>0</v>
      </c>
    </row>
    <row r="934" spans="1:17" x14ac:dyDescent="0.3">
      <c r="A934" s="73">
        <f>IF(ISTEXT('Questionnaires '!A936),IF('Questionnaires '!G936&lt;270,1,0),0)</f>
        <v>0</v>
      </c>
      <c r="B934">
        <f>IF(ISTEXT('Questionnaires '!A936),IF('Questionnaires '!E936="Yes",1,0),0)</f>
        <v>0</v>
      </c>
      <c r="C934">
        <f>IF(ISTEXT('Questionnaires '!A936),IF('Questionnaires '!F936="Yes",1,0),0)</f>
        <v>0</v>
      </c>
      <c r="D934">
        <f>IF(ISTEXT('Questionnaires '!A936),IF('Questionnaires '!J936&gt;0,1,0),0)</f>
        <v>0</v>
      </c>
      <c r="E934" s="73" t="str">
        <f>IF(ISNUMBER('Questionnaires '!$G936),'Questionnaires '!T936+'Questionnaires '!G936,"")</f>
        <v/>
      </c>
      <c r="F934" s="73" t="str">
        <f>IF(ISNUMBER('Questionnaires '!$G936),SUM(G934:H934),"")</f>
        <v/>
      </c>
      <c r="G934" s="73" t="str">
        <f>IF(ISNUMBER('Questionnaires '!$G936),'Questionnaires '!R936-'Questionnaires '!P936,"")</f>
        <v/>
      </c>
      <c r="H934" s="73" t="str">
        <f>IF(ISNUMBER('Questionnaires '!$G936),'Questionnaires '!P936,"")</f>
        <v/>
      </c>
      <c r="I934" s="73" t="str">
        <f>IF(ISNUMBER('Questionnaires '!$G936),'Questionnaires '!$G936,"")</f>
        <v/>
      </c>
      <c r="J934" s="73" t="str">
        <f>IF(ISNUMBER('Questionnaires '!$G936),'Questionnaires '!$G936,"")</f>
        <v/>
      </c>
      <c r="K934" s="73" t="str">
        <f>IF(ISNUMBER('Questionnaires '!$R936),'Questionnaires '!$R936,"")</f>
        <v/>
      </c>
      <c r="L934" s="73" t="str">
        <f>IF(ISNUMBER('Questionnaires '!$P936),'Questionnaires '!$P936,"")</f>
        <v/>
      </c>
      <c r="M934" s="73" t="str">
        <f>IF(ISNUMBER('Questionnaires '!$O936),'Questionnaires '!$O936,"")</f>
        <v/>
      </c>
      <c r="N934" s="73" t="str">
        <f>IF(ISNUMBER('Questionnaires '!$N936),'Questionnaires '!$N936,"")</f>
        <v/>
      </c>
      <c r="O934" s="73" t="str">
        <f>IF(ISNUMBER('Questionnaires '!$T936),'Questionnaires '!$T936,"")</f>
        <v/>
      </c>
      <c r="P934" s="73" t="str">
        <f>IF(ISTEXT('Questionnaires '!A936),'Questionnaires '!G936,"")</f>
        <v/>
      </c>
      <c r="Q934">
        <f>IF(ISTEXT('Questionnaires '!A936),IF('Questionnaires '!S936="Yes",1,""),0)</f>
        <v>0</v>
      </c>
    </row>
    <row r="935" spans="1:17" x14ac:dyDescent="0.3">
      <c r="A935" s="73">
        <f>IF(ISTEXT('Questionnaires '!A937),IF('Questionnaires '!G937&lt;270,1,0),0)</f>
        <v>0</v>
      </c>
      <c r="B935">
        <f>IF(ISTEXT('Questionnaires '!A937),IF('Questionnaires '!E937="Yes",1,0),0)</f>
        <v>0</v>
      </c>
      <c r="C935">
        <f>IF(ISTEXT('Questionnaires '!A937),IF('Questionnaires '!F937="Yes",1,0),0)</f>
        <v>0</v>
      </c>
      <c r="D935">
        <f>IF(ISTEXT('Questionnaires '!A937),IF('Questionnaires '!J937&gt;0,1,0),0)</f>
        <v>0</v>
      </c>
      <c r="E935" s="73" t="str">
        <f>IF(ISNUMBER('Questionnaires '!$G937),'Questionnaires '!T937+'Questionnaires '!G937,"")</f>
        <v/>
      </c>
      <c r="F935" s="73" t="str">
        <f>IF(ISNUMBER('Questionnaires '!$G937),SUM(G935:H935),"")</f>
        <v/>
      </c>
      <c r="G935" s="73" t="str">
        <f>IF(ISNUMBER('Questionnaires '!$G937),'Questionnaires '!R937-'Questionnaires '!P937,"")</f>
        <v/>
      </c>
      <c r="H935" s="73" t="str">
        <f>IF(ISNUMBER('Questionnaires '!$G937),'Questionnaires '!P937,"")</f>
        <v/>
      </c>
      <c r="I935" s="73" t="str">
        <f>IF(ISNUMBER('Questionnaires '!$G937),'Questionnaires '!$G937,"")</f>
        <v/>
      </c>
      <c r="J935" s="73" t="str">
        <f>IF(ISNUMBER('Questionnaires '!$G937),'Questionnaires '!$G937,"")</f>
        <v/>
      </c>
      <c r="K935" s="73" t="str">
        <f>IF(ISNUMBER('Questionnaires '!$R937),'Questionnaires '!$R937,"")</f>
        <v/>
      </c>
      <c r="L935" s="73" t="str">
        <f>IF(ISNUMBER('Questionnaires '!$P937),'Questionnaires '!$P937,"")</f>
        <v/>
      </c>
      <c r="M935" s="73" t="str">
        <f>IF(ISNUMBER('Questionnaires '!$O937),'Questionnaires '!$O937,"")</f>
        <v/>
      </c>
      <c r="N935" s="73" t="str">
        <f>IF(ISNUMBER('Questionnaires '!$N937),'Questionnaires '!$N937,"")</f>
        <v/>
      </c>
      <c r="O935" s="73" t="str">
        <f>IF(ISNUMBER('Questionnaires '!$T937),'Questionnaires '!$T937,"")</f>
        <v/>
      </c>
      <c r="P935" s="73" t="str">
        <f>IF(ISTEXT('Questionnaires '!A937),'Questionnaires '!G937,"")</f>
        <v/>
      </c>
      <c r="Q935">
        <f>IF(ISTEXT('Questionnaires '!A937),IF('Questionnaires '!S937="Yes",1,""),0)</f>
        <v>0</v>
      </c>
    </row>
    <row r="936" spans="1:17" x14ac:dyDescent="0.3">
      <c r="A936" s="73">
        <f>IF(ISTEXT('Questionnaires '!A938),IF('Questionnaires '!G938&lt;270,1,0),0)</f>
        <v>0</v>
      </c>
      <c r="B936">
        <f>IF(ISTEXT('Questionnaires '!A938),IF('Questionnaires '!E938="Yes",1,0),0)</f>
        <v>0</v>
      </c>
      <c r="C936">
        <f>IF(ISTEXT('Questionnaires '!A938),IF('Questionnaires '!F938="Yes",1,0),0)</f>
        <v>0</v>
      </c>
      <c r="D936">
        <f>IF(ISTEXT('Questionnaires '!A938),IF('Questionnaires '!J938&gt;0,1,0),0)</f>
        <v>0</v>
      </c>
      <c r="E936" s="73" t="str">
        <f>IF(ISNUMBER('Questionnaires '!$G938),'Questionnaires '!T938+'Questionnaires '!G938,"")</f>
        <v/>
      </c>
      <c r="F936" s="73" t="str">
        <f>IF(ISNUMBER('Questionnaires '!$G938),SUM(G936:H936),"")</f>
        <v/>
      </c>
      <c r="G936" s="73" t="str">
        <f>IF(ISNUMBER('Questionnaires '!$G938),'Questionnaires '!R938-'Questionnaires '!P938,"")</f>
        <v/>
      </c>
      <c r="H936" s="73" t="str">
        <f>IF(ISNUMBER('Questionnaires '!$G938),'Questionnaires '!P938,"")</f>
        <v/>
      </c>
      <c r="I936" s="73" t="str">
        <f>IF(ISNUMBER('Questionnaires '!$G938),'Questionnaires '!$G938,"")</f>
        <v/>
      </c>
      <c r="J936" s="73" t="str">
        <f>IF(ISNUMBER('Questionnaires '!$G938),'Questionnaires '!$G938,"")</f>
        <v/>
      </c>
      <c r="K936" s="73" t="str">
        <f>IF(ISNUMBER('Questionnaires '!$R938),'Questionnaires '!$R938,"")</f>
        <v/>
      </c>
      <c r="L936" s="73" t="str">
        <f>IF(ISNUMBER('Questionnaires '!$P938),'Questionnaires '!$P938,"")</f>
        <v/>
      </c>
      <c r="M936" s="73" t="str">
        <f>IF(ISNUMBER('Questionnaires '!$O938),'Questionnaires '!$O938,"")</f>
        <v/>
      </c>
      <c r="N936" s="73" t="str">
        <f>IF(ISNUMBER('Questionnaires '!$N938),'Questionnaires '!$N938,"")</f>
        <v/>
      </c>
      <c r="O936" s="73" t="str">
        <f>IF(ISNUMBER('Questionnaires '!$T938),'Questionnaires '!$T938,"")</f>
        <v/>
      </c>
      <c r="P936" s="73" t="str">
        <f>IF(ISTEXT('Questionnaires '!A938),'Questionnaires '!G938,"")</f>
        <v/>
      </c>
      <c r="Q936">
        <f>IF(ISTEXT('Questionnaires '!A938),IF('Questionnaires '!S938="Yes",1,""),0)</f>
        <v>0</v>
      </c>
    </row>
    <row r="937" spans="1:17" x14ac:dyDescent="0.3">
      <c r="A937" s="73">
        <f>IF(ISTEXT('Questionnaires '!A939),IF('Questionnaires '!G939&lt;270,1,0),0)</f>
        <v>0</v>
      </c>
      <c r="B937">
        <f>IF(ISTEXT('Questionnaires '!A939),IF('Questionnaires '!E939="Yes",1,0),0)</f>
        <v>0</v>
      </c>
      <c r="C937">
        <f>IF(ISTEXT('Questionnaires '!A939),IF('Questionnaires '!F939="Yes",1,0),0)</f>
        <v>0</v>
      </c>
      <c r="D937">
        <f>IF(ISTEXT('Questionnaires '!A939),IF('Questionnaires '!J939&gt;0,1,0),0)</f>
        <v>0</v>
      </c>
      <c r="E937" s="73" t="str">
        <f>IF(ISNUMBER('Questionnaires '!$G939),'Questionnaires '!T939+'Questionnaires '!G939,"")</f>
        <v/>
      </c>
      <c r="F937" s="73" t="str">
        <f>IF(ISNUMBER('Questionnaires '!$G939),SUM(G937:H937),"")</f>
        <v/>
      </c>
      <c r="G937" s="73" t="str">
        <f>IF(ISNUMBER('Questionnaires '!$G939),'Questionnaires '!R939-'Questionnaires '!P939,"")</f>
        <v/>
      </c>
      <c r="H937" s="73" t="str">
        <f>IF(ISNUMBER('Questionnaires '!$G939),'Questionnaires '!P939,"")</f>
        <v/>
      </c>
      <c r="I937" s="73" t="str">
        <f>IF(ISNUMBER('Questionnaires '!$G939),'Questionnaires '!$G939,"")</f>
        <v/>
      </c>
      <c r="J937" s="73" t="str">
        <f>IF(ISNUMBER('Questionnaires '!$G939),'Questionnaires '!$G939,"")</f>
        <v/>
      </c>
      <c r="K937" s="73" t="str">
        <f>IF(ISNUMBER('Questionnaires '!$R939),'Questionnaires '!$R939,"")</f>
        <v/>
      </c>
      <c r="L937" s="73" t="str">
        <f>IF(ISNUMBER('Questionnaires '!$P939),'Questionnaires '!$P939,"")</f>
        <v/>
      </c>
      <c r="M937" s="73" t="str">
        <f>IF(ISNUMBER('Questionnaires '!$O939),'Questionnaires '!$O939,"")</f>
        <v/>
      </c>
      <c r="N937" s="73" t="str">
        <f>IF(ISNUMBER('Questionnaires '!$N939),'Questionnaires '!$N939,"")</f>
        <v/>
      </c>
      <c r="O937" s="73" t="str">
        <f>IF(ISNUMBER('Questionnaires '!$T939),'Questionnaires '!$T939,"")</f>
        <v/>
      </c>
      <c r="P937" s="73" t="str">
        <f>IF(ISTEXT('Questionnaires '!A939),'Questionnaires '!G939,"")</f>
        <v/>
      </c>
      <c r="Q937">
        <f>IF(ISTEXT('Questionnaires '!A939),IF('Questionnaires '!S939="Yes",1,""),0)</f>
        <v>0</v>
      </c>
    </row>
    <row r="938" spans="1:17" x14ac:dyDescent="0.3">
      <c r="A938" s="73">
        <f>IF(ISTEXT('Questionnaires '!A940),IF('Questionnaires '!G940&lt;270,1,0),0)</f>
        <v>0</v>
      </c>
      <c r="B938">
        <f>IF(ISTEXT('Questionnaires '!A940),IF('Questionnaires '!E940="Yes",1,0),0)</f>
        <v>0</v>
      </c>
      <c r="C938">
        <f>IF(ISTEXT('Questionnaires '!A940),IF('Questionnaires '!F940="Yes",1,0),0)</f>
        <v>0</v>
      </c>
      <c r="D938">
        <f>IF(ISTEXT('Questionnaires '!A940),IF('Questionnaires '!J940&gt;0,1,0),0)</f>
        <v>0</v>
      </c>
      <c r="E938" s="73" t="str">
        <f>IF(ISNUMBER('Questionnaires '!$G940),'Questionnaires '!T940+'Questionnaires '!G940,"")</f>
        <v/>
      </c>
      <c r="F938" s="73" t="str">
        <f>IF(ISNUMBER('Questionnaires '!$G940),SUM(G938:H938),"")</f>
        <v/>
      </c>
      <c r="G938" s="73" t="str">
        <f>IF(ISNUMBER('Questionnaires '!$G940),'Questionnaires '!R940-'Questionnaires '!P940,"")</f>
        <v/>
      </c>
      <c r="H938" s="73" t="str">
        <f>IF(ISNUMBER('Questionnaires '!$G940),'Questionnaires '!P940,"")</f>
        <v/>
      </c>
      <c r="I938" s="73" t="str">
        <f>IF(ISNUMBER('Questionnaires '!$G940),'Questionnaires '!$G940,"")</f>
        <v/>
      </c>
      <c r="J938" s="73" t="str">
        <f>IF(ISNUMBER('Questionnaires '!$G940),'Questionnaires '!$G940,"")</f>
        <v/>
      </c>
      <c r="K938" s="73" t="str">
        <f>IF(ISNUMBER('Questionnaires '!$R940),'Questionnaires '!$R940,"")</f>
        <v/>
      </c>
      <c r="L938" s="73" t="str">
        <f>IF(ISNUMBER('Questionnaires '!$P940),'Questionnaires '!$P940,"")</f>
        <v/>
      </c>
      <c r="M938" s="73" t="str">
        <f>IF(ISNUMBER('Questionnaires '!$O940),'Questionnaires '!$O940,"")</f>
        <v/>
      </c>
      <c r="N938" s="73" t="str">
        <f>IF(ISNUMBER('Questionnaires '!$N940),'Questionnaires '!$N940,"")</f>
        <v/>
      </c>
      <c r="O938" s="73" t="str">
        <f>IF(ISNUMBER('Questionnaires '!$T940),'Questionnaires '!$T940,"")</f>
        <v/>
      </c>
      <c r="P938" s="73" t="str">
        <f>IF(ISTEXT('Questionnaires '!A940),'Questionnaires '!G940,"")</f>
        <v/>
      </c>
      <c r="Q938">
        <f>IF(ISTEXT('Questionnaires '!A940),IF('Questionnaires '!S940="Yes",1,""),0)</f>
        <v>0</v>
      </c>
    </row>
    <row r="939" spans="1:17" x14ac:dyDescent="0.3">
      <c r="A939" s="73">
        <f>IF(ISTEXT('Questionnaires '!A941),IF('Questionnaires '!G941&lt;270,1,0),0)</f>
        <v>0</v>
      </c>
      <c r="B939">
        <f>IF(ISTEXT('Questionnaires '!A941),IF('Questionnaires '!E941="Yes",1,0),0)</f>
        <v>0</v>
      </c>
      <c r="C939">
        <f>IF(ISTEXT('Questionnaires '!A941),IF('Questionnaires '!F941="Yes",1,0),0)</f>
        <v>0</v>
      </c>
      <c r="D939">
        <f>IF(ISTEXT('Questionnaires '!A941),IF('Questionnaires '!J941&gt;0,1,0),0)</f>
        <v>0</v>
      </c>
      <c r="E939" s="73" t="str">
        <f>IF(ISNUMBER('Questionnaires '!$G941),'Questionnaires '!T941+'Questionnaires '!G941,"")</f>
        <v/>
      </c>
      <c r="F939" s="73" t="str">
        <f>IF(ISNUMBER('Questionnaires '!$G941),SUM(G939:H939),"")</f>
        <v/>
      </c>
      <c r="G939" s="73" t="str">
        <f>IF(ISNUMBER('Questionnaires '!$G941),'Questionnaires '!R941-'Questionnaires '!P941,"")</f>
        <v/>
      </c>
      <c r="H939" s="73" t="str">
        <f>IF(ISNUMBER('Questionnaires '!$G941),'Questionnaires '!P941,"")</f>
        <v/>
      </c>
      <c r="I939" s="73" t="str">
        <f>IF(ISNUMBER('Questionnaires '!$G941),'Questionnaires '!$G941,"")</f>
        <v/>
      </c>
      <c r="J939" s="73" t="str">
        <f>IF(ISNUMBER('Questionnaires '!$G941),'Questionnaires '!$G941,"")</f>
        <v/>
      </c>
      <c r="K939" s="73" t="str">
        <f>IF(ISNUMBER('Questionnaires '!$R941),'Questionnaires '!$R941,"")</f>
        <v/>
      </c>
      <c r="L939" s="73" t="str">
        <f>IF(ISNUMBER('Questionnaires '!$P941),'Questionnaires '!$P941,"")</f>
        <v/>
      </c>
      <c r="M939" s="73" t="str">
        <f>IF(ISNUMBER('Questionnaires '!$O941),'Questionnaires '!$O941,"")</f>
        <v/>
      </c>
      <c r="N939" s="73" t="str">
        <f>IF(ISNUMBER('Questionnaires '!$N941),'Questionnaires '!$N941,"")</f>
        <v/>
      </c>
      <c r="O939" s="73" t="str">
        <f>IF(ISNUMBER('Questionnaires '!$T941),'Questionnaires '!$T941,"")</f>
        <v/>
      </c>
      <c r="P939" s="73" t="str">
        <f>IF(ISTEXT('Questionnaires '!A941),'Questionnaires '!G941,"")</f>
        <v/>
      </c>
      <c r="Q939">
        <f>IF(ISTEXT('Questionnaires '!A941),IF('Questionnaires '!S941="Yes",1,""),0)</f>
        <v>0</v>
      </c>
    </row>
    <row r="940" spans="1:17" x14ac:dyDescent="0.3">
      <c r="A940" s="73">
        <f>IF(ISTEXT('Questionnaires '!A942),IF('Questionnaires '!G942&lt;270,1,0),0)</f>
        <v>0</v>
      </c>
      <c r="B940">
        <f>IF(ISTEXT('Questionnaires '!A942),IF('Questionnaires '!E942="Yes",1,0),0)</f>
        <v>0</v>
      </c>
      <c r="C940">
        <f>IF(ISTEXT('Questionnaires '!A942),IF('Questionnaires '!F942="Yes",1,0),0)</f>
        <v>0</v>
      </c>
      <c r="D940">
        <f>IF(ISTEXT('Questionnaires '!A942),IF('Questionnaires '!J942&gt;0,1,0),0)</f>
        <v>0</v>
      </c>
      <c r="E940" s="73" t="str">
        <f>IF(ISNUMBER('Questionnaires '!$G942),'Questionnaires '!T942+'Questionnaires '!G942,"")</f>
        <v/>
      </c>
      <c r="F940" s="73" t="str">
        <f>IF(ISNUMBER('Questionnaires '!$G942),SUM(G940:H940),"")</f>
        <v/>
      </c>
      <c r="G940" s="73" t="str">
        <f>IF(ISNUMBER('Questionnaires '!$G942),'Questionnaires '!R942-'Questionnaires '!P942,"")</f>
        <v/>
      </c>
      <c r="H940" s="73" t="str">
        <f>IF(ISNUMBER('Questionnaires '!$G942),'Questionnaires '!P942,"")</f>
        <v/>
      </c>
      <c r="I940" s="73" t="str">
        <f>IF(ISNUMBER('Questionnaires '!$G942),'Questionnaires '!$G942,"")</f>
        <v/>
      </c>
      <c r="J940" s="73" t="str">
        <f>IF(ISNUMBER('Questionnaires '!$G942),'Questionnaires '!$G942,"")</f>
        <v/>
      </c>
      <c r="K940" s="73" t="str">
        <f>IF(ISNUMBER('Questionnaires '!$R942),'Questionnaires '!$R942,"")</f>
        <v/>
      </c>
      <c r="L940" s="73" t="str">
        <f>IF(ISNUMBER('Questionnaires '!$P942),'Questionnaires '!$P942,"")</f>
        <v/>
      </c>
      <c r="M940" s="73" t="str">
        <f>IF(ISNUMBER('Questionnaires '!$O942),'Questionnaires '!$O942,"")</f>
        <v/>
      </c>
      <c r="N940" s="73" t="str">
        <f>IF(ISNUMBER('Questionnaires '!$N942),'Questionnaires '!$N942,"")</f>
        <v/>
      </c>
      <c r="O940" s="73" t="str">
        <f>IF(ISNUMBER('Questionnaires '!$T942),'Questionnaires '!$T942,"")</f>
        <v/>
      </c>
      <c r="P940" s="73" t="str">
        <f>IF(ISTEXT('Questionnaires '!A942),'Questionnaires '!G942,"")</f>
        <v/>
      </c>
      <c r="Q940">
        <f>IF(ISTEXT('Questionnaires '!A942),IF('Questionnaires '!S942="Yes",1,""),0)</f>
        <v>0</v>
      </c>
    </row>
    <row r="941" spans="1:17" x14ac:dyDescent="0.3">
      <c r="A941" s="73">
        <f>IF(ISTEXT('Questionnaires '!A943),IF('Questionnaires '!G943&lt;270,1,0),0)</f>
        <v>0</v>
      </c>
      <c r="B941">
        <f>IF(ISTEXT('Questionnaires '!A943),IF('Questionnaires '!E943="Yes",1,0),0)</f>
        <v>0</v>
      </c>
      <c r="C941">
        <f>IF(ISTEXT('Questionnaires '!A943),IF('Questionnaires '!F943="Yes",1,0),0)</f>
        <v>0</v>
      </c>
      <c r="D941">
        <f>IF(ISTEXT('Questionnaires '!A943),IF('Questionnaires '!J943&gt;0,1,0),0)</f>
        <v>0</v>
      </c>
      <c r="E941" s="73" t="str">
        <f>IF(ISNUMBER('Questionnaires '!$G943),'Questionnaires '!T943+'Questionnaires '!G943,"")</f>
        <v/>
      </c>
      <c r="F941" s="73" t="str">
        <f>IF(ISNUMBER('Questionnaires '!$G943),SUM(G941:H941),"")</f>
        <v/>
      </c>
      <c r="G941" s="73" t="str">
        <f>IF(ISNUMBER('Questionnaires '!$G943),'Questionnaires '!R943-'Questionnaires '!P943,"")</f>
        <v/>
      </c>
      <c r="H941" s="73" t="str">
        <f>IF(ISNUMBER('Questionnaires '!$G943),'Questionnaires '!P943,"")</f>
        <v/>
      </c>
      <c r="I941" s="73" t="str">
        <f>IF(ISNUMBER('Questionnaires '!$G943),'Questionnaires '!$G943,"")</f>
        <v/>
      </c>
      <c r="J941" s="73" t="str">
        <f>IF(ISNUMBER('Questionnaires '!$G943),'Questionnaires '!$G943,"")</f>
        <v/>
      </c>
      <c r="K941" s="73" t="str">
        <f>IF(ISNUMBER('Questionnaires '!$R943),'Questionnaires '!$R943,"")</f>
        <v/>
      </c>
      <c r="L941" s="73" t="str">
        <f>IF(ISNUMBER('Questionnaires '!$P943),'Questionnaires '!$P943,"")</f>
        <v/>
      </c>
      <c r="M941" s="73" t="str">
        <f>IF(ISNUMBER('Questionnaires '!$O943),'Questionnaires '!$O943,"")</f>
        <v/>
      </c>
      <c r="N941" s="73" t="str">
        <f>IF(ISNUMBER('Questionnaires '!$N943),'Questionnaires '!$N943,"")</f>
        <v/>
      </c>
      <c r="O941" s="73" t="str">
        <f>IF(ISNUMBER('Questionnaires '!$T943),'Questionnaires '!$T943,"")</f>
        <v/>
      </c>
      <c r="P941" s="73" t="str">
        <f>IF(ISTEXT('Questionnaires '!A943),'Questionnaires '!G943,"")</f>
        <v/>
      </c>
      <c r="Q941">
        <f>IF(ISTEXT('Questionnaires '!A943),IF('Questionnaires '!S943="Yes",1,""),0)</f>
        <v>0</v>
      </c>
    </row>
    <row r="942" spans="1:17" x14ac:dyDescent="0.3">
      <c r="A942" s="73">
        <f>IF(ISTEXT('Questionnaires '!A944),IF('Questionnaires '!G944&lt;270,1,0),0)</f>
        <v>0</v>
      </c>
      <c r="B942">
        <f>IF(ISTEXT('Questionnaires '!A944),IF('Questionnaires '!E944="Yes",1,0),0)</f>
        <v>0</v>
      </c>
      <c r="C942">
        <f>IF(ISTEXT('Questionnaires '!A944),IF('Questionnaires '!F944="Yes",1,0),0)</f>
        <v>0</v>
      </c>
      <c r="D942">
        <f>IF(ISTEXT('Questionnaires '!A944),IF('Questionnaires '!J944&gt;0,1,0),0)</f>
        <v>0</v>
      </c>
      <c r="E942" s="73" t="str">
        <f>IF(ISNUMBER('Questionnaires '!$G944),'Questionnaires '!T944+'Questionnaires '!G944,"")</f>
        <v/>
      </c>
      <c r="F942" s="73" t="str">
        <f>IF(ISNUMBER('Questionnaires '!$G944),SUM(G942:H942),"")</f>
        <v/>
      </c>
      <c r="G942" s="73" t="str">
        <f>IF(ISNUMBER('Questionnaires '!$G944),'Questionnaires '!R944-'Questionnaires '!P944,"")</f>
        <v/>
      </c>
      <c r="H942" s="73" t="str">
        <f>IF(ISNUMBER('Questionnaires '!$G944),'Questionnaires '!P944,"")</f>
        <v/>
      </c>
      <c r="I942" s="73" t="str">
        <f>IF(ISNUMBER('Questionnaires '!$G944),'Questionnaires '!$G944,"")</f>
        <v/>
      </c>
      <c r="J942" s="73" t="str">
        <f>IF(ISNUMBER('Questionnaires '!$G944),'Questionnaires '!$G944,"")</f>
        <v/>
      </c>
      <c r="K942" s="73" t="str">
        <f>IF(ISNUMBER('Questionnaires '!$R944),'Questionnaires '!$R944,"")</f>
        <v/>
      </c>
      <c r="L942" s="73" t="str">
        <f>IF(ISNUMBER('Questionnaires '!$P944),'Questionnaires '!$P944,"")</f>
        <v/>
      </c>
      <c r="M942" s="73" t="str">
        <f>IF(ISNUMBER('Questionnaires '!$O944),'Questionnaires '!$O944,"")</f>
        <v/>
      </c>
      <c r="N942" s="73" t="str">
        <f>IF(ISNUMBER('Questionnaires '!$N944),'Questionnaires '!$N944,"")</f>
        <v/>
      </c>
      <c r="O942" s="73" t="str">
        <f>IF(ISNUMBER('Questionnaires '!$T944),'Questionnaires '!$T944,"")</f>
        <v/>
      </c>
      <c r="P942" s="73" t="str">
        <f>IF(ISTEXT('Questionnaires '!A944),'Questionnaires '!G944,"")</f>
        <v/>
      </c>
      <c r="Q942">
        <f>IF(ISTEXT('Questionnaires '!A944),IF('Questionnaires '!S944="Yes",1,""),0)</f>
        <v>0</v>
      </c>
    </row>
    <row r="943" spans="1:17" x14ac:dyDescent="0.3">
      <c r="A943" s="73">
        <f>IF(ISTEXT('Questionnaires '!A945),IF('Questionnaires '!G945&lt;270,1,0),0)</f>
        <v>0</v>
      </c>
      <c r="B943">
        <f>IF(ISTEXT('Questionnaires '!A945),IF('Questionnaires '!E945="Yes",1,0),0)</f>
        <v>0</v>
      </c>
      <c r="C943">
        <f>IF(ISTEXT('Questionnaires '!A945),IF('Questionnaires '!F945="Yes",1,0),0)</f>
        <v>0</v>
      </c>
      <c r="D943">
        <f>IF(ISTEXT('Questionnaires '!A945),IF('Questionnaires '!J945&gt;0,1,0),0)</f>
        <v>0</v>
      </c>
      <c r="E943" s="73" t="str">
        <f>IF(ISNUMBER('Questionnaires '!$G945),'Questionnaires '!T945+'Questionnaires '!G945,"")</f>
        <v/>
      </c>
      <c r="F943" s="73" t="str">
        <f>IF(ISNUMBER('Questionnaires '!$G945),SUM(G943:H943),"")</f>
        <v/>
      </c>
      <c r="G943" s="73" t="str">
        <f>IF(ISNUMBER('Questionnaires '!$G945),'Questionnaires '!R945-'Questionnaires '!P945,"")</f>
        <v/>
      </c>
      <c r="H943" s="73" t="str">
        <f>IF(ISNUMBER('Questionnaires '!$G945),'Questionnaires '!P945,"")</f>
        <v/>
      </c>
      <c r="I943" s="73" t="str">
        <f>IF(ISNUMBER('Questionnaires '!$G945),'Questionnaires '!$G945,"")</f>
        <v/>
      </c>
      <c r="J943" s="73" t="str">
        <f>IF(ISNUMBER('Questionnaires '!$G945),'Questionnaires '!$G945,"")</f>
        <v/>
      </c>
      <c r="K943" s="73" t="str">
        <f>IF(ISNUMBER('Questionnaires '!$R945),'Questionnaires '!$R945,"")</f>
        <v/>
      </c>
      <c r="L943" s="73" t="str">
        <f>IF(ISNUMBER('Questionnaires '!$P945),'Questionnaires '!$P945,"")</f>
        <v/>
      </c>
      <c r="M943" s="73" t="str">
        <f>IF(ISNUMBER('Questionnaires '!$O945),'Questionnaires '!$O945,"")</f>
        <v/>
      </c>
      <c r="N943" s="73" t="str">
        <f>IF(ISNUMBER('Questionnaires '!$N945),'Questionnaires '!$N945,"")</f>
        <v/>
      </c>
      <c r="O943" s="73" t="str">
        <f>IF(ISNUMBER('Questionnaires '!$T945),'Questionnaires '!$T945,"")</f>
        <v/>
      </c>
      <c r="P943" s="73" t="str">
        <f>IF(ISTEXT('Questionnaires '!A945),'Questionnaires '!G945,"")</f>
        <v/>
      </c>
      <c r="Q943">
        <f>IF(ISTEXT('Questionnaires '!A945),IF('Questionnaires '!S945="Yes",1,""),0)</f>
        <v>0</v>
      </c>
    </row>
    <row r="944" spans="1:17" x14ac:dyDescent="0.3">
      <c r="A944" s="73">
        <f>IF(ISTEXT('Questionnaires '!A946),IF('Questionnaires '!G946&lt;270,1,0),0)</f>
        <v>0</v>
      </c>
      <c r="B944">
        <f>IF(ISTEXT('Questionnaires '!A946),IF('Questionnaires '!E946="Yes",1,0),0)</f>
        <v>0</v>
      </c>
      <c r="C944">
        <f>IF(ISTEXT('Questionnaires '!A946),IF('Questionnaires '!F946="Yes",1,0),0)</f>
        <v>0</v>
      </c>
      <c r="D944">
        <f>IF(ISTEXT('Questionnaires '!A946),IF('Questionnaires '!J946&gt;0,1,0),0)</f>
        <v>0</v>
      </c>
      <c r="E944" s="73" t="str">
        <f>IF(ISNUMBER('Questionnaires '!$G946),'Questionnaires '!T946+'Questionnaires '!G946,"")</f>
        <v/>
      </c>
      <c r="F944" s="73" t="str">
        <f>IF(ISNUMBER('Questionnaires '!$G946),SUM(G944:H944),"")</f>
        <v/>
      </c>
      <c r="G944" s="73" t="str">
        <f>IF(ISNUMBER('Questionnaires '!$G946),'Questionnaires '!R946-'Questionnaires '!P946,"")</f>
        <v/>
      </c>
      <c r="H944" s="73" t="str">
        <f>IF(ISNUMBER('Questionnaires '!$G946),'Questionnaires '!P946,"")</f>
        <v/>
      </c>
      <c r="I944" s="73" t="str">
        <f>IF(ISNUMBER('Questionnaires '!$G946),'Questionnaires '!$G946,"")</f>
        <v/>
      </c>
      <c r="J944" s="73" t="str">
        <f>IF(ISNUMBER('Questionnaires '!$G946),'Questionnaires '!$G946,"")</f>
        <v/>
      </c>
      <c r="K944" s="73" t="str">
        <f>IF(ISNUMBER('Questionnaires '!$R946),'Questionnaires '!$R946,"")</f>
        <v/>
      </c>
      <c r="L944" s="73" t="str">
        <f>IF(ISNUMBER('Questionnaires '!$P946),'Questionnaires '!$P946,"")</f>
        <v/>
      </c>
      <c r="M944" s="73" t="str">
        <f>IF(ISNUMBER('Questionnaires '!$O946),'Questionnaires '!$O946,"")</f>
        <v/>
      </c>
      <c r="N944" s="73" t="str">
        <f>IF(ISNUMBER('Questionnaires '!$N946),'Questionnaires '!$N946,"")</f>
        <v/>
      </c>
      <c r="O944" s="73" t="str">
        <f>IF(ISNUMBER('Questionnaires '!$T946),'Questionnaires '!$T946,"")</f>
        <v/>
      </c>
      <c r="P944" s="73" t="str">
        <f>IF(ISTEXT('Questionnaires '!A946),'Questionnaires '!G946,"")</f>
        <v/>
      </c>
      <c r="Q944">
        <f>IF(ISTEXT('Questionnaires '!A946),IF('Questionnaires '!S946="Yes",1,""),0)</f>
        <v>0</v>
      </c>
    </row>
    <row r="945" spans="1:17" x14ac:dyDescent="0.3">
      <c r="A945" s="73">
        <f>IF(ISTEXT('Questionnaires '!A947),IF('Questionnaires '!G947&lt;270,1,0),0)</f>
        <v>0</v>
      </c>
      <c r="B945">
        <f>IF(ISTEXT('Questionnaires '!A947),IF('Questionnaires '!E947="Yes",1,0),0)</f>
        <v>0</v>
      </c>
      <c r="C945">
        <f>IF(ISTEXT('Questionnaires '!A947),IF('Questionnaires '!F947="Yes",1,0),0)</f>
        <v>0</v>
      </c>
      <c r="D945">
        <f>IF(ISTEXT('Questionnaires '!A947),IF('Questionnaires '!J947&gt;0,1,0),0)</f>
        <v>0</v>
      </c>
      <c r="E945" s="73" t="str">
        <f>IF(ISNUMBER('Questionnaires '!$G947),'Questionnaires '!T947+'Questionnaires '!G947,"")</f>
        <v/>
      </c>
      <c r="F945" s="73" t="str">
        <f>IF(ISNUMBER('Questionnaires '!$G947),SUM(G945:H945),"")</f>
        <v/>
      </c>
      <c r="G945" s="73" t="str">
        <f>IF(ISNUMBER('Questionnaires '!$G947),'Questionnaires '!R947-'Questionnaires '!P947,"")</f>
        <v/>
      </c>
      <c r="H945" s="73" t="str">
        <f>IF(ISNUMBER('Questionnaires '!$G947),'Questionnaires '!P947,"")</f>
        <v/>
      </c>
      <c r="I945" s="73" t="str">
        <f>IF(ISNUMBER('Questionnaires '!$G947),'Questionnaires '!$G947,"")</f>
        <v/>
      </c>
      <c r="J945" s="73" t="str">
        <f>IF(ISNUMBER('Questionnaires '!$G947),'Questionnaires '!$G947,"")</f>
        <v/>
      </c>
      <c r="K945" s="73" t="str">
        <f>IF(ISNUMBER('Questionnaires '!$R947),'Questionnaires '!$R947,"")</f>
        <v/>
      </c>
      <c r="L945" s="73" t="str">
        <f>IF(ISNUMBER('Questionnaires '!$P947),'Questionnaires '!$P947,"")</f>
        <v/>
      </c>
      <c r="M945" s="73" t="str">
        <f>IF(ISNUMBER('Questionnaires '!$O947),'Questionnaires '!$O947,"")</f>
        <v/>
      </c>
      <c r="N945" s="73" t="str">
        <f>IF(ISNUMBER('Questionnaires '!$N947),'Questionnaires '!$N947,"")</f>
        <v/>
      </c>
      <c r="O945" s="73" t="str">
        <f>IF(ISNUMBER('Questionnaires '!$T947),'Questionnaires '!$T947,"")</f>
        <v/>
      </c>
      <c r="P945" s="73" t="str">
        <f>IF(ISTEXT('Questionnaires '!A947),'Questionnaires '!G947,"")</f>
        <v/>
      </c>
      <c r="Q945">
        <f>IF(ISTEXT('Questionnaires '!A947),IF('Questionnaires '!S947="Yes",1,""),0)</f>
        <v>0</v>
      </c>
    </row>
    <row r="946" spans="1:17" x14ac:dyDescent="0.3">
      <c r="A946" s="73">
        <f>IF(ISTEXT('Questionnaires '!A948),IF('Questionnaires '!G948&lt;270,1,0),0)</f>
        <v>0</v>
      </c>
      <c r="B946">
        <f>IF(ISTEXT('Questionnaires '!A948),IF('Questionnaires '!E948="Yes",1,0),0)</f>
        <v>0</v>
      </c>
      <c r="C946">
        <f>IF(ISTEXT('Questionnaires '!A948),IF('Questionnaires '!F948="Yes",1,0),0)</f>
        <v>0</v>
      </c>
      <c r="D946">
        <f>IF(ISTEXT('Questionnaires '!A948),IF('Questionnaires '!J948&gt;0,1,0),0)</f>
        <v>0</v>
      </c>
      <c r="E946" s="73" t="str">
        <f>IF(ISNUMBER('Questionnaires '!$G948),'Questionnaires '!T948+'Questionnaires '!G948,"")</f>
        <v/>
      </c>
      <c r="F946" s="73" t="str">
        <f>IF(ISNUMBER('Questionnaires '!$G948),SUM(G946:H946),"")</f>
        <v/>
      </c>
      <c r="G946" s="73" t="str">
        <f>IF(ISNUMBER('Questionnaires '!$G948),'Questionnaires '!R948-'Questionnaires '!P948,"")</f>
        <v/>
      </c>
      <c r="H946" s="73" t="str">
        <f>IF(ISNUMBER('Questionnaires '!$G948),'Questionnaires '!P948,"")</f>
        <v/>
      </c>
      <c r="I946" s="73" t="str">
        <f>IF(ISNUMBER('Questionnaires '!$G948),'Questionnaires '!$G948,"")</f>
        <v/>
      </c>
      <c r="J946" s="73" t="str">
        <f>IF(ISNUMBER('Questionnaires '!$G948),'Questionnaires '!$G948,"")</f>
        <v/>
      </c>
      <c r="K946" s="73" t="str">
        <f>IF(ISNUMBER('Questionnaires '!$R948),'Questionnaires '!$R948,"")</f>
        <v/>
      </c>
      <c r="L946" s="73" t="str">
        <f>IF(ISNUMBER('Questionnaires '!$P948),'Questionnaires '!$P948,"")</f>
        <v/>
      </c>
      <c r="M946" s="73" t="str">
        <f>IF(ISNUMBER('Questionnaires '!$O948),'Questionnaires '!$O948,"")</f>
        <v/>
      </c>
      <c r="N946" s="73" t="str">
        <f>IF(ISNUMBER('Questionnaires '!$N948),'Questionnaires '!$N948,"")</f>
        <v/>
      </c>
      <c r="O946" s="73" t="str">
        <f>IF(ISNUMBER('Questionnaires '!$T948),'Questionnaires '!$T948,"")</f>
        <v/>
      </c>
      <c r="P946" s="73" t="str">
        <f>IF(ISTEXT('Questionnaires '!A948),'Questionnaires '!G948,"")</f>
        <v/>
      </c>
      <c r="Q946">
        <f>IF(ISTEXT('Questionnaires '!A948),IF('Questionnaires '!S948="Yes",1,""),0)</f>
        <v>0</v>
      </c>
    </row>
    <row r="947" spans="1:17" x14ac:dyDescent="0.3">
      <c r="A947" s="73">
        <f>IF(ISTEXT('Questionnaires '!A949),IF('Questionnaires '!G949&lt;270,1,0),0)</f>
        <v>0</v>
      </c>
      <c r="B947">
        <f>IF(ISTEXT('Questionnaires '!A949),IF('Questionnaires '!E949="Yes",1,0),0)</f>
        <v>0</v>
      </c>
      <c r="C947">
        <f>IF(ISTEXT('Questionnaires '!A949),IF('Questionnaires '!F949="Yes",1,0),0)</f>
        <v>0</v>
      </c>
      <c r="D947">
        <f>IF(ISTEXT('Questionnaires '!A949),IF('Questionnaires '!J949&gt;0,1,0),0)</f>
        <v>0</v>
      </c>
      <c r="E947" s="73" t="str">
        <f>IF(ISNUMBER('Questionnaires '!$G949),'Questionnaires '!T949+'Questionnaires '!G949,"")</f>
        <v/>
      </c>
      <c r="F947" s="73" t="str">
        <f>IF(ISNUMBER('Questionnaires '!$G949),SUM(G947:H947),"")</f>
        <v/>
      </c>
      <c r="G947" s="73" t="str">
        <f>IF(ISNUMBER('Questionnaires '!$G949),'Questionnaires '!R949-'Questionnaires '!P949,"")</f>
        <v/>
      </c>
      <c r="H947" s="73" t="str">
        <f>IF(ISNUMBER('Questionnaires '!$G949),'Questionnaires '!P949,"")</f>
        <v/>
      </c>
      <c r="I947" s="73" t="str">
        <f>IF(ISNUMBER('Questionnaires '!$G949),'Questionnaires '!$G949,"")</f>
        <v/>
      </c>
      <c r="J947" s="73" t="str">
        <f>IF(ISNUMBER('Questionnaires '!$G949),'Questionnaires '!$G949,"")</f>
        <v/>
      </c>
      <c r="K947" s="73" t="str">
        <f>IF(ISNUMBER('Questionnaires '!$R949),'Questionnaires '!$R949,"")</f>
        <v/>
      </c>
      <c r="L947" s="73" t="str">
        <f>IF(ISNUMBER('Questionnaires '!$P949),'Questionnaires '!$P949,"")</f>
        <v/>
      </c>
      <c r="M947" s="73" t="str">
        <f>IF(ISNUMBER('Questionnaires '!$O949),'Questionnaires '!$O949,"")</f>
        <v/>
      </c>
      <c r="N947" s="73" t="str">
        <f>IF(ISNUMBER('Questionnaires '!$N949),'Questionnaires '!$N949,"")</f>
        <v/>
      </c>
      <c r="O947" s="73" t="str">
        <f>IF(ISNUMBER('Questionnaires '!$T949),'Questionnaires '!$T949,"")</f>
        <v/>
      </c>
      <c r="P947" s="73" t="str">
        <f>IF(ISTEXT('Questionnaires '!A949),'Questionnaires '!G949,"")</f>
        <v/>
      </c>
      <c r="Q947">
        <f>IF(ISTEXT('Questionnaires '!A949),IF('Questionnaires '!S949="Yes",1,""),0)</f>
        <v>0</v>
      </c>
    </row>
    <row r="948" spans="1:17" x14ac:dyDescent="0.3">
      <c r="A948" s="73">
        <f>IF(ISTEXT('Questionnaires '!A950),IF('Questionnaires '!G950&lt;270,1,0),0)</f>
        <v>0</v>
      </c>
      <c r="B948">
        <f>IF(ISTEXT('Questionnaires '!A950),IF('Questionnaires '!E950="Yes",1,0),0)</f>
        <v>0</v>
      </c>
      <c r="C948">
        <f>IF(ISTEXT('Questionnaires '!A950),IF('Questionnaires '!F950="Yes",1,0),0)</f>
        <v>0</v>
      </c>
      <c r="D948">
        <f>IF(ISTEXT('Questionnaires '!A950),IF('Questionnaires '!J950&gt;0,1,0),0)</f>
        <v>0</v>
      </c>
      <c r="E948" s="73" t="str">
        <f>IF(ISNUMBER('Questionnaires '!$G950),'Questionnaires '!T950+'Questionnaires '!G950,"")</f>
        <v/>
      </c>
      <c r="F948" s="73" t="str">
        <f>IF(ISNUMBER('Questionnaires '!$G950),SUM(G948:H948),"")</f>
        <v/>
      </c>
      <c r="G948" s="73" t="str">
        <f>IF(ISNUMBER('Questionnaires '!$G950),'Questionnaires '!R950-'Questionnaires '!P950,"")</f>
        <v/>
      </c>
      <c r="H948" s="73" t="str">
        <f>IF(ISNUMBER('Questionnaires '!$G950),'Questionnaires '!P950,"")</f>
        <v/>
      </c>
      <c r="I948" s="73" t="str">
        <f>IF(ISNUMBER('Questionnaires '!$G950),'Questionnaires '!$G950,"")</f>
        <v/>
      </c>
      <c r="J948" s="73" t="str">
        <f>IF(ISNUMBER('Questionnaires '!$G950),'Questionnaires '!$G950,"")</f>
        <v/>
      </c>
      <c r="K948" s="73" t="str">
        <f>IF(ISNUMBER('Questionnaires '!$R950),'Questionnaires '!$R950,"")</f>
        <v/>
      </c>
      <c r="L948" s="73" t="str">
        <f>IF(ISNUMBER('Questionnaires '!$P950),'Questionnaires '!$P950,"")</f>
        <v/>
      </c>
      <c r="M948" s="73" t="str">
        <f>IF(ISNUMBER('Questionnaires '!$O950),'Questionnaires '!$O950,"")</f>
        <v/>
      </c>
      <c r="N948" s="73" t="str">
        <f>IF(ISNUMBER('Questionnaires '!$N950),'Questionnaires '!$N950,"")</f>
        <v/>
      </c>
      <c r="O948" s="73" t="str">
        <f>IF(ISNUMBER('Questionnaires '!$T950),'Questionnaires '!$T950,"")</f>
        <v/>
      </c>
      <c r="P948" s="73" t="str">
        <f>IF(ISTEXT('Questionnaires '!A950),'Questionnaires '!G950,"")</f>
        <v/>
      </c>
      <c r="Q948">
        <f>IF(ISTEXT('Questionnaires '!A950),IF('Questionnaires '!S950="Yes",1,""),0)</f>
        <v>0</v>
      </c>
    </row>
    <row r="949" spans="1:17" x14ac:dyDescent="0.3">
      <c r="A949" s="73">
        <f>IF(ISTEXT('Questionnaires '!A951),IF('Questionnaires '!G951&lt;270,1,0),0)</f>
        <v>0</v>
      </c>
      <c r="B949">
        <f>IF(ISTEXT('Questionnaires '!A951),IF('Questionnaires '!E951="Yes",1,0),0)</f>
        <v>0</v>
      </c>
      <c r="C949">
        <f>IF(ISTEXT('Questionnaires '!A951),IF('Questionnaires '!F951="Yes",1,0),0)</f>
        <v>0</v>
      </c>
      <c r="D949">
        <f>IF(ISTEXT('Questionnaires '!A951),IF('Questionnaires '!J951&gt;0,1,0),0)</f>
        <v>0</v>
      </c>
      <c r="E949" s="73" t="str">
        <f>IF(ISNUMBER('Questionnaires '!$G951),'Questionnaires '!T951+'Questionnaires '!G951,"")</f>
        <v/>
      </c>
      <c r="F949" s="73" t="str">
        <f>IF(ISNUMBER('Questionnaires '!$G951),SUM(G949:H949),"")</f>
        <v/>
      </c>
      <c r="G949" s="73" t="str">
        <f>IF(ISNUMBER('Questionnaires '!$G951),'Questionnaires '!R951-'Questionnaires '!P951,"")</f>
        <v/>
      </c>
      <c r="H949" s="73" t="str">
        <f>IF(ISNUMBER('Questionnaires '!$G951),'Questionnaires '!P951,"")</f>
        <v/>
      </c>
      <c r="I949" s="73" t="str">
        <f>IF(ISNUMBER('Questionnaires '!$G951),'Questionnaires '!$G951,"")</f>
        <v/>
      </c>
      <c r="J949" s="73" t="str">
        <f>IF(ISNUMBER('Questionnaires '!$G951),'Questionnaires '!$G951,"")</f>
        <v/>
      </c>
      <c r="K949" s="73" t="str">
        <f>IF(ISNUMBER('Questionnaires '!$R951),'Questionnaires '!$R951,"")</f>
        <v/>
      </c>
      <c r="L949" s="73" t="str">
        <f>IF(ISNUMBER('Questionnaires '!$P951),'Questionnaires '!$P951,"")</f>
        <v/>
      </c>
      <c r="M949" s="73" t="str">
        <f>IF(ISNUMBER('Questionnaires '!$O951),'Questionnaires '!$O951,"")</f>
        <v/>
      </c>
      <c r="N949" s="73" t="str">
        <f>IF(ISNUMBER('Questionnaires '!$N951),'Questionnaires '!$N951,"")</f>
        <v/>
      </c>
      <c r="O949" s="73" t="str">
        <f>IF(ISNUMBER('Questionnaires '!$T951),'Questionnaires '!$T951,"")</f>
        <v/>
      </c>
      <c r="P949" s="73" t="str">
        <f>IF(ISTEXT('Questionnaires '!A951),'Questionnaires '!G951,"")</f>
        <v/>
      </c>
      <c r="Q949">
        <f>IF(ISTEXT('Questionnaires '!A951),IF('Questionnaires '!S951="Yes",1,""),0)</f>
        <v>0</v>
      </c>
    </row>
    <row r="950" spans="1:17" x14ac:dyDescent="0.3">
      <c r="A950" s="73">
        <f>IF(ISTEXT('Questionnaires '!A952),IF('Questionnaires '!G952&lt;270,1,0),0)</f>
        <v>0</v>
      </c>
      <c r="B950">
        <f>IF(ISTEXT('Questionnaires '!A952),IF('Questionnaires '!E952="Yes",1,0),0)</f>
        <v>0</v>
      </c>
      <c r="C950">
        <f>IF(ISTEXT('Questionnaires '!A952),IF('Questionnaires '!F952="Yes",1,0),0)</f>
        <v>0</v>
      </c>
      <c r="D950">
        <f>IF(ISTEXT('Questionnaires '!A952),IF('Questionnaires '!J952&gt;0,1,0),0)</f>
        <v>0</v>
      </c>
      <c r="E950" s="73" t="str">
        <f>IF(ISNUMBER('Questionnaires '!$G952),'Questionnaires '!T952+'Questionnaires '!G952,"")</f>
        <v/>
      </c>
      <c r="F950" s="73" t="str">
        <f>IF(ISNUMBER('Questionnaires '!$G952),SUM(G950:H950),"")</f>
        <v/>
      </c>
      <c r="G950" s="73" t="str">
        <f>IF(ISNUMBER('Questionnaires '!$G952),'Questionnaires '!R952-'Questionnaires '!P952,"")</f>
        <v/>
      </c>
      <c r="H950" s="73" t="str">
        <f>IF(ISNUMBER('Questionnaires '!$G952),'Questionnaires '!P952,"")</f>
        <v/>
      </c>
      <c r="I950" s="73" t="str">
        <f>IF(ISNUMBER('Questionnaires '!$G952),'Questionnaires '!$G952,"")</f>
        <v/>
      </c>
      <c r="J950" s="73" t="str">
        <f>IF(ISNUMBER('Questionnaires '!$G952),'Questionnaires '!$G952,"")</f>
        <v/>
      </c>
      <c r="K950" s="73" t="str">
        <f>IF(ISNUMBER('Questionnaires '!$R952),'Questionnaires '!$R952,"")</f>
        <v/>
      </c>
      <c r="L950" s="73" t="str">
        <f>IF(ISNUMBER('Questionnaires '!$P952),'Questionnaires '!$P952,"")</f>
        <v/>
      </c>
      <c r="M950" s="73" t="str">
        <f>IF(ISNUMBER('Questionnaires '!$O952),'Questionnaires '!$O952,"")</f>
        <v/>
      </c>
      <c r="N950" s="73" t="str">
        <f>IF(ISNUMBER('Questionnaires '!$N952),'Questionnaires '!$N952,"")</f>
        <v/>
      </c>
      <c r="O950" s="73" t="str">
        <f>IF(ISNUMBER('Questionnaires '!$T952),'Questionnaires '!$T952,"")</f>
        <v/>
      </c>
      <c r="P950" s="73" t="str">
        <f>IF(ISTEXT('Questionnaires '!A952),'Questionnaires '!G952,"")</f>
        <v/>
      </c>
      <c r="Q950">
        <f>IF(ISTEXT('Questionnaires '!A952),IF('Questionnaires '!S952="Yes",1,""),0)</f>
        <v>0</v>
      </c>
    </row>
    <row r="951" spans="1:17" x14ac:dyDescent="0.3">
      <c r="A951" s="73">
        <f>IF(ISTEXT('Questionnaires '!A953),IF('Questionnaires '!G953&lt;270,1,0),0)</f>
        <v>0</v>
      </c>
      <c r="B951">
        <f>IF(ISTEXT('Questionnaires '!A953),IF('Questionnaires '!E953="Yes",1,0),0)</f>
        <v>0</v>
      </c>
      <c r="C951">
        <f>IF(ISTEXT('Questionnaires '!A953),IF('Questionnaires '!F953="Yes",1,0),0)</f>
        <v>0</v>
      </c>
      <c r="D951">
        <f>IF(ISTEXT('Questionnaires '!A953),IF('Questionnaires '!J953&gt;0,1,0),0)</f>
        <v>0</v>
      </c>
      <c r="E951" s="73" t="str">
        <f>IF(ISNUMBER('Questionnaires '!$G953),'Questionnaires '!T953+'Questionnaires '!G953,"")</f>
        <v/>
      </c>
      <c r="F951" s="73" t="str">
        <f>IF(ISNUMBER('Questionnaires '!$G953),SUM(G951:H951),"")</f>
        <v/>
      </c>
      <c r="G951" s="73" t="str">
        <f>IF(ISNUMBER('Questionnaires '!$G953),'Questionnaires '!R953-'Questionnaires '!P953,"")</f>
        <v/>
      </c>
      <c r="H951" s="73" t="str">
        <f>IF(ISNUMBER('Questionnaires '!$G953),'Questionnaires '!P953,"")</f>
        <v/>
      </c>
      <c r="I951" s="73" t="str">
        <f>IF(ISNUMBER('Questionnaires '!$G953),'Questionnaires '!$G953,"")</f>
        <v/>
      </c>
      <c r="J951" s="73" t="str">
        <f>IF(ISNUMBER('Questionnaires '!$G953),'Questionnaires '!$G953,"")</f>
        <v/>
      </c>
      <c r="K951" s="73" t="str">
        <f>IF(ISNUMBER('Questionnaires '!$R953),'Questionnaires '!$R953,"")</f>
        <v/>
      </c>
      <c r="L951" s="73" t="str">
        <f>IF(ISNUMBER('Questionnaires '!$P953),'Questionnaires '!$P953,"")</f>
        <v/>
      </c>
      <c r="M951" s="73" t="str">
        <f>IF(ISNUMBER('Questionnaires '!$O953),'Questionnaires '!$O953,"")</f>
        <v/>
      </c>
      <c r="N951" s="73" t="str">
        <f>IF(ISNUMBER('Questionnaires '!$N953),'Questionnaires '!$N953,"")</f>
        <v/>
      </c>
      <c r="O951" s="73" t="str">
        <f>IF(ISNUMBER('Questionnaires '!$T953),'Questionnaires '!$T953,"")</f>
        <v/>
      </c>
      <c r="P951" s="73" t="str">
        <f>IF(ISTEXT('Questionnaires '!A953),'Questionnaires '!G953,"")</f>
        <v/>
      </c>
      <c r="Q951">
        <f>IF(ISTEXT('Questionnaires '!A953),IF('Questionnaires '!S953="Yes",1,""),0)</f>
        <v>0</v>
      </c>
    </row>
    <row r="952" spans="1:17" x14ac:dyDescent="0.3">
      <c r="A952" s="73">
        <f>IF(ISTEXT('Questionnaires '!A954),IF('Questionnaires '!G954&lt;270,1,0),0)</f>
        <v>0</v>
      </c>
      <c r="B952">
        <f>IF(ISTEXT('Questionnaires '!A954),IF('Questionnaires '!E954="Yes",1,0),0)</f>
        <v>0</v>
      </c>
      <c r="C952">
        <f>IF(ISTEXT('Questionnaires '!A954),IF('Questionnaires '!F954="Yes",1,0),0)</f>
        <v>0</v>
      </c>
      <c r="D952">
        <f>IF(ISTEXT('Questionnaires '!A954),IF('Questionnaires '!J954&gt;0,1,0),0)</f>
        <v>0</v>
      </c>
      <c r="E952" s="73" t="str">
        <f>IF(ISNUMBER('Questionnaires '!$G954),'Questionnaires '!T954+'Questionnaires '!G954,"")</f>
        <v/>
      </c>
      <c r="F952" s="73" t="str">
        <f>IF(ISNUMBER('Questionnaires '!$G954),SUM(G952:H952),"")</f>
        <v/>
      </c>
      <c r="G952" s="73" t="str">
        <f>IF(ISNUMBER('Questionnaires '!$G954),'Questionnaires '!R954-'Questionnaires '!P954,"")</f>
        <v/>
      </c>
      <c r="H952" s="73" t="str">
        <f>IF(ISNUMBER('Questionnaires '!$G954),'Questionnaires '!P954,"")</f>
        <v/>
      </c>
      <c r="I952" s="73" t="str">
        <f>IF(ISNUMBER('Questionnaires '!$G954),'Questionnaires '!$G954,"")</f>
        <v/>
      </c>
      <c r="J952" s="73" t="str">
        <f>IF(ISNUMBER('Questionnaires '!$G954),'Questionnaires '!$G954,"")</f>
        <v/>
      </c>
      <c r="K952" s="73" t="str">
        <f>IF(ISNUMBER('Questionnaires '!$R954),'Questionnaires '!$R954,"")</f>
        <v/>
      </c>
      <c r="L952" s="73" t="str">
        <f>IF(ISNUMBER('Questionnaires '!$P954),'Questionnaires '!$P954,"")</f>
        <v/>
      </c>
      <c r="M952" s="73" t="str">
        <f>IF(ISNUMBER('Questionnaires '!$O954),'Questionnaires '!$O954,"")</f>
        <v/>
      </c>
      <c r="N952" s="73" t="str">
        <f>IF(ISNUMBER('Questionnaires '!$N954),'Questionnaires '!$N954,"")</f>
        <v/>
      </c>
      <c r="O952" s="73" t="str">
        <f>IF(ISNUMBER('Questionnaires '!$T954),'Questionnaires '!$T954,"")</f>
        <v/>
      </c>
      <c r="P952" s="73" t="str">
        <f>IF(ISTEXT('Questionnaires '!A954),'Questionnaires '!G954,"")</f>
        <v/>
      </c>
      <c r="Q952">
        <f>IF(ISTEXT('Questionnaires '!A954),IF('Questionnaires '!S954="Yes",1,""),0)</f>
        <v>0</v>
      </c>
    </row>
    <row r="953" spans="1:17" x14ac:dyDescent="0.3">
      <c r="A953" s="73">
        <f>IF(ISTEXT('Questionnaires '!A955),IF('Questionnaires '!G955&lt;270,1,0),0)</f>
        <v>0</v>
      </c>
      <c r="B953">
        <f>IF(ISTEXT('Questionnaires '!A955),IF('Questionnaires '!E955="Yes",1,0),0)</f>
        <v>0</v>
      </c>
      <c r="C953">
        <f>IF(ISTEXT('Questionnaires '!A955),IF('Questionnaires '!F955="Yes",1,0),0)</f>
        <v>0</v>
      </c>
      <c r="D953">
        <f>IF(ISTEXT('Questionnaires '!A955),IF('Questionnaires '!J955&gt;0,1,0),0)</f>
        <v>0</v>
      </c>
      <c r="E953" s="73" t="str">
        <f>IF(ISNUMBER('Questionnaires '!$G955),'Questionnaires '!T955+'Questionnaires '!G955,"")</f>
        <v/>
      </c>
      <c r="F953" s="73" t="str">
        <f>IF(ISNUMBER('Questionnaires '!$G955),SUM(G953:H953),"")</f>
        <v/>
      </c>
      <c r="G953" s="73" t="str">
        <f>IF(ISNUMBER('Questionnaires '!$G955),'Questionnaires '!R955-'Questionnaires '!P955,"")</f>
        <v/>
      </c>
      <c r="H953" s="73" t="str">
        <f>IF(ISNUMBER('Questionnaires '!$G955),'Questionnaires '!P955,"")</f>
        <v/>
      </c>
      <c r="I953" s="73" t="str">
        <f>IF(ISNUMBER('Questionnaires '!$G955),'Questionnaires '!$G955,"")</f>
        <v/>
      </c>
      <c r="J953" s="73" t="str">
        <f>IF(ISNUMBER('Questionnaires '!$G955),'Questionnaires '!$G955,"")</f>
        <v/>
      </c>
      <c r="K953" s="73" t="str">
        <f>IF(ISNUMBER('Questionnaires '!$R955),'Questionnaires '!$R955,"")</f>
        <v/>
      </c>
      <c r="L953" s="73" t="str">
        <f>IF(ISNUMBER('Questionnaires '!$P955),'Questionnaires '!$P955,"")</f>
        <v/>
      </c>
      <c r="M953" s="73" t="str">
        <f>IF(ISNUMBER('Questionnaires '!$O955),'Questionnaires '!$O955,"")</f>
        <v/>
      </c>
      <c r="N953" s="73" t="str">
        <f>IF(ISNUMBER('Questionnaires '!$N955),'Questionnaires '!$N955,"")</f>
        <v/>
      </c>
      <c r="O953" s="73" t="str">
        <f>IF(ISNUMBER('Questionnaires '!$T955),'Questionnaires '!$T955,"")</f>
        <v/>
      </c>
      <c r="P953" s="73" t="str">
        <f>IF(ISTEXT('Questionnaires '!A955),'Questionnaires '!G955,"")</f>
        <v/>
      </c>
      <c r="Q953">
        <f>IF(ISTEXT('Questionnaires '!A955),IF('Questionnaires '!S955="Yes",1,""),0)</f>
        <v>0</v>
      </c>
    </row>
    <row r="954" spans="1:17" x14ac:dyDescent="0.3">
      <c r="A954" s="73">
        <f>IF(ISTEXT('Questionnaires '!A956),IF('Questionnaires '!G956&lt;270,1,0),0)</f>
        <v>0</v>
      </c>
      <c r="B954">
        <f>IF(ISTEXT('Questionnaires '!A956),IF('Questionnaires '!E956="Yes",1,0),0)</f>
        <v>0</v>
      </c>
      <c r="C954">
        <f>IF(ISTEXT('Questionnaires '!A956),IF('Questionnaires '!F956="Yes",1,0),0)</f>
        <v>0</v>
      </c>
      <c r="D954">
        <f>IF(ISTEXT('Questionnaires '!A956),IF('Questionnaires '!J956&gt;0,1,0),0)</f>
        <v>0</v>
      </c>
      <c r="E954" s="73" t="str">
        <f>IF(ISNUMBER('Questionnaires '!$G956),'Questionnaires '!T956+'Questionnaires '!G956,"")</f>
        <v/>
      </c>
      <c r="F954" s="73" t="str">
        <f>IF(ISNUMBER('Questionnaires '!$G956),SUM(G954:H954),"")</f>
        <v/>
      </c>
      <c r="G954" s="73" t="str">
        <f>IF(ISNUMBER('Questionnaires '!$G956),'Questionnaires '!R956-'Questionnaires '!P956,"")</f>
        <v/>
      </c>
      <c r="H954" s="73" t="str">
        <f>IF(ISNUMBER('Questionnaires '!$G956),'Questionnaires '!P956,"")</f>
        <v/>
      </c>
      <c r="I954" s="73" t="str">
        <f>IF(ISNUMBER('Questionnaires '!$G956),'Questionnaires '!$G956,"")</f>
        <v/>
      </c>
      <c r="J954" s="73" t="str">
        <f>IF(ISNUMBER('Questionnaires '!$G956),'Questionnaires '!$G956,"")</f>
        <v/>
      </c>
      <c r="K954" s="73" t="str">
        <f>IF(ISNUMBER('Questionnaires '!$R956),'Questionnaires '!$R956,"")</f>
        <v/>
      </c>
      <c r="L954" s="73" t="str">
        <f>IF(ISNUMBER('Questionnaires '!$P956),'Questionnaires '!$P956,"")</f>
        <v/>
      </c>
      <c r="M954" s="73" t="str">
        <f>IF(ISNUMBER('Questionnaires '!$O956),'Questionnaires '!$O956,"")</f>
        <v/>
      </c>
      <c r="N954" s="73" t="str">
        <f>IF(ISNUMBER('Questionnaires '!$N956),'Questionnaires '!$N956,"")</f>
        <v/>
      </c>
      <c r="O954" s="73" t="str">
        <f>IF(ISNUMBER('Questionnaires '!$T956),'Questionnaires '!$T956,"")</f>
        <v/>
      </c>
      <c r="P954" s="73" t="str">
        <f>IF(ISTEXT('Questionnaires '!A956),'Questionnaires '!G956,"")</f>
        <v/>
      </c>
      <c r="Q954">
        <f>IF(ISTEXT('Questionnaires '!A956),IF('Questionnaires '!S956="Yes",1,""),0)</f>
        <v>0</v>
      </c>
    </row>
    <row r="955" spans="1:17" x14ac:dyDescent="0.3">
      <c r="A955" s="73">
        <f>IF(ISTEXT('Questionnaires '!A957),IF('Questionnaires '!G957&lt;270,1,0),0)</f>
        <v>0</v>
      </c>
      <c r="B955">
        <f>IF(ISTEXT('Questionnaires '!A957),IF('Questionnaires '!E957="Yes",1,0),0)</f>
        <v>0</v>
      </c>
      <c r="C955">
        <f>IF(ISTEXT('Questionnaires '!A957),IF('Questionnaires '!F957="Yes",1,0),0)</f>
        <v>0</v>
      </c>
      <c r="D955">
        <f>IF(ISTEXT('Questionnaires '!A957),IF('Questionnaires '!J957&gt;0,1,0),0)</f>
        <v>0</v>
      </c>
      <c r="E955" s="73" t="str">
        <f>IF(ISNUMBER('Questionnaires '!$G957),'Questionnaires '!T957+'Questionnaires '!G957,"")</f>
        <v/>
      </c>
      <c r="F955" s="73" t="str">
        <f>IF(ISNUMBER('Questionnaires '!$G957),SUM(G955:H955),"")</f>
        <v/>
      </c>
      <c r="G955" s="73" t="str">
        <f>IF(ISNUMBER('Questionnaires '!$G957),'Questionnaires '!R957-'Questionnaires '!P957,"")</f>
        <v/>
      </c>
      <c r="H955" s="73" t="str">
        <f>IF(ISNUMBER('Questionnaires '!$G957),'Questionnaires '!P957,"")</f>
        <v/>
      </c>
      <c r="I955" s="73" t="str">
        <f>IF(ISNUMBER('Questionnaires '!$G957),'Questionnaires '!$G957,"")</f>
        <v/>
      </c>
      <c r="J955" s="73" t="str">
        <f>IF(ISNUMBER('Questionnaires '!$G957),'Questionnaires '!$G957,"")</f>
        <v/>
      </c>
      <c r="K955" s="73" t="str">
        <f>IF(ISNUMBER('Questionnaires '!$R957),'Questionnaires '!$R957,"")</f>
        <v/>
      </c>
      <c r="L955" s="73" t="str">
        <f>IF(ISNUMBER('Questionnaires '!$P957),'Questionnaires '!$P957,"")</f>
        <v/>
      </c>
      <c r="M955" s="73" t="str">
        <f>IF(ISNUMBER('Questionnaires '!$O957),'Questionnaires '!$O957,"")</f>
        <v/>
      </c>
      <c r="N955" s="73" t="str">
        <f>IF(ISNUMBER('Questionnaires '!$N957),'Questionnaires '!$N957,"")</f>
        <v/>
      </c>
      <c r="O955" s="73" t="str">
        <f>IF(ISNUMBER('Questionnaires '!$T957),'Questionnaires '!$T957,"")</f>
        <v/>
      </c>
      <c r="P955" s="73" t="str">
        <f>IF(ISTEXT('Questionnaires '!A957),'Questionnaires '!G957,"")</f>
        <v/>
      </c>
      <c r="Q955">
        <f>IF(ISTEXT('Questionnaires '!A957),IF('Questionnaires '!S957="Yes",1,""),0)</f>
        <v>0</v>
      </c>
    </row>
    <row r="956" spans="1:17" x14ac:dyDescent="0.3">
      <c r="A956" s="73">
        <f>IF(ISTEXT('Questionnaires '!A958),IF('Questionnaires '!G958&lt;270,1,0),0)</f>
        <v>0</v>
      </c>
      <c r="B956">
        <f>IF(ISTEXT('Questionnaires '!A958),IF('Questionnaires '!E958="Yes",1,0),0)</f>
        <v>0</v>
      </c>
      <c r="C956">
        <f>IF(ISTEXT('Questionnaires '!A958),IF('Questionnaires '!F958="Yes",1,0),0)</f>
        <v>0</v>
      </c>
      <c r="D956">
        <f>IF(ISTEXT('Questionnaires '!A958),IF('Questionnaires '!J958&gt;0,1,0),0)</f>
        <v>0</v>
      </c>
      <c r="E956" s="73" t="str">
        <f>IF(ISNUMBER('Questionnaires '!$G958),'Questionnaires '!T958+'Questionnaires '!G958,"")</f>
        <v/>
      </c>
      <c r="F956" s="73" t="str">
        <f>IF(ISNUMBER('Questionnaires '!$G958),SUM(G956:H956),"")</f>
        <v/>
      </c>
      <c r="G956" s="73" t="str">
        <f>IF(ISNUMBER('Questionnaires '!$G958),'Questionnaires '!R958-'Questionnaires '!P958,"")</f>
        <v/>
      </c>
      <c r="H956" s="73" t="str">
        <f>IF(ISNUMBER('Questionnaires '!$G958),'Questionnaires '!P958,"")</f>
        <v/>
      </c>
      <c r="I956" s="73" t="str">
        <f>IF(ISNUMBER('Questionnaires '!$G958),'Questionnaires '!$G958,"")</f>
        <v/>
      </c>
      <c r="J956" s="73" t="str">
        <f>IF(ISNUMBER('Questionnaires '!$G958),'Questionnaires '!$G958,"")</f>
        <v/>
      </c>
      <c r="K956" s="73" t="str">
        <f>IF(ISNUMBER('Questionnaires '!$R958),'Questionnaires '!$R958,"")</f>
        <v/>
      </c>
      <c r="L956" s="73" t="str">
        <f>IF(ISNUMBER('Questionnaires '!$P958),'Questionnaires '!$P958,"")</f>
        <v/>
      </c>
      <c r="M956" s="73" t="str">
        <f>IF(ISNUMBER('Questionnaires '!$O958),'Questionnaires '!$O958,"")</f>
        <v/>
      </c>
      <c r="N956" s="73" t="str">
        <f>IF(ISNUMBER('Questionnaires '!$N958),'Questionnaires '!$N958,"")</f>
        <v/>
      </c>
      <c r="O956" s="73" t="str">
        <f>IF(ISNUMBER('Questionnaires '!$T958),'Questionnaires '!$T958,"")</f>
        <v/>
      </c>
      <c r="P956" s="73" t="str">
        <f>IF(ISTEXT('Questionnaires '!A958),'Questionnaires '!G958,"")</f>
        <v/>
      </c>
      <c r="Q956">
        <f>IF(ISTEXT('Questionnaires '!A958),IF('Questionnaires '!S958="Yes",1,""),0)</f>
        <v>0</v>
      </c>
    </row>
    <row r="957" spans="1:17" x14ac:dyDescent="0.3">
      <c r="A957" s="73">
        <f>IF(ISTEXT('Questionnaires '!A959),IF('Questionnaires '!G959&lt;270,1,0),0)</f>
        <v>0</v>
      </c>
      <c r="B957">
        <f>IF(ISTEXT('Questionnaires '!A959),IF('Questionnaires '!E959="Yes",1,0),0)</f>
        <v>0</v>
      </c>
      <c r="C957">
        <f>IF(ISTEXT('Questionnaires '!A959),IF('Questionnaires '!F959="Yes",1,0),0)</f>
        <v>0</v>
      </c>
      <c r="D957">
        <f>IF(ISTEXT('Questionnaires '!A959),IF('Questionnaires '!J959&gt;0,1,0),0)</f>
        <v>0</v>
      </c>
      <c r="E957" s="73" t="str">
        <f>IF(ISNUMBER('Questionnaires '!$G959),'Questionnaires '!T959+'Questionnaires '!G959,"")</f>
        <v/>
      </c>
      <c r="F957" s="73" t="str">
        <f>IF(ISNUMBER('Questionnaires '!$G959),SUM(G957:H957),"")</f>
        <v/>
      </c>
      <c r="G957" s="73" t="str">
        <f>IF(ISNUMBER('Questionnaires '!$G959),'Questionnaires '!R959-'Questionnaires '!P959,"")</f>
        <v/>
      </c>
      <c r="H957" s="73" t="str">
        <f>IF(ISNUMBER('Questionnaires '!$G959),'Questionnaires '!P959,"")</f>
        <v/>
      </c>
      <c r="I957" s="73" t="str">
        <f>IF(ISNUMBER('Questionnaires '!$G959),'Questionnaires '!$G959,"")</f>
        <v/>
      </c>
      <c r="J957" s="73" t="str">
        <f>IF(ISNUMBER('Questionnaires '!$G959),'Questionnaires '!$G959,"")</f>
        <v/>
      </c>
      <c r="K957" s="73" t="str">
        <f>IF(ISNUMBER('Questionnaires '!$R959),'Questionnaires '!$R959,"")</f>
        <v/>
      </c>
      <c r="L957" s="73" t="str">
        <f>IF(ISNUMBER('Questionnaires '!$P959),'Questionnaires '!$P959,"")</f>
        <v/>
      </c>
      <c r="M957" s="73" t="str">
        <f>IF(ISNUMBER('Questionnaires '!$O959),'Questionnaires '!$O959,"")</f>
        <v/>
      </c>
      <c r="N957" s="73" t="str">
        <f>IF(ISNUMBER('Questionnaires '!$N959),'Questionnaires '!$N959,"")</f>
        <v/>
      </c>
      <c r="O957" s="73" t="str">
        <f>IF(ISNUMBER('Questionnaires '!$T959),'Questionnaires '!$T959,"")</f>
        <v/>
      </c>
      <c r="P957" s="73" t="str">
        <f>IF(ISTEXT('Questionnaires '!A959),'Questionnaires '!G959,"")</f>
        <v/>
      </c>
      <c r="Q957">
        <f>IF(ISTEXT('Questionnaires '!A959),IF('Questionnaires '!S959="Yes",1,""),0)</f>
        <v>0</v>
      </c>
    </row>
    <row r="958" spans="1:17" x14ac:dyDescent="0.3">
      <c r="A958" s="73">
        <f>IF(ISTEXT('Questionnaires '!A960),IF('Questionnaires '!G960&lt;270,1,0),0)</f>
        <v>0</v>
      </c>
      <c r="B958">
        <f>IF(ISTEXT('Questionnaires '!A960),IF('Questionnaires '!E960="Yes",1,0),0)</f>
        <v>0</v>
      </c>
      <c r="C958">
        <f>IF(ISTEXT('Questionnaires '!A960),IF('Questionnaires '!F960="Yes",1,0),0)</f>
        <v>0</v>
      </c>
      <c r="D958">
        <f>IF(ISTEXT('Questionnaires '!A960),IF('Questionnaires '!J960&gt;0,1,0),0)</f>
        <v>0</v>
      </c>
      <c r="E958" s="73" t="str">
        <f>IF(ISNUMBER('Questionnaires '!$G960),'Questionnaires '!T960+'Questionnaires '!G960,"")</f>
        <v/>
      </c>
      <c r="F958" s="73" t="str">
        <f>IF(ISNUMBER('Questionnaires '!$G960),SUM(G958:H958),"")</f>
        <v/>
      </c>
      <c r="G958" s="73" t="str">
        <f>IF(ISNUMBER('Questionnaires '!$G960),'Questionnaires '!R960-'Questionnaires '!P960,"")</f>
        <v/>
      </c>
      <c r="H958" s="73" t="str">
        <f>IF(ISNUMBER('Questionnaires '!$G960),'Questionnaires '!P960,"")</f>
        <v/>
      </c>
      <c r="I958" s="73" t="str">
        <f>IF(ISNUMBER('Questionnaires '!$G960),'Questionnaires '!$G960,"")</f>
        <v/>
      </c>
      <c r="J958" s="73" t="str">
        <f>IF(ISNUMBER('Questionnaires '!$G960),'Questionnaires '!$G960,"")</f>
        <v/>
      </c>
      <c r="K958" s="73" t="str">
        <f>IF(ISNUMBER('Questionnaires '!$R960),'Questionnaires '!$R960,"")</f>
        <v/>
      </c>
      <c r="L958" s="73" t="str">
        <f>IF(ISNUMBER('Questionnaires '!$P960),'Questionnaires '!$P960,"")</f>
        <v/>
      </c>
      <c r="M958" s="73" t="str">
        <f>IF(ISNUMBER('Questionnaires '!$O960),'Questionnaires '!$O960,"")</f>
        <v/>
      </c>
      <c r="N958" s="73" t="str">
        <f>IF(ISNUMBER('Questionnaires '!$N960),'Questionnaires '!$N960,"")</f>
        <v/>
      </c>
      <c r="O958" s="73" t="str">
        <f>IF(ISNUMBER('Questionnaires '!$T960),'Questionnaires '!$T960,"")</f>
        <v/>
      </c>
      <c r="P958" s="73" t="str">
        <f>IF(ISTEXT('Questionnaires '!A960),'Questionnaires '!G960,"")</f>
        <v/>
      </c>
      <c r="Q958">
        <f>IF(ISTEXT('Questionnaires '!A960),IF('Questionnaires '!S960="Yes",1,""),0)</f>
        <v>0</v>
      </c>
    </row>
    <row r="959" spans="1:17" x14ac:dyDescent="0.3">
      <c r="A959" s="73">
        <f>IF(ISTEXT('Questionnaires '!A961),IF('Questionnaires '!G961&lt;270,1,0),0)</f>
        <v>0</v>
      </c>
      <c r="B959">
        <f>IF(ISTEXT('Questionnaires '!A961),IF('Questionnaires '!E961="Yes",1,0),0)</f>
        <v>0</v>
      </c>
      <c r="C959">
        <f>IF(ISTEXT('Questionnaires '!A961),IF('Questionnaires '!F961="Yes",1,0),0)</f>
        <v>0</v>
      </c>
      <c r="D959">
        <f>IF(ISTEXT('Questionnaires '!A961),IF('Questionnaires '!J961&gt;0,1,0),0)</f>
        <v>0</v>
      </c>
      <c r="E959" s="73" t="str">
        <f>IF(ISNUMBER('Questionnaires '!$G961),'Questionnaires '!T961+'Questionnaires '!G961,"")</f>
        <v/>
      </c>
      <c r="F959" s="73" t="str">
        <f>IF(ISNUMBER('Questionnaires '!$G961),SUM(G959:H959),"")</f>
        <v/>
      </c>
      <c r="G959" s="73" t="str">
        <f>IF(ISNUMBER('Questionnaires '!$G961),'Questionnaires '!R961-'Questionnaires '!P961,"")</f>
        <v/>
      </c>
      <c r="H959" s="73" t="str">
        <f>IF(ISNUMBER('Questionnaires '!$G961),'Questionnaires '!P961,"")</f>
        <v/>
      </c>
      <c r="I959" s="73" t="str">
        <f>IF(ISNUMBER('Questionnaires '!$G961),'Questionnaires '!$G961,"")</f>
        <v/>
      </c>
      <c r="J959" s="73" t="str">
        <f>IF(ISNUMBER('Questionnaires '!$G961),'Questionnaires '!$G961,"")</f>
        <v/>
      </c>
      <c r="K959" s="73" t="str">
        <f>IF(ISNUMBER('Questionnaires '!$R961),'Questionnaires '!$R961,"")</f>
        <v/>
      </c>
      <c r="L959" s="73" t="str">
        <f>IF(ISNUMBER('Questionnaires '!$P961),'Questionnaires '!$P961,"")</f>
        <v/>
      </c>
      <c r="M959" s="73" t="str">
        <f>IF(ISNUMBER('Questionnaires '!$O961),'Questionnaires '!$O961,"")</f>
        <v/>
      </c>
      <c r="N959" s="73" t="str">
        <f>IF(ISNUMBER('Questionnaires '!$N961),'Questionnaires '!$N961,"")</f>
        <v/>
      </c>
      <c r="O959" s="73" t="str">
        <f>IF(ISNUMBER('Questionnaires '!$T961),'Questionnaires '!$T961,"")</f>
        <v/>
      </c>
      <c r="P959" s="73" t="str">
        <f>IF(ISTEXT('Questionnaires '!A961),'Questionnaires '!G961,"")</f>
        <v/>
      </c>
      <c r="Q959">
        <f>IF(ISTEXT('Questionnaires '!A961),IF('Questionnaires '!S961="Yes",1,""),0)</f>
        <v>0</v>
      </c>
    </row>
    <row r="960" spans="1:17" x14ac:dyDescent="0.3">
      <c r="A960" s="73">
        <f>IF(ISTEXT('Questionnaires '!A962),IF('Questionnaires '!G962&lt;270,1,0),0)</f>
        <v>0</v>
      </c>
      <c r="B960">
        <f>IF(ISTEXT('Questionnaires '!A962),IF('Questionnaires '!E962="Yes",1,0),0)</f>
        <v>0</v>
      </c>
      <c r="C960">
        <f>IF(ISTEXT('Questionnaires '!A962),IF('Questionnaires '!F962="Yes",1,0),0)</f>
        <v>0</v>
      </c>
      <c r="D960">
        <f>IF(ISTEXT('Questionnaires '!A962),IF('Questionnaires '!J962&gt;0,1,0),0)</f>
        <v>0</v>
      </c>
      <c r="E960" s="73" t="str">
        <f>IF(ISNUMBER('Questionnaires '!$G962),'Questionnaires '!T962+'Questionnaires '!G962,"")</f>
        <v/>
      </c>
      <c r="F960" s="73" t="str">
        <f>IF(ISNUMBER('Questionnaires '!$G962),SUM(G960:H960),"")</f>
        <v/>
      </c>
      <c r="G960" s="73" t="str">
        <f>IF(ISNUMBER('Questionnaires '!$G962),'Questionnaires '!R962-'Questionnaires '!P962,"")</f>
        <v/>
      </c>
      <c r="H960" s="73" t="str">
        <f>IF(ISNUMBER('Questionnaires '!$G962),'Questionnaires '!P962,"")</f>
        <v/>
      </c>
      <c r="I960" s="73" t="str">
        <f>IF(ISNUMBER('Questionnaires '!$G962),'Questionnaires '!$G962,"")</f>
        <v/>
      </c>
      <c r="J960" s="73" t="str">
        <f>IF(ISNUMBER('Questionnaires '!$G962),'Questionnaires '!$G962,"")</f>
        <v/>
      </c>
      <c r="K960" s="73" t="str">
        <f>IF(ISNUMBER('Questionnaires '!$R962),'Questionnaires '!$R962,"")</f>
        <v/>
      </c>
      <c r="L960" s="73" t="str">
        <f>IF(ISNUMBER('Questionnaires '!$P962),'Questionnaires '!$P962,"")</f>
        <v/>
      </c>
      <c r="M960" s="73" t="str">
        <f>IF(ISNUMBER('Questionnaires '!$O962),'Questionnaires '!$O962,"")</f>
        <v/>
      </c>
      <c r="N960" s="73" t="str">
        <f>IF(ISNUMBER('Questionnaires '!$N962),'Questionnaires '!$N962,"")</f>
        <v/>
      </c>
      <c r="O960" s="73" t="str">
        <f>IF(ISNUMBER('Questionnaires '!$T962),'Questionnaires '!$T962,"")</f>
        <v/>
      </c>
      <c r="P960" s="73" t="str">
        <f>IF(ISTEXT('Questionnaires '!A962),'Questionnaires '!G962,"")</f>
        <v/>
      </c>
      <c r="Q960">
        <f>IF(ISTEXT('Questionnaires '!A962),IF('Questionnaires '!S962="Yes",1,""),0)</f>
        <v>0</v>
      </c>
    </row>
    <row r="961" spans="1:17" x14ac:dyDescent="0.3">
      <c r="A961" s="73">
        <f>IF(ISTEXT('Questionnaires '!A963),IF('Questionnaires '!G963&lt;270,1,0),0)</f>
        <v>0</v>
      </c>
      <c r="B961">
        <f>IF(ISTEXT('Questionnaires '!A963),IF('Questionnaires '!E963="Yes",1,0),0)</f>
        <v>0</v>
      </c>
      <c r="C961">
        <f>IF(ISTEXT('Questionnaires '!A963),IF('Questionnaires '!F963="Yes",1,0),0)</f>
        <v>0</v>
      </c>
      <c r="D961">
        <f>IF(ISTEXT('Questionnaires '!A963),IF('Questionnaires '!J963&gt;0,1,0),0)</f>
        <v>0</v>
      </c>
      <c r="E961" s="73" t="str">
        <f>IF(ISNUMBER('Questionnaires '!$G963),'Questionnaires '!T963+'Questionnaires '!G963,"")</f>
        <v/>
      </c>
      <c r="F961" s="73" t="str">
        <f>IF(ISNUMBER('Questionnaires '!$G963),SUM(G961:H961),"")</f>
        <v/>
      </c>
      <c r="G961" s="73" t="str">
        <f>IF(ISNUMBER('Questionnaires '!$G963),'Questionnaires '!R963-'Questionnaires '!P963,"")</f>
        <v/>
      </c>
      <c r="H961" s="73" t="str">
        <f>IF(ISNUMBER('Questionnaires '!$G963),'Questionnaires '!P963,"")</f>
        <v/>
      </c>
      <c r="I961" s="73" t="str">
        <f>IF(ISNUMBER('Questionnaires '!$G963),'Questionnaires '!$G963,"")</f>
        <v/>
      </c>
      <c r="J961" s="73" t="str">
        <f>IF(ISNUMBER('Questionnaires '!$G963),'Questionnaires '!$G963,"")</f>
        <v/>
      </c>
      <c r="K961" s="73" t="str">
        <f>IF(ISNUMBER('Questionnaires '!$R963),'Questionnaires '!$R963,"")</f>
        <v/>
      </c>
      <c r="L961" s="73" t="str">
        <f>IF(ISNUMBER('Questionnaires '!$P963),'Questionnaires '!$P963,"")</f>
        <v/>
      </c>
      <c r="M961" s="73" t="str">
        <f>IF(ISNUMBER('Questionnaires '!$O963),'Questionnaires '!$O963,"")</f>
        <v/>
      </c>
      <c r="N961" s="73" t="str">
        <f>IF(ISNUMBER('Questionnaires '!$N963),'Questionnaires '!$N963,"")</f>
        <v/>
      </c>
      <c r="O961" s="73" t="str">
        <f>IF(ISNUMBER('Questionnaires '!$T963),'Questionnaires '!$T963,"")</f>
        <v/>
      </c>
      <c r="P961" s="73" t="str">
        <f>IF(ISTEXT('Questionnaires '!A963),'Questionnaires '!G963,"")</f>
        <v/>
      </c>
      <c r="Q961">
        <f>IF(ISTEXT('Questionnaires '!A963),IF('Questionnaires '!S963="Yes",1,""),0)</f>
        <v>0</v>
      </c>
    </row>
    <row r="962" spans="1:17" x14ac:dyDescent="0.3">
      <c r="A962" s="73">
        <f>IF(ISTEXT('Questionnaires '!A964),IF('Questionnaires '!G964&lt;270,1,0),0)</f>
        <v>0</v>
      </c>
      <c r="B962">
        <f>IF(ISTEXT('Questionnaires '!A964),IF('Questionnaires '!E964="Yes",1,0),0)</f>
        <v>0</v>
      </c>
      <c r="C962">
        <f>IF(ISTEXT('Questionnaires '!A964),IF('Questionnaires '!F964="Yes",1,0),0)</f>
        <v>0</v>
      </c>
      <c r="D962">
        <f>IF(ISTEXT('Questionnaires '!A964),IF('Questionnaires '!J964&gt;0,1,0),0)</f>
        <v>0</v>
      </c>
      <c r="E962" s="73" t="str">
        <f>IF(ISNUMBER('Questionnaires '!$G964),'Questionnaires '!T964+'Questionnaires '!G964,"")</f>
        <v/>
      </c>
      <c r="F962" s="73" t="str">
        <f>IF(ISNUMBER('Questionnaires '!$G964),SUM(G962:H962),"")</f>
        <v/>
      </c>
      <c r="G962" s="73" t="str">
        <f>IF(ISNUMBER('Questionnaires '!$G964),'Questionnaires '!R964-'Questionnaires '!P964,"")</f>
        <v/>
      </c>
      <c r="H962" s="73" t="str">
        <f>IF(ISNUMBER('Questionnaires '!$G964),'Questionnaires '!P964,"")</f>
        <v/>
      </c>
      <c r="I962" s="73" t="str">
        <f>IF(ISNUMBER('Questionnaires '!$G964),'Questionnaires '!$G964,"")</f>
        <v/>
      </c>
      <c r="J962" s="73" t="str">
        <f>IF(ISNUMBER('Questionnaires '!$G964),'Questionnaires '!$G964,"")</f>
        <v/>
      </c>
      <c r="K962" s="73" t="str">
        <f>IF(ISNUMBER('Questionnaires '!$R964),'Questionnaires '!$R964,"")</f>
        <v/>
      </c>
      <c r="L962" s="73" t="str">
        <f>IF(ISNUMBER('Questionnaires '!$P964),'Questionnaires '!$P964,"")</f>
        <v/>
      </c>
      <c r="M962" s="73" t="str">
        <f>IF(ISNUMBER('Questionnaires '!$O964),'Questionnaires '!$O964,"")</f>
        <v/>
      </c>
      <c r="N962" s="73" t="str">
        <f>IF(ISNUMBER('Questionnaires '!$N964),'Questionnaires '!$N964,"")</f>
        <v/>
      </c>
      <c r="O962" s="73" t="str">
        <f>IF(ISNUMBER('Questionnaires '!$T964),'Questionnaires '!$T964,"")</f>
        <v/>
      </c>
      <c r="P962" s="73" t="str">
        <f>IF(ISTEXT('Questionnaires '!A964),'Questionnaires '!G964,"")</f>
        <v/>
      </c>
      <c r="Q962">
        <f>IF(ISTEXT('Questionnaires '!A964),IF('Questionnaires '!S964="Yes",1,""),0)</f>
        <v>0</v>
      </c>
    </row>
    <row r="963" spans="1:17" x14ac:dyDescent="0.3">
      <c r="A963" s="73">
        <f>IF(ISTEXT('Questionnaires '!A965),IF('Questionnaires '!G965&lt;270,1,0),0)</f>
        <v>0</v>
      </c>
      <c r="B963">
        <f>IF(ISTEXT('Questionnaires '!A965),IF('Questionnaires '!E965="Yes",1,0),0)</f>
        <v>0</v>
      </c>
      <c r="C963">
        <f>IF(ISTEXT('Questionnaires '!A965),IF('Questionnaires '!F965="Yes",1,0),0)</f>
        <v>0</v>
      </c>
      <c r="D963">
        <f>IF(ISTEXT('Questionnaires '!A965),IF('Questionnaires '!J965&gt;0,1,0),0)</f>
        <v>0</v>
      </c>
      <c r="E963" s="73" t="str">
        <f>IF(ISNUMBER('Questionnaires '!$G965),'Questionnaires '!T965+'Questionnaires '!G965,"")</f>
        <v/>
      </c>
      <c r="F963" s="73" t="str">
        <f>IF(ISNUMBER('Questionnaires '!$G965),SUM(G963:H963),"")</f>
        <v/>
      </c>
      <c r="G963" s="73" t="str">
        <f>IF(ISNUMBER('Questionnaires '!$G965),'Questionnaires '!R965-'Questionnaires '!P965,"")</f>
        <v/>
      </c>
      <c r="H963" s="73" t="str">
        <f>IF(ISNUMBER('Questionnaires '!$G965),'Questionnaires '!P965,"")</f>
        <v/>
      </c>
      <c r="I963" s="73" t="str">
        <f>IF(ISNUMBER('Questionnaires '!$G965),'Questionnaires '!$G965,"")</f>
        <v/>
      </c>
      <c r="J963" s="73" t="str">
        <f>IF(ISNUMBER('Questionnaires '!$G965),'Questionnaires '!$G965,"")</f>
        <v/>
      </c>
      <c r="K963" s="73" t="str">
        <f>IF(ISNUMBER('Questionnaires '!$R965),'Questionnaires '!$R965,"")</f>
        <v/>
      </c>
      <c r="L963" s="73" t="str">
        <f>IF(ISNUMBER('Questionnaires '!$P965),'Questionnaires '!$P965,"")</f>
        <v/>
      </c>
      <c r="M963" s="73" t="str">
        <f>IF(ISNUMBER('Questionnaires '!$O965),'Questionnaires '!$O965,"")</f>
        <v/>
      </c>
      <c r="N963" s="73" t="str">
        <f>IF(ISNUMBER('Questionnaires '!$N965),'Questionnaires '!$N965,"")</f>
        <v/>
      </c>
      <c r="O963" s="73" t="str">
        <f>IF(ISNUMBER('Questionnaires '!$T965),'Questionnaires '!$T965,"")</f>
        <v/>
      </c>
      <c r="P963" s="73" t="str">
        <f>IF(ISTEXT('Questionnaires '!A965),'Questionnaires '!G965,"")</f>
        <v/>
      </c>
      <c r="Q963">
        <f>IF(ISTEXT('Questionnaires '!A965),IF('Questionnaires '!S965="Yes",1,""),0)</f>
        <v>0</v>
      </c>
    </row>
    <row r="964" spans="1:17" x14ac:dyDescent="0.3">
      <c r="A964" s="73">
        <f>IF(ISTEXT('Questionnaires '!A966),IF('Questionnaires '!G966&lt;270,1,0),0)</f>
        <v>0</v>
      </c>
      <c r="B964">
        <f>IF(ISTEXT('Questionnaires '!A966),IF('Questionnaires '!E966="Yes",1,0),0)</f>
        <v>0</v>
      </c>
      <c r="C964">
        <f>IF(ISTEXT('Questionnaires '!A966),IF('Questionnaires '!F966="Yes",1,0),0)</f>
        <v>0</v>
      </c>
      <c r="D964">
        <f>IF(ISTEXT('Questionnaires '!A966),IF('Questionnaires '!J966&gt;0,1,0),0)</f>
        <v>0</v>
      </c>
      <c r="E964" s="73" t="str">
        <f>IF(ISNUMBER('Questionnaires '!$G966),'Questionnaires '!T966+'Questionnaires '!G966,"")</f>
        <v/>
      </c>
      <c r="F964" s="73" t="str">
        <f>IF(ISNUMBER('Questionnaires '!$G966),SUM(G964:H964),"")</f>
        <v/>
      </c>
      <c r="G964" s="73" t="str">
        <f>IF(ISNUMBER('Questionnaires '!$G966),'Questionnaires '!R966-'Questionnaires '!P966,"")</f>
        <v/>
      </c>
      <c r="H964" s="73" t="str">
        <f>IF(ISNUMBER('Questionnaires '!$G966),'Questionnaires '!P966,"")</f>
        <v/>
      </c>
      <c r="I964" s="73" t="str">
        <f>IF(ISNUMBER('Questionnaires '!$G966),'Questionnaires '!$G966,"")</f>
        <v/>
      </c>
      <c r="J964" s="73" t="str">
        <f>IF(ISNUMBER('Questionnaires '!$G966),'Questionnaires '!$G966,"")</f>
        <v/>
      </c>
      <c r="K964" s="73" t="str">
        <f>IF(ISNUMBER('Questionnaires '!$R966),'Questionnaires '!$R966,"")</f>
        <v/>
      </c>
      <c r="L964" s="73" t="str">
        <f>IF(ISNUMBER('Questionnaires '!$P966),'Questionnaires '!$P966,"")</f>
        <v/>
      </c>
      <c r="M964" s="73" t="str">
        <f>IF(ISNUMBER('Questionnaires '!$O966),'Questionnaires '!$O966,"")</f>
        <v/>
      </c>
      <c r="N964" s="73" t="str">
        <f>IF(ISNUMBER('Questionnaires '!$N966),'Questionnaires '!$N966,"")</f>
        <v/>
      </c>
      <c r="O964" s="73" t="str">
        <f>IF(ISNUMBER('Questionnaires '!$T966),'Questionnaires '!$T966,"")</f>
        <v/>
      </c>
      <c r="P964" s="73" t="str">
        <f>IF(ISTEXT('Questionnaires '!A966),'Questionnaires '!G966,"")</f>
        <v/>
      </c>
      <c r="Q964">
        <f>IF(ISTEXT('Questionnaires '!A966),IF('Questionnaires '!S966="Yes",1,""),0)</f>
        <v>0</v>
      </c>
    </row>
    <row r="965" spans="1:17" x14ac:dyDescent="0.3">
      <c r="A965" s="73">
        <f>IF(ISTEXT('Questionnaires '!A967),IF('Questionnaires '!G967&lt;270,1,0),0)</f>
        <v>0</v>
      </c>
      <c r="B965">
        <f>IF(ISTEXT('Questionnaires '!A967),IF('Questionnaires '!E967="Yes",1,0),0)</f>
        <v>0</v>
      </c>
      <c r="C965">
        <f>IF(ISTEXT('Questionnaires '!A967),IF('Questionnaires '!F967="Yes",1,0),0)</f>
        <v>0</v>
      </c>
      <c r="D965">
        <f>IF(ISTEXT('Questionnaires '!A967),IF('Questionnaires '!J967&gt;0,1,0),0)</f>
        <v>0</v>
      </c>
      <c r="E965" s="73" t="str">
        <f>IF(ISNUMBER('Questionnaires '!$G967),'Questionnaires '!T967+'Questionnaires '!G967,"")</f>
        <v/>
      </c>
      <c r="F965" s="73" t="str">
        <f>IF(ISNUMBER('Questionnaires '!$G967),SUM(G965:H965),"")</f>
        <v/>
      </c>
      <c r="G965" s="73" t="str">
        <f>IF(ISNUMBER('Questionnaires '!$G967),'Questionnaires '!R967-'Questionnaires '!P967,"")</f>
        <v/>
      </c>
      <c r="H965" s="73" t="str">
        <f>IF(ISNUMBER('Questionnaires '!$G967),'Questionnaires '!P967,"")</f>
        <v/>
      </c>
      <c r="I965" s="73" t="str">
        <f>IF(ISNUMBER('Questionnaires '!$G967),'Questionnaires '!$G967,"")</f>
        <v/>
      </c>
      <c r="J965" s="73" t="str">
        <f>IF(ISNUMBER('Questionnaires '!$G967),'Questionnaires '!$G967,"")</f>
        <v/>
      </c>
      <c r="K965" s="73" t="str">
        <f>IF(ISNUMBER('Questionnaires '!$R967),'Questionnaires '!$R967,"")</f>
        <v/>
      </c>
      <c r="L965" s="73" t="str">
        <f>IF(ISNUMBER('Questionnaires '!$P967),'Questionnaires '!$P967,"")</f>
        <v/>
      </c>
      <c r="M965" s="73" t="str">
        <f>IF(ISNUMBER('Questionnaires '!$O967),'Questionnaires '!$O967,"")</f>
        <v/>
      </c>
      <c r="N965" s="73" t="str">
        <f>IF(ISNUMBER('Questionnaires '!$N967),'Questionnaires '!$N967,"")</f>
        <v/>
      </c>
      <c r="O965" s="73" t="str">
        <f>IF(ISNUMBER('Questionnaires '!$T967),'Questionnaires '!$T967,"")</f>
        <v/>
      </c>
      <c r="P965" s="73" t="str">
        <f>IF(ISTEXT('Questionnaires '!A967),'Questionnaires '!G967,"")</f>
        <v/>
      </c>
      <c r="Q965">
        <f>IF(ISTEXT('Questionnaires '!A967),IF('Questionnaires '!S967="Yes",1,""),0)</f>
        <v>0</v>
      </c>
    </row>
    <row r="966" spans="1:17" x14ac:dyDescent="0.3">
      <c r="A966" s="73">
        <f>IF(ISTEXT('Questionnaires '!A968),IF('Questionnaires '!G968&lt;270,1,0),0)</f>
        <v>0</v>
      </c>
      <c r="B966">
        <f>IF(ISTEXT('Questionnaires '!A968),IF('Questionnaires '!E968="Yes",1,0),0)</f>
        <v>0</v>
      </c>
      <c r="C966">
        <f>IF(ISTEXT('Questionnaires '!A968),IF('Questionnaires '!F968="Yes",1,0),0)</f>
        <v>0</v>
      </c>
      <c r="D966">
        <f>IF(ISTEXT('Questionnaires '!A968),IF('Questionnaires '!J968&gt;0,1,0),0)</f>
        <v>0</v>
      </c>
      <c r="E966" s="73" t="str">
        <f>IF(ISNUMBER('Questionnaires '!$G968),'Questionnaires '!T968+'Questionnaires '!G968,"")</f>
        <v/>
      </c>
      <c r="F966" s="73" t="str">
        <f>IF(ISNUMBER('Questionnaires '!$G968),SUM(G966:H966),"")</f>
        <v/>
      </c>
      <c r="G966" s="73" t="str">
        <f>IF(ISNUMBER('Questionnaires '!$G968),'Questionnaires '!R968-'Questionnaires '!P968,"")</f>
        <v/>
      </c>
      <c r="H966" s="73" t="str">
        <f>IF(ISNUMBER('Questionnaires '!$G968),'Questionnaires '!P968,"")</f>
        <v/>
      </c>
      <c r="I966" s="73" t="str">
        <f>IF(ISNUMBER('Questionnaires '!$G968),'Questionnaires '!$G968,"")</f>
        <v/>
      </c>
      <c r="J966" s="73" t="str">
        <f>IF(ISNUMBER('Questionnaires '!$G968),'Questionnaires '!$G968,"")</f>
        <v/>
      </c>
      <c r="K966" s="73" t="str">
        <f>IF(ISNUMBER('Questionnaires '!$R968),'Questionnaires '!$R968,"")</f>
        <v/>
      </c>
      <c r="L966" s="73" t="str">
        <f>IF(ISNUMBER('Questionnaires '!$P968),'Questionnaires '!$P968,"")</f>
        <v/>
      </c>
      <c r="M966" s="73" t="str">
        <f>IF(ISNUMBER('Questionnaires '!$O968),'Questionnaires '!$O968,"")</f>
        <v/>
      </c>
      <c r="N966" s="73" t="str">
        <f>IF(ISNUMBER('Questionnaires '!$N968),'Questionnaires '!$N968,"")</f>
        <v/>
      </c>
      <c r="O966" s="73" t="str">
        <f>IF(ISNUMBER('Questionnaires '!$T968),'Questionnaires '!$T968,"")</f>
        <v/>
      </c>
      <c r="P966" s="73" t="str">
        <f>IF(ISTEXT('Questionnaires '!A968),'Questionnaires '!G968,"")</f>
        <v/>
      </c>
      <c r="Q966">
        <f>IF(ISTEXT('Questionnaires '!A968),IF('Questionnaires '!S968="Yes",1,""),0)</f>
        <v>0</v>
      </c>
    </row>
    <row r="967" spans="1:17" x14ac:dyDescent="0.3">
      <c r="A967" s="73">
        <f>IF(ISTEXT('Questionnaires '!A969),IF('Questionnaires '!G969&lt;270,1,0),0)</f>
        <v>0</v>
      </c>
      <c r="B967">
        <f>IF(ISTEXT('Questionnaires '!A969),IF('Questionnaires '!E969="Yes",1,0),0)</f>
        <v>0</v>
      </c>
      <c r="C967">
        <f>IF(ISTEXT('Questionnaires '!A969),IF('Questionnaires '!F969="Yes",1,0),0)</f>
        <v>0</v>
      </c>
      <c r="D967">
        <f>IF(ISTEXT('Questionnaires '!A969),IF('Questionnaires '!J969&gt;0,1,0),0)</f>
        <v>0</v>
      </c>
      <c r="E967" s="73" t="str">
        <f>IF(ISNUMBER('Questionnaires '!$G969),'Questionnaires '!T969+'Questionnaires '!G969,"")</f>
        <v/>
      </c>
      <c r="F967" s="73" t="str">
        <f>IF(ISNUMBER('Questionnaires '!$G969),SUM(G967:H967),"")</f>
        <v/>
      </c>
      <c r="G967" s="73" t="str">
        <f>IF(ISNUMBER('Questionnaires '!$G969),'Questionnaires '!R969-'Questionnaires '!P969,"")</f>
        <v/>
      </c>
      <c r="H967" s="73" t="str">
        <f>IF(ISNUMBER('Questionnaires '!$G969),'Questionnaires '!P969,"")</f>
        <v/>
      </c>
      <c r="I967" s="73" t="str">
        <f>IF(ISNUMBER('Questionnaires '!$G969),'Questionnaires '!$G969,"")</f>
        <v/>
      </c>
      <c r="J967" s="73" t="str">
        <f>IF(ISNUMBER('Questionnaires '!$G969),'Questionnaires '!$G969,"")</f>
        <v/>
      </c>
      <c r="K967" s="73" t="str">
        <f>IF(ISNUMBER('Questionnaires '!$R969),'Questionnaires '!$R969,"")</f>
        <v/>
      </c>
      <c r="L967" s="73" t="str">
        <f>IF(ISNUMBER('Questionnaires '!$P969),'Questionnaires '!$P969,"")</f>
        <v/>
      </c>
      <c r="M967" s="73" t="str">
        <f>IF(ISNUMBER('Questionnaires '!$O969),'Questionnaires '!$O969,"")</f>
        <v/>
      </c>
      <c r="N967" s="73" t="str">
        <f>IF(ISNUMBER('Questionnaires '!$N969),'Questionnaires '!$N969,"")</f>
        <v/>
      </c>
      <c r="O967" s="73" t="str">
        <f>IF(ISNUMBER('Questionnaires '!$T969),'Questionnaires '!$T969,"")</f>
        <v/>
      </c>
      <c r="P967" s="73" t="str">
        <f>IF(ISTEXT('Questionnaires '!A969),'Questionnaires '!G969,"")</f>
        <v/>
      </c>
      <c r="Q967">
        <f>IF(ISTEXT('Questionnaires '!A969),IF('Questionnaires '!S969="Yes",1,""),0)</f>
        <v>0</v>
      </c>
    </row>
    <row r="968" spans="1:17" x14ac:dyDescent="0.3">
      <c r="A968" s="73">
        <f>IF(ISTEXT('Questionnaires '!A970),IF('Questionnaires '!G970&lt;270,1,0),0)</f>
        <v>0</v>
      </c>
      <c r="B968">
        <f>IF(ISTEXT('Questionnaires '!A970),IF('Questionnaires '!E970="Yes",1,0),0)</f>
        <v>0</v>
      </c>
      <c r="C968">
        <f>IF(ISTEXT('Questionnaires '!A970),IF('Questionnaires '!F970="Yes",1,0),0)</f>
        <v>0</v>
      </c>
      <c r="D968">
        <f>IF(ISTEXT('Questionnaires '!A970),IF('Questionnaires '!J970&gt;0,1,0),0)</f>
        <v>0</v>
      </c>
      <c r="E968" s="73" t="str">
        <f>IF(ISNUMBER('Questionnaires '!$G970),'Questionnaires '!T970+'Questionnaires '!G970,"")</f>
        <v/>
      </c>
      <c r="F968" s="73" t="str">
        <f>IF(ISNUMBER('Questionnaires '!$G970),SUM(G968:H968),"")</f>
        <v/>
      </c>
      <c r="G968" s="73" t="str">
        <f>IF(ISNUMBER('Questionnaires '!$G970),'Questionnaires '!R970-'Questionnaires '!P970,"")</f>
        <v/>
      </c>
      <c r="H968" s="73" t="str">
        <f>IF(ISNUMBER('Questionnaires '!$G970),'Questionnaires '!P970,"")</f>
        <v/>
      </c>
      <c r="I968" s="73" t="str">
        <f>IF(ISNUMBER('Questionnaires '!$G970),'Questionnaires '!$G970,"")</f>
        <v/>
      </c>
      <c r="J968" s="73" t="str">
        <f>IF(ISNUMBER('Questionnaires '!$G970),'Questionnaires '!$G970,"")</f>
        <v/>
      </c>
      <c r="K968" s="73" t="str">
        <f>IF(ISNUMBER('Questionnaires '!$R970),'Questionnaires '!$R970,"")</f>
        <v/>
      </c>
      <c r="L968" s="73" t="str">
        <f>IF(ISNUMBER('Questionnaires '!$P970),'Questionnaires '!$P970,"")</f>
        <v/>
      </c>
      <c r="M968" s="73" t="str">
        <f>IF(ISNUMBER('Questionnaires '!$O970),'Questionnaires '!$O970,"")</f>
        <v/>
      </c>
      <c r="N968" s="73" t="str">
        <f>IF(ISNUMBER('Questionnaires '!$N970),'Questionnaires '!$N970,"")</f>
        <v/>
      </c>
      <c r="O968" s="73" t="str">
        <f>IF(ISNUMBER('Questionnaires '!$T970),'Questionnaires '!$T970,"")</f>
        <v/>
      </c>
      <c r="P968" s="73" t="str">
        <f>IF(ISTEXT('Questionnaires '!A970),'Questionnaires '!G970,"")</f>
        <v/>
      </c>
      <c r="Q968">
        <f>IF(ISTEXT('Questionnaires '!A970),IF('Questionnaires '!S970="Yes",1,""),0)</f>
        <v>0</v>
      </c>
    </row>
    <row r="969" spans="1:17" x14ac:dyDescent="0.3">
      <c r="A969" s="73">
        <f>IF(ISTEXT('Questionnaires '!A971),IF('Questionnaires '!G971&lt;270,1,0),0)</f>
        <v>0</v>
      </c>
      <c r="B969">
        <f>IF(ISTEXT('Questionnaires '!A971),IF('Questionnaires '!E971="Yes",1,0),0)</f>
        <v>0</v>
      </c>
      <c r="C969">
        <f>IF(ISTEXT('Questionnaires '!A971),IF('Questionnaires '!F971="Yes",1,0),0)</f>
        <v>0</v>
      </c>
      <c r="D969">
        <f>IF(ISTEXT('Questionnaires '!A971),IF('Questionnaires '!J971&gt;0,1,0),0)</f>
        <v>0</v>
      </c>
      <c r="E969" s="73" t="str">
        <f>IF(ISNUMBER('Questionnaires '!$G971),'Questionnaires '!T971+'Questionnaires '!G971,"")</f>
        <v/>
      </c>
      <c r="F969" s="73" t="str">
        <f>IF(ISNUMBER('Questionnaires '!$G971),SUM(G969:H969),"")</f>
        <v/>
      </c>
      <c r="G969" s="73" t="str">
        <f>IF(ISNUMBER('Questionnaires '!$G971),'Questionnaires '!R971-'Questionnaires '!P971,"")</f>
        <v/>
      </c>
      <c r="H969" s="73" t="str">
        <f>IF(ISNUMBER('Questionnaires '!$G971),'Questionnaires '!P971,"")</f>
        <v/>
      </c>
      <c r="I969" s="73" t="str">
        <f>IF(ISNUMBER('Questionnaires '!$G971),'Questionnaires '!$G971,"")</f>
        <v/>
      </c>
      <c r="J969" s="73" t="str">
        <f>IF(ISNUMBER('Questionnaires '!$G971),'Questionnaires '!$G971,"")</f>
        <v/>
      </c>
      <c r="K969" s="73" t="str">
        <f>IF(ISNUMBER('Questionnaires '!$R971),'Questionnaires '!$R971,"")</f>
        <v/>
      </c>
      <c r="L969" s="73" t="str">
        <f>IF(ISNUMBER('Questionnaires '!$P971),'Questionnaires '!$P971,"")</f>
        <v/>
      </c>
      <c r="M969" s="73" t="str">
        <f>IF(ISNUMBER('Questionnaires '!$O971),'Questionnaires '!$O971,"")</f>
        <v/>
      </c>
      <c r="N969" s="73" t="str">
        <f>IF(ISNUMBER('Questionnaires '!$N971),'Questionnaires '!$N971,"")</f>
        <v/>
      </c>
      <c r="O969" s="73" t="str">
        <f>IF(ISNUMBER('Questionnaires '!$T971),'Questionnaires '!$T971,"")</f>
        <v/>
      </c>
      <c r="P969" s="73" t="str">
        <f>IF(ISTEXT('Questionnaires '!A971),'Questionnaires '!G971,"")</f>
        <v/>
      </c>
      <c r="Q969">
        <f>IF(ISTEXT('Questionnaires '!A971),IF('Questionnaires '!S971="Yes",1,""),0)</f>
        <v>0</v>
      </c>
    </row>
    <row r="970" spans="1:17" x14ac:dyDescent="0.3">
      <c r="A970" s="73">
        <f>IF(ISTEXT('Questionnaires '!A972),IF('Questionnaires '!G972&lt;270,1,0),0)</f>
        <v>0</v>
      </c>
      <c r="B970">
        <f>IF(ISTEXT('Questionnaires '!A972),IF('Questionnaires '!E972="Yes",1,0),0)</f>
        <v>0</v>
      </c>
      <c r="C970">
        <f>IF(ISTEXT('Questionnaires '!A972),IF('Questionnaires '!F972="Yes",1,0),0)</f>
        <v>0</v>
      </c>
      <c r="D970">
        <f>IF(ISTEXT('Questionnaires '!A972),IF('Questionnaires '!J972&gt;0,1,0),0)</f>
        <v>0</v>
      </c>
      <c r="E970" s="73" t="str">
        <f>IF(ISNUMBER('Questionnaires '!$G972),'Questionnaires '!T972+'Questionnaires '!G972,"")</f>
        <v/>
      </c>
      <c r="F970" s="73" t="str">
        <f>IF(ISNUMBER('Questionnaires '!$G972),SUM(G970:H970),"")</f>
        <v/>
      </c>
      <c r="G970" s="73" t="str">
        <f>IF(ISNUMBER('Questionnaires '!$G972),'Questionnaires '!R972-'Questionnaires '!P972,"")</f>
        <v/>
      </c>
      <c r="H970" s="73" t="str">
        <f>IF(ISNUMBER('Questionnaires '!$G972),'Questionnaires '!P972,"")</f>
        <v/>
      </c>
      <c r="I970" s="73" t="str">
        <f>IF(ISNUMBER('Questionnaires '!$G972),'Questionnaires '!$G972,"")</f>
        <v/>
      </c>
      <c r="J970" s="73" t="str">
        <f>IF(ISNUMBER('Questionnaires '!$G972),'Questionnaires '!$G972,"")</f>
        <v/>
      </c>
      <c r="K970" s="73" t="str">
        <f>IF(ISNUMBER('Questionnaires '!$R972),'Questionnaires '!$R972,"")</f>
        <v/>
      </c>
      <c r="L970" s="73" t="str">
        <f>IF(ISNUMBER('Questionnaires '!$P972),'Questionnaires '!$P972,"")</f>
        <v/>
      </c>
      <c r="M970" s="73" t="str">
        <f>IF(ISNUMBER('Questionnaires '!$O972),'Questionnaires '!$O972,"")</f>
        <v/>
      </c>
      <c r="N970" s="73" t="str">
        <f>IF(ISNUMBER('Questionnaires '!$N972),'Questionnaires '!$N972,"")</f>
        <v/>
      </c>
      <c r="O970" s="73" t="str">
        <f>IF(ISNUMBER('Questionnaires '!$T972),'Questionnaires '!$T972,"")</f>
        <v/>
      </c>
      <c r="P970" s="73" t="str">
        <f>IF(ISTEXT('Questionnaires '!A972),'Questionnaires '!G972,"")</f>
        <v/>
      </c>
      <c r="Q970">
        <f>IF(ISTEXT('Questionnaires '!A972),IF('Questionnaires '!S972="Yes",1,""),0)</f>
        <v>0</v>
      </c>
    </row>
    <row r="971" spans="1:17" x14ac:dyDescent="0.3">
      <c r="A971" s="73">
        <f>IF(ISTEXT('Questionnaires '!A973),IF('Questionnaires '!G973&lt;270,1,0),0)</f>
        <v>0</v>
      </c>
      <c r="B971">
        <f>IF(ISTEXT('Questionnaires '!A973),IF('Questionnaires '!E973="Yes",1,0),0)</f>
        <v>0</v>
      </c>
      <c r="C971">
        <f>IF(ISTEXT('Questionnaires '!A973),IF('Questionnaires '!F973="Yes",1,0),0)</f>
        <v>0</v>
      </c>
      <c r="D971">
        <f>IF(ISTEXT('Questionnaires '!A973),IF('Questionnaires '!J973&gt;0,1,0),0)</f>
        <v>0</v>
      </c>
      <c r="E971" s="73" t="str">
        <f>IF(ISNUMBER('Questionnaires '!$G973),'Questionnaires '!T973+'Questionnaires '!G973,"")</f>
        <v/>
      </c>
      <c r="F971" s="73" t="str">
        <f>IF(ISNUMBER('Questionnaires '!$G973),SUM(G971:H971),"")</f>
        <v/>
      </c>
      <c r="G971" s="73" t="str">
        <f>IF(ISNUMBER('Questionnaires '!$G973),'Questionnaires '!R973-'Questionnaires '!P973,"")</f>
        <v/>
      </c>
      <c r="H971" s="73" t="str">
        <f>IF(ISNUMBER('Questionnaires '!$G973),'Questionnaires '!P973,"")</f>
        <v/>
      </c>
      <c r="I971" s="73" t="str">
        <f>IF(ISNUMBER('Questionnaires '!$G973),'Questionnaires '!$G973,"")</f>
        <v/>
      </c>
      <c r="J971" s="73" t="str">
        <f>IF(ISNUMBER('Questionnaires '!$G973),'Questionnaires '!$G973,"")</f>
        <v/>
      </c>
      <c r="K971" s="73" t="str">
        <f>IF(ISNUMBER('Questionnaires '!$R973),'Questionnaires '!$R973,"")</f>
        <v/>
      </c>
      <c r="L971" s="73" t="str">
        <f>IF(ISNUMBER('Questionnaires '!$P973),'Questionnaires '!$P973,"")</f>
        <v/>
      </c>
      <c r="M971" s="73" t="str">
        <f>IF(ISNUMBER('Questionnaires '!$O973),'Questionnaires '!$O973,"")</f>
        <v/>
      </c>
      <c r="N971" s="73" t="str">
        <f>IF(ISNUMBER('Questionnaires '!$N973),'Questionnaires '!$N973,"")</f>
        <v/>
      </c>
      <c r="O971" s="73" t="str">
        <f>IF(ISNUMBER('Questionnaires '!$T973),'Questionnaires '!$T973,"")</f>
        <v/>
      </c>
      <c r="P971" s="73" t="str">
        <f>IF(ISTEXT('Questionnaires '!A973),'Questionnaires '!G973,"")</f>
        <v/>
      </c>
      <c r="Q971">
        <f>IF(ISTEXT('Questionnaires '!A973),IF('Questionnaires '!S973="Yes",1,""),0)</f>
        <v>0</v>
      </c>
    </row>
    <row r="972" spans="1:17" x14ac:dyDescent="0.3">
      <c r="A972" s="73">
        <f>IF(ISTEXT('Questionnaires '!A974),IF('Questionnaires '!G974&lt;270,1,0),0)</f>
        <v>0</v>
      </c>
      <c r="B972">
        <f>IF(ISTEXT('Questionnaires '!A974),IF('Questionnaires '!E974="Yes",1,0),0)</f>
        <v>0</v>
      </c>
      <c r="C972">
        <f>IF(ISTEXT('Questionnaires '!A974),IF('Questionnaires '!F974="Yes",1,0),0)</f>
        <v>0</v>
      </c>
      <c r="D972">
        <f>IF(ISTEXT('Questionnaires '!A974),IF('Questionnaires '!J974&gt;0,1,0),0)</f>
        <v>0</v>
      </c>
      <c r="E972" s="73" t="str">
        <f>IF(ISNUMBER('Questionnaires '!$G974),'Questionnaires '!T974+'Questionnaires '!G974,"")</f>
        <v/>
      </c>
      <c r="F972" s="73" t="str">
        <f>IF(ISNUMBER('Questionnaires '!$G974),SUM(G972:H972),"")</f>
        <v/>
      </c>
      <c r="G972" s="73" t="str">
        <f>IF(ISNUMBER('Questionnaires '!$G974),'Questionnaires '!R974-'Questionnaires '!P974,"")</f>
        <v/>
      </c>
      <c r="H972" s="73" t="str">
        <f>IF(ISNUMBER('Questionnaires '!$G974),'Questionnaires '!P974,"")</f>
        <v/>
      </c>
      <c r="I972" s="73" t="str">
        <f>IF(ISNUMBER('Questionnaires '!$G974),'Questionnaires '!$G974,"")</f>
        <v/>
      </c>
      <c r="J972" s="73" t="str">
        <f>IF(ISNUMBER('Questionnaires '!$G974),'Questionnaires '!$G974,"")</f>
        <v/>
      </c>
      <c r="K972" s="73" t="str">
        <f>IF(ISNUMBER('Questionnaires '!$R974),'Questionnaires '!$R974,"")</f>
        <v/>
      </c>
      <c r="L972" s="73" t="str">
        <f>IF(ISNUMBER('Questionnaires '!$P974),'Questionnaires '!$P974,"")</f>
        <v/>
      </c>
      <c r="M972" s="73" t="str">
        <f>IF(ISNUMBER('Questionnaires '!$O974),'Questionnaires '!$O974,"")</f>
        <v/>
      </c>
      <c r="N972" s="73" t="str">
        <f>IF(ISNUMBER('Questionnaires '!$N974),'Questionnaires '!$N974,"")</f>
        <v/>
      </c>
      <c r="O972" s="73" t="str">
        <f>IF(ISNUMBER('Questionnaires '!$T974),'Questionnaires '!$T974,"")</f>
        <v/>
      </c>
      <c r="P972" s="73" t="str">
        <f>IF(ISTEXT('Questionnaires '!A974),'Questionnaires '!G974,"")</f>
        <v/>
      </c>
      <c r="Q972">
        <f>IF(ISTEXT('Questionnaires '!A974),IF('Questionnaires '!S974="Yes",1,""),0)</f>
        <v>0</v>
      </c>
    </row>
    <row r="973" spans="1:17" x14ac:dyDescent="0.3">
      <c r="A973" s="73">
        <f>IF(ISTEXT('Questionnaires '!A975),IF('Questionnaires '!G975&lt;270,1,0),0)</f>
        <v>0</v>
      </c>
      <c r="B973">
        <f>IF(ISTEXT('Questionnaires '!A975),IF('Questionnaires '!E975="Yes",1,0),0)</f>
        <v>0</v>
      </c>
      <c r="C973">
        <f>IF(ISTEXT('Questionnaires '!A975),IF('Questionnaires '!F975="Yes",1,0),0)</f>
        <v>0</v>
      </c>
      <c r="D973">
        <f>IF(ISTEXT('Questionnaires '!A975),IF('Questionnaires '!J975&gt;0,1,0),0)</f>
        <v>0</v>
      </c>
      <c r="E973" s="73" t="str">
        <f>IF(ISNUMBER('Questionnaires '!$G975),'Questionnaires '!T975+'Questionnaires '!G975,"")</f>
        <v/>
      </c>
      <c r="F973" s="73" t="str">
        <f>IF(ISNUMBER('Questionnaires '!$G975),SUM(G973:H973),"")</f>
        <v/>
      </c>
      <c r="G973" s="73" t="str">
        <f>IF(ISNUMBER('Questionnaires '!$G975),'Questionnaires '!R975-'Questionnaires '!P975,"")</f>
        <v/>
      </c>
      <c r="H973" s="73" t="str">
        <f>IF(ISNUMBER('Questionnaires '!$G975),'Questionnaires '!P975,"")</f>
        <v/>
      </c>
      <c r="I973" s="73" t="str">
        <f>IF(ISNUMBER('Questionnaires '!$G975),'Questionnaires '!$G975,"")</f>
        <v/>
      </c>
      <c r="J973" s="73" t="str">
        <f>IF(ISNUMBER('Questionnaires '!$G975),'Questionnaires '!$G975,"")</f>
        <v/>
      </c>
      <c r="K973" s="73" t="str">
        <f>IF(ISNUMBER('Questionnaires '!$R975),'Questionnaires '!$R975,"")</f>
        <v/>
      </c>
      <c r="L973" s="73" t="str">
        <f>IF(ISNUMBER('Questionnaires '!$P975),'Questionnaires '!$P975,"")</f>
        <v/>
      </c>
      <c r="M973" s="73" t="str">
        <f>IF(ISNUMBER('Questionnaires '!$O975),'Questionnaires '!$O975,"")</f>
        <v/>
      </c>
      <c r="N973" s="73" t="str">
        <f>IF(ISNUMBER('Questionnaires '!$N975),'Questionnaires '!$N975,"")</f>
        <v/>
      </c>
      <c r="O973" s="73" t="str">
        <f>IF(ISNUMBER('Questionnaires '!$T975),'Questionnaires '!$T975,"")</f>
        <v/>
      </c>
      <c r="P973" s="73" t="str">
        <f>IF(ISTEXT('Questionnaires '!A975),'Questionnaires '!G975,"")</f>
        <v/>
      </c>
      <c r="Q973">
        <f>IF(ISTEXT('Questionnaires '!A975),IF('Questionnaires '!S975="Yes",1,""),0)</f>
        <v>0</v>
      </c>
    </row>
    <row r="974" spans="1:17" x14ac:dyDescent="0.3">
      <c r="A974" s="73">
        <f>IF(ISTEXT('Questionnaires '!A976),IF('Questionnaires '!G976&lt;270,1,0),0)</f>
        <v>0</v>
      </c>
      <c r="B974">
        <f>IF(ISTEXT('Questionnaires '!A976),IF('Questionnaires '!E976="Yes",1,0),0)</f>
        <v>0</v>
      </c>
      <c r="C974">
        <f>IF(ISTEXT('Questionnaires '!A976),IF('Questionnaires '!F976="Yes",1,0),0)</f>
        <v>0</v>
      </c>
      <c r="D974">
        <f>IF(ISTEXT('Questionnaires '!A976),IF('Questionnaires '!J976&gt;0,1,0),0)</f>
        <v>0</v>
      </c>
      <c r="E974" s="73" t="str">
        <f>IF(ISNUMBER('Questionnaires '!$G976),'Questionnaires '!T976+'Questionnaires '!G976,"")</f>
        <v/>
      </c>
      <c r="F974" s="73" t="str">
        <f>IF(ISNUMBER('Questionnaires '!$G976),SUM(G974:H974),"")</f>
        <v/>
      </c>
      <c r="G974" s="73" t="str">
        <f>IF(ISNUMBER('Questionnaires '!$G976),'Questionnaires '!R976-'Questionnaires '!P976,"")</f>
        <v/>
      </c>
      <c r="H974" s="73" t="str">
        <f>IF(ISNUMBER('Questionnaires '!$G976),'Questionnaires '!P976,"")</f>
        <v/>
      </c>
      <c r="I974" s="73" t="str">
        <f>IF(ISNUMBER('Questionnaires '!$G976),'Questionnaires '!$G976,"")</f>
        <v/>
      </c>
      <c r="J974" s="73" t="str">
        <f>IF(ISNUMBER('Questionnaires '!$G976),'Questionnaires '!$G976,"")</f>
        <v/>
      </c>
      <c r="K974" s="73" t="str">
        <f>IF(ISNUMBER('Questionnaires '!$R976),'Questionnaires '!$R976,"")</f>
        <v/>
      </c>
      <c r="L974" s="73" t="str">
        <f>IF(ISNUMBER('Questionnaires '!$P976),'Questionnaires '!$P976,"")</f>
        <v/>
      </c>
      <c r="M974" s="73" t="str">
        <f>IF(ISNUMBER('Questionnaires '!$O976),'Questionnaires '!$O976,"")</f>
        <v/>
      </c>
      <c r="N974" s="73" t="str">
        <f>IF(ISNUMBER('Questionnaires '!$N976),'Questionnaires '!$N976,"")</f>
        <v/>
      </c>
      <c r="O974" s="73" t="str">
        <f>IF(ISNUMBER('Questionnaires '!$T976),'Questionnaires '!$T976,"")</f>
        <v/>
      </c>
      <c r="P974" s="73" t="str">
        <f>IF(ISTEXT('Questionnaires '!A976),'Questionnaires '!G976,"")</f>
        <v/>
      </c>
      <c r="Q974">
        <f>IF(ISTEXT('Questionnaires '!A976),IF('Questionnaires '!S976="Yes",1,""),0)</f>
        <v>0</v>
      </c>
    </row>
    <row r="975" spans="1:17" x14ac:dyDescent="0.3">
      <c r="A975" s="73">
        <f>IF(ISTEXT('Questionnaires '!A977),IF('Questionnaires '!G977&lt;270,1,0),0)</f>
        <v>0</v>
      </c>
      <c r="B975">
        <f>IF(ISTEXT('Questionnaires '!A977),IF('Questionnaires '!E977="Yes",1,0),0)</f>
        <v>0</v>
      </c>
      <c r="C975">
        <f>IF(ISTEXT('Questionnaires '!A977),IF('Questionnaires '!F977="Yes",1,0),0)</f>
        <v>0</v>
      </c>
      <c r="D975">
        <f>IF(ISTEXT('Questionnaires '!A977),IF('Questionnaires '!J977&gt;0,1,0),0)</f>
        <v>0</v>
      </c>
      <c r="E975" s="73" t="str">
        <f>IF(ISNUMBER('Questionnaires '!$G977),'Questionnaires '!T977+'Questionnaires '!G977,"")</f>
        <v/>
      </c>
      <c r="F975" s="73" t="str">
        <f>IF(ISNUMBER('Questionnaires '!$G977),SUM(G975:H975),"")</f>
        <v/>
      </c>
      <c r="G975" s="73" t="str">
        <f>IF(ISNUMBER('Questionnaires '!$G977),'Questionnaires '!R977-'Questionnaires '!P977,"")</f>
        <v/>
      </c>
      <c r="H975" s="73" t="str">
        <f>IF(ISNUMBER('Questionnaires '!$G977),'Questionnaires '!P977,"")</f>
        <v/>
      </c>
      <c r="I975" s="73" t="str">
        <f>IF(ISNUMBER('Questionnaires '!$G977),'Questionnaires '!$G977,"")</f>
        <v/>
      </c>
      <c r="J975" s="73" t="str">
        <f>IF(ISNUMBER('Questionnaires '!$G977),'Questionnaires '!$G977,"")</f>
        <v/>
      </c>
      <c r="K975" s="73" t="str">
        <f>IF(ISNUMBER('Questionnaires '!$R977),'Questionnaires '!$R977,"")</f>
        <v/>
      </c>
      <c r="L975" s="73" t="str">
        <f>IF(ISNUMBER('Questionnaires '!$P977),'Questionnaires '!$P977,"")</f>
        <v/>
      </c>
      <c r="M975" s="73" t="str">
        <f>IF(ISNUMBER('Questionnaires '!$O977),'Questionnaires '!$O977,"")</f>
        <v/>
      </c>
      <c r="N975" s="73" t="str">
        <f>IF(ISNUMBER('Questionnaires '!$N977),'Questionnaires '!$N977,"")</f>
        <v/>
      </c>
      <c r="O975" s="73" t="str">
        <f>IF(ISNUMBER('Questionnaires '!$T977),'Questionnaires '!$T977,"")</f>
        <v/>
      </c>
      <c r="P975" s="73" t="str">
        <f>IF(ISTEXT('Questionnaires '!A977),'Questionnaires '!G977,"")</f>
        <v/>
      </c>
      <c r="Q975">
        <f>IF(ISTEXT('Questionnaires '!A977),IF('Questionnaires '!S977="Yes",1,""),0)</f>
        <v>0</v>
      </c>
    </row>
    <row r="976" spans="1:17" x14ac:dyDescent="0.3">
      <c r="A976" s="73">
        <f>IF(ISTEXT('Questionnaires '!A978),IF('Questionnaires '!G978&lt;270,1,0),0)</f>
        <v>0</v>
      </c>
      <c r="B976">
        <f>IF(ISTEXT('Questionnaires '!A978),IF('Questionnaires '!E978="Yes",1,0),0)</f>
        <v>0</v>
      </c>
      <c r="C976">
        <f>IF(ISTEXT('Questionnaires '!A978),IF('Questionnaires '!F978="Yes",1,0),0)</f>
        <v>0</v>
      </c>
      <c r="D976">
        <f>IF(ISTEXT('Questionnaires '!A978),IF('Questionnaires '!J978&gt;0,1,0),0)</f>
        <v>0</v>
      </c>
      <c r="E976" s="73" t="str">
        <f>IF(ISNUMBER('Questionnaires '!$G978),'Questionnaires '!T978+'Questionnaires '!G978,"")</f>
        <v/>
      </c>
      <c r="F976" s="73" t="str">
        <f>IF(ISNUMBER('Questionnaires '!$G978),SUM(G976:H976),"")</f>
        <v/>
      </c>
      <c r="G976" s="73" t="str">
        <f>IF(ISNUMBER('Questionnaires '!$G978),'Questionnaires '!R978-'Questionnaires '!P978,"")</f>
        <v/>
      </c>
      <c r="H976" s="73" t="str">
        <f>IF(ISNUMBER('Questionnaires '!$G978),'Questionnaires '!P978,"")</f>
        <v/>
      </c>
      <c r="I976" s="73" t="str">
        <f>IF(ISNUMBER('Questionnaires '!$G978),'Questionnaires '!$G978,"")</f>
        <v/>
      </c>
      <c r="J976" s="73" t="str">
        <f>IF(ISNUMBER('Questionnaires '!$G978),'Questionnaires '!$G978,"")</f>
        <v/>
      </c>
      <c r="K976" s="73" t="str">
        <f>IF(ISNUMBER('Questionnaires '!$R978),'Questionnaires '!$R978,"")</f>
        <v/>
      </c>
      <c r="L976" s="73" t="str">
        <f>IF(ISNUMBER('Questionnaires '!$P978),'Questionnaires '!$P978,"")</f>
        <v/>
      </c>
      <c r="M976" s="73" t="str">
        <f>IF(ISNUMBER('Questionnaires '!$O978),'Questionnaires '!$O978,"")</f>
        <v/>
      </c>
      <c r="N976" s="73" t="str">
        <f>IF(ISNUMBER('Questionnaires '!$N978),'Questionnaires '!$N978,"")</f>
        <v/>
      </c>
      <c r="O976" s="73" t="str">
        <f>IF(ISNUMBER('Questionnaires '!$T978),'Questionnaires '!$T978,"")</f>
        <v/>
      </c>
      <c r="P976" s="73" t="str">
        <f>IF(ISTEXT('Questionnaires '!A978),'Questionnaires '!G978,"")</f>
        <v/>
      </c>
      <c r="Q976">
        <f>IF(ISTEXT('Questionnaires '!A978),IF('Questionnaires '!S978="Yes",1,""),0)</f>
        <v>0</v>
      </c>
    </row>
    <row r="977" spans="1:17" x14ac:dyDescent="0.3">
      <c r="A977" s="73">
        <f>IF(ISTEXT('Questionnaires '!A979),IF('Questionnaires '!G979&lt;270,1,0),0)</f>
        <v>0</v>
      </c>
      <c r="B977">
        <f>IF(ISTEXT('Questionnaires '!A979),IF('Questionnaires '!E979="Yes",1,0),0)</f>
        <v>0</v>
      </c>
      <c r="C977">
        <f>IF(ISTEXT('Questionnaires '!A979),IF('Questionnaires '!F979="Yes",1,0),0)</f>
        <v>0</v>
      </c>
      <c r="D977">
        <f>IF(ISTEXT('Questionnaires '!A979),IF('Questionnaires '!J979&gt;0,1,0),0)</f>
        <v>0</v>
      </c>
      <c r="E977" s="73" t="str">
        <f>IF(ISNUMBER('Questionnaires '!$G979),'Questionnaires '!T979+'Questionnaires '!G979,"")</f>
        <v/>
      </c>
      <c r="F977" s="73" t="str">
        <f>IF(ISNUMBER('Questionnaires '!$G979),SUM(G977:H977),"")</f>
        <v/>
      </c>
      <c r="G977" s="73" t="str">
        <f>IF(ISNUMBER('Questionnaires '!$G979),'Questionnaires '!R979-'Questionnaires '!P979,"")</f>
        <v/>
      </c>
      <c r="H977" s="73" t="str">
        <f>IF(ISNUMBER('Questionnaires '!$G979),'Questionnaires '!P979,"")</f>
        <v/>
      </c>
      <c r="I977" s="73" t="str">
        <f>IF(ISNUMBER('Questionnaires '!$G979),'Questionnaires '!$G979,"")</f>
        <v/>
      </c>
      <c r="J977" s="73" t="str">
        <f>IF(ISNUMBER('Questionnaires '!$G979),'Questionnaires '!$G979,"")</f>
        <v/>
      </c>
      <c r="K977" s="73" t="str">
        <f>IF(ISNUMBER('Questionnaires '!$R979),'Questionnaires '!$R979,"")</f>
        <v/>
      </c>
      <c r="L977" s="73" t="str">
        <f>IF(ISNUMBER('Questionnaires '!$P979),'Questionnaires '!$P979,"")</f>
        <v/>
      </c>
      <c r="M977" s="73" t="str">
        <f>IF(ISNUMBER('Questionnaires '!$O979),'Questionnaires '!$O979,"")</f>
        <v/>
      </c>
      <c r="N977" s="73" t="str">
        <f>IF(ISNUMBER('Questionnaires '!$N979),'Questionnaires '!$N979,"")</f>
        <v/>
      </c>
      <c r="O977" s="73" t="str">
        <f>IF(ISNUMBER('Questionnaires '!$T979),'Questionnaires '!$T979,"")</f>
        <v/>
      </c>
      <c r="P977" s="73" t="str">
        <f>IF(ISTEXT('Questionnaires '!A979),'Questionnaires '!G979,"")</f>
        <v/>
      </c>
      <c r="Q977">
        <f>IF(ISTEXT('Questionnaires '!A979),IF('Questionnaires '!S979="Yes",1,""),0)</f>
        <v>0</v>
      </c>
    </row>
    <row r="978" spans="1:17" x14ac:dyDescent="0.3">
      <c r="A978" s="73">
        <f>IF(ISTEXT('Questionnaires '!A980),IF('Questionnaires '!G980&lt;270,1,0),0)</f>
        <v>0</v>
      </c>
      <c r="B978">
        <f>IF(ISTEXT('Questionnaires '!A980),IF('Questionnaires '!E980="Yes",1,0),0)</f>
        <v>0</v>
      </c>
      <c r="C978">
        <f>IF(ISTEXT('Questionnaires '!A980),IF('Questionnaires '!F980="Yes",1,0),0)</f>
        <v>0</v>
      </c>
      <c r="D978">
        <f>IF(ISTEXT('Questionnaires '!A980),IF('Questionnaires '!J980&gt;0,1,0),0)</f>
        <v>0</v>
      </c>
      <c r="E978" s="73" t="str">
        <f>IF(ISNUMBER('Questionnaires '!$G980),'Questionnaires '!T980+'Questionnaires '!G980,"")</f>
        <v/>
      </c>
      <c r="F978" s="73" t="str">
        <f>IF(ISNUMBER('Questionnaires '!$G980),SUM(G978:H978),"")</f>
        <v/>
      </c>
      <c r="G978" s="73" t="str">
        <f>IF(ISNUMBER('Questionnaires '!$G980),'Questionnaires '!R980-'Questionnaires '!P980,"")</f>
        <v/>
      </c>
      <c r="H978" s="73" t="str">
        <f>IF(ISNUMBER('Questionnaires '!$G980),'Questionnaires '!P980,"")</f>
        <v/>
      </c>
      <c r="I978" s="73" t="str">
        <f>IF(ISNUMBER('Questionnaires '!$G980),'Questionnaires '!$G980,"")</f>
        <v/>
      </c>
      <c r="J978" s="73" t="str">
        <f>IF(ISNUMBER('Questionnaires '!$G980),'Questionnaires '!$G980,"")</f>
        <v/>
      </c>
      <c r="K978" s="73" t="str">
        <f>IF(ISNUMBER('Questionnaires '!$R980),'Questionnaires '!$R980,"")</f>
        <v/>
      </c>
      <c r="L978" s="73" t="str">
        <f>IF(ISNUMBER('Questionnaires '!$P980),'Questionnaires '!$P980,"")</f>
        <v/>
      </c>
      <c r="M978" s="73" t="str">
        <f>IF(ISNUMBER('Questionnaires '!$O980),'Questionnaires '!$O980,"")</f>
        <v/>
      </c>
      <c r="N978" s="73" t="str">
        <f>IF(ISNUMBER('Questionnaires '!$N980),'Questionnaires '!$N980,"")</f>
        <v/>
      </c>
      <c r="O978" s="73" t="str">
        <f>IF(ISNUMBER('Questionnaires '!$T980),'Questionnaires '!$T980,"")</f>
        <v/>
      </c>
      <c r="P978" s="73" t="str">
        <f>IF(ISTEXT('Questionnaires '!A980),'Questionnaires '!G980,"")</f>
        <v/>
      </c>
      <c r="Q978">
        <f>IF(ISTEXT('Questionnaires '!A980),IF('Questionnaires '!S980="Yes",1,""),0)</f>
        <v>0</v>
      </c>
    </row>
    <row r="979" spans="1:17" x14ac:dyDescent="0.3">
      <c r="A979" s="73">
        <f>IF(ISTEXT('Questionnaires '!A981),IF('Questionnaires '!G981&lt;270,1,0),0)</f>
        <v>0</v>
      </c>
      <c r="B979">
        <f>IF(ISTEXT('Questionnaires '!A981),IF('Questionnaires '!E981="Yes",1,0),0)</f>
        <v>0</v>
      </c>
      <c r="C979">
        <f>IF(ISTEXT('Questionnaires '!A981),IF('Questionnaires '!F981="Yes",1,0),0)</f>
        <v>0</v>
      </c>
      <c r="D979">
        <f>IF(ISTEXT('Questionnaires '!A981),IF('Questionnaires '!J981&gt;0,1,0),0)</f>
        <v>0</v>
      </c>
      <c r="E979" s="73" t="str">
        <f>IF(ISNUMBER('Questionnaires '!$G981),'Questionnaires '!T981+'Questionnaires '!G981,"")</f>
        <v/>
      </c>
      <c r="F979" s="73" t="str">
        <f>IF(ISNUMBER('Questionnaires '!$G981),SUM(G979:H979),"")</f>
        <v/>
      </c>
      <c r="G979" s="73" t="str">
        <f>IF(ISNUMBER('Questionnaires '!$G981),'Questionnaires '!R981-'Questionnaires '!P981,"")</f>
        <v/>
      </c>
      <c r="H979" s="73" t="str">
        <f>IF(ISNUMBER('Questionnaires '!$G981),'Questionnaires '!P981,"")</f>
        <v/>
      </c>
      <c r="I979" s="73" t="str">
        <f>IF(ISNUMBER('Questionnaires '!$G981),'Questionnaires '!$G981,"")</f>
        <v/>
      </c>
      <c r="J979" s="73" t="str">
        <f>IF(ISNUMBER('Questionnaires '!$G981),'Questionnaires '!$G981,"")</f>
        <v/>
      </c>
      <c r="K979" s="73" t="str">
        <f>IF(ISNUMBER('Questionnaires '!$R981),'Questionnaires '!$R981,"")</f>
        <v/>
      </c>
      <c r="L979" s="73" t="str">
        <f>IF(ISNUMBER('Questionnaires '!$P981),'Questionnaires '!$P981,"")</f>
        <v/>
      </c>
      <c r="M979" s="73" t="str">
        <f>IF(ISNUMBER('Questionnaires '!$O981),'Questionnaires '!$O981,"")</f>
        <v/>
      </c>
      <c r="N979" s="73" t="str">
        <f>IF(ISNUMBER('Questionnaires '!$N981),'Questionnaires '!$N981,"")</f>
        <v/>
      </c>
      <c r="O979" s="73" t="str">
        <f>IF(ISNUMBER('Questionnaires '!$T981),'Questionnaires '!$T981,"")</f>
        <v/>
      </c>
      <c r="P979" s="73" t="str">
        <f>IF(ISTEXT('Questionnaires '!A981),'Questionnaires '!G981,"")</f>
        <v/>
      </c>
      <c r="Q979">
        <f>IF(ISTEXT('Questionnaires '!A981),IF('Questionnaires '!S981="Yes",1,""),0)</f>
        <v>0</v>
      </c>
    </row>
    <row r="980" spans="1:17" x14ac:dyDescent="0.3">
      <c r="A980" s="73">
        <f>IF(ISTEXT('Questionnaires '!A982),IF('Questionnaires '!G982&lt;270,1,0),0)</f>
        <v>0</v>
      </c>
      <c r="B980">
        <f>IF(ISTEXT('Questionnaires '!A982),IF('Questionnaires '!E982="Yes",1,0),0)</f>
        <v>0</v>
      </c>
      <c r="C980">
        <f>IF(ISTEXT('Questionnaires '!A982),IF('Questionnaires '!F982="Yes",1,0),0)</f>
        <v>0</v>
      </c>
      <c r="D980">
        <f>IF(ISTEXT('Questionnaires '!A982),IF('Questionnaires '!J982&gt;0,1,0),0)</f>
        <v>0</v>
      </c>
      <c r="E980" s="73" t="str">
        <f>IF(ISNUMBER('Questionnaires '!$G982),'Questionnaires '!T982+'Questionnaires '!G982,"")</f>
        <v/>
      </c>
      <c r="F980" s="73" t="str">
        <f>IF(ISNUMBER('Questionnaires '!$G982),SUM(G980:H980),"")</f>
        <v/>
      </c>
      <c r="G980" s="73" t="str">
        <f>IF(ISNUMBER('Questionnaires '!$G982),'Questionnaires '!R982-'Questionnaires '!P982,"")</f>
        <v/>
      </c>
      <c r="H980" s="73" t="str">
        <f>IF(ISNUMBER('Questionnaires '!$G982),'Questionnaires '!P982,"")</f>
        <v/>
      </c>
      <c r="I980" s="73" t="str">
        <f>IF(ISNUMBER('Questionnaires '!$G982),'Questionnaires '!$G982,"")</f>
        <v/>
      </c>
      <c r="J980" s="73" t="str">
        <f>IF(ISNUMBER('Questionnaires '!$G982),'Questionnaires '!$G982,"")</f>
        <v/>
      </c>
      <c r="K980" s="73" t="str">
        <f>IF(ISNUMBER('Questionnaires '!$R982),'Questionnaires '!$R982,"")</f>
        <v/>
      </c>
      <c r="L980" s="73" t="str">
        <f>IF(ISNUMBER('Questionnaires '!$P982),'Questionnaires '!$P982,"")</f>
        <v/>
      </c>
      <c r="M980" s="73" t="str">
        <f>IF(ISNUMBER('Questionnaires '!$O982),'Questionnaires '!$O982,"")</f>
        <v/>
      </c>
      <c r="N980" s="73" t="str">
        <f>IF(ISNUMBER('Questionnaires '!$N982),'Questionnaires '!$N982,"")</f>
        <v/>
      </c>
      <c r="O980" s="73" t="str">
        <f>IF(ISNUMBER('Questionnaires '!$T982),'Questionnaires '!$T982,"")</f>
        <v/>
      </c>
      <c r="P980" s="73" t="str">
        <f>IF(ISTEXT('Questionnaires '!A982),'Questionnaires '!G982,"")</f>
        <v/>
      </c>
      <c r="Q980">
        <f>IF(ISTEXT('Questionnaires '!A982),IF('Questionnaires '!S982="Yes",1,""),0)</f>
        <v>0</v>
      </c>
    </row>
    <row r="981" spans="1:17" x14ac:dyDescent="0.3">
      <c r="A981" s="73">
        <f>IF(ISTEXT('Questionnaires '!A983),IF('Questionnaires '!G983&lt;270,1,0),0)</f>
        <v>0</v>
      </c>
      <c r="B981">
        <f>IF(ISTEXT('Questionnaires '!A983),IF('Questionnaires '!E983="Yes",1,0),0)</f>
        <v>0</v>
      </c>
      <c r="C981">
        <f>IF(ISTEXT('Questionnaires '!A983),IF('Questionnaires '!F983="Yes",1,0),0)</f>
        <v>0</v>
      </c>
      <c r="D981">
        <f>IF(ISTEXT('Questionnaires '!A983),IF('Questionnaires '!J983&gt;0,1,0),0)</f>
        <v>0</v>
      </c>
      <c r="E981" s="73" t="str">
        <f>IF(ISNUMBER('Questionnaires '!$G983),'Questionnaires '!T983+'Questionnaires '!G983,"")</f>
        <v/>
      </c>
      <c r="F981" s="73" t="str">
        <f>IF(ISNUMBER('Questionnaires '!$G983),SUM(G981:H981),"")</f>
        <v/>
      </c>
      <c r="G981" s="73" t="str">
        <f>IF(ISNUMBER('Questionnaires '!$G983),'Questionnaires '!R983-'Questionnaires '!P983,"")</f>
        <v/>
      </c>
      <c r="H981" s="73" t="str">
        <f>IF(ISNUMBER('Questionnaires '!$G983),'Questionnaires '!P983,"")</f>
        <v/>
      </c>
      <c r="I981" s="73" t="str">
        <f>IF(ISNUMBER('Questionnaires '!$G983),'Questionnaires '!$G983,"")</f>
        <v/>
      </c>
      <c r="J981" s="73" t="str">
        <f>IF(ISNUMBER('Questionnaires '!$G983),'Questionnaires '!$G983,"")</f>
        <v/>
      </c>
      <c r="K981" s="73" t="str">
        <f>IF(ISNUMBER('Questionnaires '!$R983),'Questionnaires '!$R983,"")</f>
        <v/>
      </c>
      <c r="L981" s="73" t="str">
        <f>IF(ISNUMBER('Questionnaires '!$P983),'Questionnaires '!$P983,"")</f>
        <v/>
      </c>
      <c r="M981" s="73" t="str">
        <f>IF(ISNUMBER('Questionnaires '!$O983),'Questionnaires '!$O983,"")</f>
        <v/>
      </c>
      <c r="N981" s="73" t="str">
        <f>IF(ISNUMBER('Questionnaires '!$N983),'Questionnaires '!$N983,"")</f>
        <v/>
      </c>
      <c r="O981" s="73" t="str">
        <f>IF(ISNUMBER('Questionnaires '!$T983),'Questionnaires '!$T983,"")</f>
        <v/>
      </c>
      <c r="P981" s="73" t="str">
        <f>IF(ISTEXT('Questionnaires '!A983),'Questionnaires '!G983,"")</f>
        <v/>
      </c>
      <c r="Q981">
        <f>IF(ISTEXT('Questionnaires '!A983),IF('Questionnaires '!S983="Yes",1,""),0)</f>
        <v>0</v>
      </c>
    </row>
    <row r="982" spans="1:17" x14ac:dyDescent="0.3">
      <c r="A982" s="73">
        <f>IF(ISTEXT('Questionnaires '!A984),IF('Questionnaires '!G984&lt;270,1,0),0)</f>
        <v>0</v>
      </c>
      <c r="B982">
        <f>IF(ISTEXT('Questionnaires '!A984),IF('Questionnaires '!E984="Yes",1,0),0)</f>
        <v>0</v>
      </c>
      <c r="C982">
        <f>IF(ISTEXT('Questionnaires '!A984),IF('Questionnaires '!F984="Yes",1,0),0)</f>
        <v>0</v>
      </c>
      <c r="D982">
        <f>IF(ISTEXT('Questionnaires '!A984),IF('Questionnaires '!J984&gt;0,1,0),0)</f>
        <v>0</v>
      </c>
      <c r="E982" s="73" t="str">
        <f>IF(ISNUMBER('Questionnaires '!$G984),'Questionnaires '!T984+'Questionnaires '!G984,"")</f>
        <v/>
      </c>
      <c r="F982" s="73" t="str">
        <f>IF(ISNUMBER('Questionnaires '!$G984),SUM(G982:H982),"")</f>
        <v/>
      </c>
      <c r="G982" s="73" t="str">
        <f>IF(ISNUMBER('Questionnaires '!$G984),'Questionnaires '!R984-'Questionnaires '!P984,"")</f>
        <v/>
      </c>
      <c r="H982" s="73" t="str">
        <f>IF(ISNUMBER('Questionnaires '!$G984),'Questionnaires '!P984,"")</f>
        <v/>
      </c>
      <c r="I982" s="73" t="str">
        <f>IF(ISNUMBER('Questionnaires '!$G984),'Questionnaires '!$G984,"")</f>
        <v/>
      </c>
      <c r="J982" s="73" t="str">
        <f>IF(ISNUMBER('Questionnaires '!$G984),'Questionnaires '!$G984,"")</f>
        <v/>
      </c>
      <c r="K982" s="73" t="str">
        <f>IF(ISNUMBER('Questionnaires '!$R984),'Questionnaires '!$R984,"")</f>
        <v/>
      </c>
      <c r="L982" s="73" t="str">
        <f>IF(ISNUMBER('Questionnaires '!$P984),'Questionnaires '!$P984,"")</f>
        <v/>
      </c>
      <c r="M982" s="73" t="str">
        <f>IF(ISNUMBER('Questionnaires '!$O984),'Questionnaires '!$O984,"")</f>
        <v/>
      </c>
      <c r="N982" s="73" t="str">
        <f>IF(ISNUMBER('Questionnaires '!$N984),'Questionnaires '!$N984,"")</f>
        <v/>
      </c>
      <c r="O982" s="73" t="str">
        <f>IF(ISNUMBER('Questionnaires '!$T984),'Questionnaires '!$T984,"")</f>
        <v/>
      </c>
      <c r="P982" s="73" t="str">
        <f>IF(ISTEXT('Questionnaires '!A984),'Questionnaires '!G984,"")</f>
        <v/>
      </c>
      <c r="Q982">
        <f>IF(ISTEXT('Questionnaires '!A984),IF('Questionnaires '!S984="Yes",1,""),0)</f>
        <v>0</v>
      </c>
    </row>
    <row r="983" spans="1:17" x14ac:dyDescent="0.3">
      <c r="A983" s="73">
        <f>IF(ISTEXT('Questionnaires '!A985),IF('Questionnaires '!G985&lt;270,1,0),0)</f>
        <v>0</v>
      </c>
      <c r="B983">
        <f>IF(ISTEXT('Questionnaires '!A985),IF('Questionnaires '!E985="Yes",1,0),0)</f>
        <v>0</v>
      </c>
      <c r="C983">
        <f>IF(ISTEXT('Questionnaires '!A985),IF('Questionnaires '!F985="Yes",1,0),0)</f>
        <v>0</v>
      </c>
      <c r="D983">
        <f>IF(ISTEXT('Questionnaires '!A985),IF('Questionnaires '!J985&gt;0,1,0),0)</f>
        <v>0</v>
      </c>
      <c r="E983" s="73" t="str">
        <f>IF(ISNUMBER('Questionnaires '!$G985),'Questionnaires '!T985+'Questionnaires '!G985,"")</f>
        <v/>
      </c>
      <c r="F983" s="73" t="str">
        <f>IF(ISNUMBER('Questionnaires '!$G985),SUM(G983:H983),"")</f>
        <v/>
      </c>
      <c r="G983" s="73" t="str">
        <f>IF(ISNUMBER('Questionnaires '!$G985),'Questionnaires '!R985-'Questionnaires '!P985,"")</f>
        <v/>
      </c>
      <c r="H983" s="73" t="str">
        <f>IF(ISNUMBER('Questionnaires '!$G985),'Questionnaires '!P985,"")</f>
        <v/>
      </c>
      <c r="I983" s="73" t="str">
        <f>IF(ISNUMBER('Questionnaires '!$G985),'Questionnaires '!$G985,"")</f>
        <v/>
      </c>
      <c r="J983" s="73" t="str">
        <f>IF(ISNUMBER('Questionnaires '!$G985),'Questionnaires '!$G985,"")</f>
        <v/>
      </c>
      <c r="K983" s="73" t="str">
        <f>IF(ISNUMBER('Questionnaires '!$R985),'Questionnaires '!$R985,"")</f>
        <v/>
      </c>
      <c r="L983" s="73" t="str">
        <f>IF(ISNUMBER('Questionnaires '!$P985),'Questionnaires '!$P985,"")</f>
        <v/>
      </c>
      <c r="M983" s="73" t="str">
        <f>IF(ISNUMBER('Questionnaires '!$O985),'Questionnaires '!$O985,"")</f>
        <v/>
      </c>
      <c r="N983" s="73" t="str">
        <f>IF(ISNUMBER('Questionnaires '!$N985),'Questionnaires '!$N985,"")</f>
        <v/>
      </c>
      <c r="O983" s="73" t="str">
        <f>IF(ISNUMBER('Questionnaires '!$T985),'Questionnaires '!$T985,"")</f>
        <v/>
      </c>
      <c r="P983" s="73" t="str">
        <f>IF(ISTEXT('Questionnaires '!A985),'Questionnaires '!G985,"")</f>
        <v/>
      </c>
      <c r="Q983">
        <f>IF(ISTEXT('Questionnaires '!A985),IF('Questionnaires '!S985="Yes",1,""),0)</f>
        <v>0</v>
      </c>
    </row>
    <row r="984" spans="1:17" x14ac:dyDescent="0.3">
      <c r="A984" s="73">
        <f>IF(ISTEXT('Questionnaires '!A986),IF('Questionnaires '!G986&lt;270,1,0),0)</f>
        <v>0</v>
      </c>
      <c r="B984">
        <f>IF(ISTEXT('Questionnaires '!A986),IF('Questionnaires '!E986="Yes",1,0),0)</f>
        <v>0</v>
      </c>
      <c r="C984">
        <f>IF(ISTEXT('Questionnaires '!A986),IF('Questionnaires '!F986="Yes",1,0),0)</f>
        <v>0</v>
      </c>
      <c r="D984">
        <f>IF(ISTEXT('Questionnaires '!A986),IF('Questionnaires '!J986&gt;0,1,0),0)</f>
        <v>0</v>
      </c>
      <c r="E984" s="73" t="str">
        <f>IF(ISNUMBER('Questionnaires '!$G986),'Questionnaires '!T986+'Questionnaires '!G986,"")</f>
        <v/>
      </c>
      <c r="F984" s="73" t="str">
        <f>IF(ISNUMBER('Questionnaires '!$G986),SUM(G984:H984),"")</f>
        <v/>
      </c>
      <c r="G984" s="73" t="str">
        <f>IF(ISNUMBER('Questionnaires '!$G986),'Questionnaires '!R986-'Questionnaires '!P986,"")</f>
        <v/>
      </c>
      <c r="H984" s="73" t="str">
        <f>IF(ISNUMBER('Questionnaires '!$G986),'Questionnaires '!P986,"")</f>
        <v/>
      </c>
      <c r="I984" s="73" t="str">
        <f>IF(ISNUMBER('Questionnaires '!$G986),'Questionnaires '!$G986,"")</f>
        <v/>
      </c>
      <c r="J984" s="73" t="str">
        <f>IF(ISNUMBER('Questionnaires '!$G986),'Questionnaires '!$G986,"")</f>
        <v/>
      </c>
      <c r="K984" s="73" t="str">
        <f>IF(ISNUMBER('Questionnaires '!$R986),'Questionnaires '!$R986,"")</f>
        <v/>
      </c>
      <c r="L984" s="73" t="str">
        <f>IF(ISNUMBER('Questionnaires '!$P986),'Questionnaires '!$P986,"")</f>
        <v/>
      </c>
      <c r="M984" s="73" t="str">
        <f>IF(ISNUMBER('Questionnaires '!$O986),'Questionnaires '!$O986,"")</f>
        <v/>
      </c>
      <c r="N984" s="73" t="str">
        <f>IF(ISNUMBER('Questionnaires '!$N986),'Questionnaires '!$N986,"")</f>
        <v/>
      </c>
      <c r="O984" s="73" t="str">
        <f>IF(ISNUMBER('Questionnaires '!$T986),'Questionnaires '!$T986,"")</f>
        <v/>
      </c>
      <c r="P984" s="73" t="str">
        <f>IF(ISTEXT('Questionnaires '!A986),'Questionnaires '!G986,"")</f>
        <v/>
      </c>
      <c r="Q984">
        <f>IF(ISTEXT('Questionnaires '!A986),IF('Questionnaires '!S986="Yes",1,""),0)</f>
        <v>0</v>
      </c>
    </row>
    <row r="985" spans="1:17" x14ac:dyDescent="0.3">
      <c r="A985" s="73">
        <f>IF(ISTEXT('Questionnaires '!A987),IF('Questionnaires '!G987&lt;270,1,0),0)</f>
        <v>0</v>
      </c>
      <c r="B985">
        <f>IF(ISTEXT('Questionnaires '!A987),IF('Questionnaires '!E987="Yes",1,0),0)</f>
        <v>0</v>
      </c>
      <c r="C985">
        <f>IF(ISTEXT('Questionnaires '!A987),IF('Questionnaires '!F987="Yes",1,0),0)</f>
        <v>0</v>
      </c>
      <c r="D985">
        <f>IF(ISTEXT('Questionnaires '!A987),IF('Questionnaires '!J987&gt;0,1,0),0)</f>
        <v>0</v>
      </c>
      <c r="E985" s="73" t="str">
        <f>IF(ISNUMBER('Questionnaires '!$G987),'Questionnaires '!T987+'Questionnaires '!G987,"")</f>
        <v/>
      </c>
      <c r="F985" s="73" t="str">
        <f>IF(ISNUMBER('Questionnaires '!$G987),SUM(G985:H985),"")</f>
        <v/>
      </c>
      <c r="G985" s="73" t="str">
        <f>IF(ISNUMBER('Questionnaires '!$G987),'Questionnaires '!R987-'Questionnaires '!P987,"")</f>
        <v/>
      </c>
      <c r="H985" s="73" t="str">
        <f>IF(ISNUMBER('Questionnaires '!$G987),'Questionnaires '!P987,"")</f>
        <v/>
      </c>
      <c r="I985" s="73" t="str">
        <f>IF(ISNUMBER('Questionnaires '!$G987),'Questionnaires '!$G987,"")</f>
        <v/>
      </c>
      <c r="J985" s="73" t="str">
        <f>IF(ISNUMBER('Questionnaires '!$G987),'Questionnaires '!$G987,"")</f>
        <v/>
      </c>
      <c r="K985" s="73" t="str">
        <f>IF(ISNUMBER('Questionnaires '!$R987),'Questionnaires '!$R987,"")</f>
        <v/>
      </c>
      <c r="L985" s="73" t="str">
        <f>IF(ISNUMBER('Questionnaires '!$P987),'Questionnaires '!$P987,"")</f>
        <v/>
      </c>
      <c r="M985" s="73" t="str">
        <f>IF(ISNUMBER('Questionnaires '!$O987),'Questionnaires '!$O987,"")</f>
        <v/>
      </c>
      <c r="N985" s="73" t="str">
        <f>IF(ISNUMBER('Questionnaires '!$N987),'Questionnaires '!$N987,"")</f>
        <v/>
      </c>
      <c r="O985" s="73" t="str">
        <f>IF(ISNUMBER('Questionnaires '!$T987),'Questionnaires '!$T987,"")</f>
        <v/>
      </c>
      <c r="P985" s="73" t="str">
        <f>IF(ISTEXT('Questionnaires '!A987),'Questionnaires '!G987,"")</f>
        <v/>
      </c>
      <c r="Q985">
        <f>IF(ISTEXT('Questionnaires '!A987),IF('Questionnaires '!S987="Yes",1,""),0)</f>
        <v>0</v>
      </c>
    </row>
    <row r="986" spans="1:17" x14ac:dyDescent="0.3">
      <c r="A986" s="73">
        <f>IF(ISTEXT('Questionnaires '!A988),IF('Questionnaires '!G988&lt;270,1,0),0)</f>
        <v>0</v>
      </c>
      <c r="B986">
        <f>IF(ISTEXT('Questionnaires '!A988),IF('Questionnaires '!E988="Yes",1,0),0)</f>
        <v>0</v>
      </c>
      <c r="C986">
        <f>IF(ISTEXT('Questionnaires '!A988),IF('Questionnaires '!F988="Yes",1,0),0)</f>
        <v>0</v>
      </c>
      <c r="D986">
        <f>IF(ISTEXT('Questionnaires '!A988),IF('Questionnaires '!J988&gt;0,1,0),0)</f>
        <v>0</v>
      </c>
      <c r="E986" s="73" t="str">
        <f>IF(ISNUMBER('Questionnaires '!$G988),'Questionnaires '!T988+'Questionnaires '!G988,"")</f>
        <v/>
      </c>
      <c r="F986" s="73" t="str">
        <f>IF(ISNUMBER('Questionnaires '!$G988),SUM(G986:H986),"")</f>
        <v/>
      </c>
      <c r="G986" s="73" t="str">
        <f>IF(ISNUMBER('Questionnaires '!$G988),'Questionnaires '!R988-'Questionnaires '!P988,"")</f>
        <v/>
      </c>
      <c r="H986" s="73" t="str">
        <f>IF(ISNUMBER('Questionnaires '!$G988),'Questionnaires '!P988,"")</f>
        <v/>
      </c>
      <c r="I986" s="73" t="str">
        <f>IF(ISNUMBER('Questionnaires '!$G988),'Questionnaires '!$G988,"")</f>
        <v/>
      </c>
      <c r="J986" s="73" t="str">
        <f>IF(ISNUMBER('Questionnaires '!$G988),'Questionnaires '!$G988,"")</f>
        <v/>
      </c>
      <c r="K986" s="73" t="str">
        <f>IF(ISNUMBER('Questionnaires '!$R988),'Questionnaires '!$R988,"")</f>
        <v/>
      </c>
      <c r="L986" s="73" t="str">
        <f>IF(ISNUMBER('Questionnaires '!$P988),'Questionnaires '!$P988,"")</f>
        <v/>
      </c>
      <c r="M986" s="73" t="str">
        <f>IF(ISNUMBER('Questionnaires '!$O988),'Questionnaires '!$O988,"")</f>
        <v/>
      </c>
      <c r="N986" s="73" t="str">
        <f>IF(ISNUMBER('Questionnaires '!$N988),'Questionnaires '!$N988,"")</f>
        <v/>
      </c>
      <c r="O986" s="73" t="str">
        <f>IF(ISNUMBER('Questionnaires '!$T988),'Questionnaires '!$T988,"")</f>
        <v/>
      </c>
      <c r="P986" s="73" t="str">
        <f>IF(ISTEXT('Questionnaires '!A988),'Questionnaires '!G988,"")</f>
        <v/>
      </c>
      <c r="Q986">
        <f>IF(ISTEXT('Questionnaires '!A988),IF('Questionnaires '!S988="Yes",1,""),0)</f>
        <v>0</v>
      </c>
    </row>
    <row r="987" spans="1:17" x14ac:dyDescent="0.3">
      <c r="A987" s="73">
        <f>IF(ISTEXT('Questionnaires '!A989),IF('Questionnaires '!G989&lt;270,1,0),0)</f>
        <v>0</v>
      </c>
      <c r="B987">
        <f>IF(ISTEXT('Questionnaires '!A989),IF('Questionnaires '!E989="Yes",1,0),0)</f>
        <v>0</v>
      </c>
      <c r="C987">
        <f>IF(ISTEXT('Questionnaires '!A989),IF('Questionnaires '!F989="Yes",1,0),0)</f>
        <v>0</v>
      </c>
      <c r="D987">
        <f>IF(ISTEXT('Questionnaires '!A989),IF('Questionnaires '!J989&gt;0,1,0),0)</f>
        <v>0</v>
      </c>
      <c r="E987" s="73" t="str">
        <f>IF(ISNUMBER('Questionnaires '!$G989),'Questionnaires '!T989+'Questionnaires '!G989,"")</f>
        <v/>
      </c>
      <c r="F987" s="73" t="str">
        <f>IF(ISNUMBER('Questionnaires '!$G989),SUM(G987:H987),"")</f>
        <v/>
      </c>
      <c r="G987" s="73" t="str">
        <f>IF(ISNUMBER('Questionnaires '!$G989),'Questionnaires '!R989-'Questionnaires '!P989,"")</f>
        <v/>
      </c>
      <c r="H987" s="73" t="str">
        <f>IF(ISNUMBER('Questionnaires '!$G989),'Questionnaires '!P989,"")</f>
        <v/>
      </c>
      <c r="I987" s="73" t="str">
        <f>IF(ISNUMBER('Questionnaires '!$G989),'Questionnaires '!$G989,"")</f>
        <v/>
      </c>
      <c r="J987" s="73" t="str">
        <f>IF(ISNUMBER('Questionnaires '!$G989),'Questionnaires '!$G989,"")</f>
        <v/>
      </c>
      <c r="K987" s="73" t="str">
        <f>IF(ISNUMBER('Questionnaires '!$R989),'Questionnaires '!$R989,"")</f>
        <v/>
      </c>
      <c r="L987" s="73" t="str">
        <f>IF(ISNUMBER('Questionnaires '!$P989),'Questionnaires '!$P989,"")</f>
        <v/>
      </c>
      <c r="M987" s="73" t="str">
        <f>IF(ISNUMBER('Questionnaires '!$O989),'Questionnaires '!$O989,"")</f>
        <v/>
      </c>
      <c r="N987" s="73" t="str">
        <f>IF(ISNUMBER('Questionnaires '!$N989),'Questionnaires '!$N989,"")</f>
        <v/>
      </c>
      <c r="O987" s="73" t="str">
        <f>IF(ISNUMBER('Questionnaires '!$T989),'Questionnaires '!$T989,"")</f>
        <v/>
      </c>
      <c r="P987" s="73" t="str">
        <f>IF(ISTEXT('Questionnaires '!A989),'Questionnaires '!G989,"")</f>
        <v/>
      </c>
      <c r="Q987">
        <f>IF(ISTEXT('Questionnaires '!A989),IF('Questionnaires '!S989="Yes",1,""),0)</f>
        <v>0</v>
      </c>
    </row>
    <row r="988" spans="1:17" x14ac:dyDescent="0.3">
      <c r="A988" s="73">
        <f>IF(ISTEXT('Questionnaires '!A990),IF('Questionnaires '!G990&lt;270,1,0),0)</f>
        <v>0</v>
      </c>
      <c r="B988">
        <f>IF(ISTEXT('Questionnaires '!A990),IF('Questionnaires '!E990="Yes",1,0),0)</f>
        <v>0</v>
      </c>
      <c r="C988">
        <f>IF(ISTEXT('Questionnaires '!A990),IF('Questionnaires '!F990="Yes",1,0),0)</f>
        <v>0</v>
      </c>
      <c r="D988">
        <f>IF(ISTEXT('Questionnaires '!A990),IF('Questionnaires '!J990&gt;0,1,0),0)</f>
        <v>0</v>
      </c>
      <c r="E988" s="73" t="str">
        <f>IF(ISNUMBER('Questionnaires '!$G990),'Questionnaires '!T990+'Questionnaires '!G990,"")</f>
        <v/>
      </c>
      <c r="F988" s="73" t="str">
        <f>IF(ISNUMBER('Questionnaires '!$G990),SUM(G988:H988),"")</f>
        <v/>
      </c>
      <c r="G988" s="73" t="str">
        <f>IF(ISNUMBER('Questionnaires '!$G990),'Questionnaires '!R990-'Questionnaires '!P990,"")</f>
        <v/>
      </c>
      <c r="H988" s="73" t="str">
        <f>IF(ISNUMBER('Questionnaires '!$G990),'Questionnaires '!P990,"")</f>
        <v/>
      </c>
      <c r="I988" s="73" t="str">
        <f>IF(ISNUMBER('Questionnaires '!$G990),'Questionnaires '!$G990,"")</f>
        <v/>
      </c>
      <c r="J988" s="73" t="str">
        <f>IF(ISNUMBER('Questionnaires '!$G990),'Questionnaires '!$G990,"")</f>
        <v/>
      </c>
      <c r="K988" s="73" t="str">
        <f>IF(ISNUMBER('Questionnaires '!$R990),'Questionnaires '!$R990,"")</f>
        <v/>
      </c>
      <c r="L988" s="73" t="str">
        <f>IF(ISNUMBER('Questionnaires '!$P990),'Questionnaires '!$P990,"")</f>
        <v/>
      </c>
      <c r="M988" s="73" t="str">
        <f>IF(ISNUMBER('Questionnaires '!$O990),'Questionnaires '!$O990,"")</f>
        <v/>
      </c>
      <c r="N988" s="73" t="str">
        <f>IF(ISNUMBER('Questionnaires '!$N990),'Questionnaires '!$N990,"")</f>
        <v/>
      </c>
      <c r="O988" s="73" t="str">
        <f>IF(ISNUMBER('Questionnaires '!$T990),'Questionnaires '!$T990,"")</f>
        <v/>
      </c>
      <c r="P988" s="73" t="str">
        <f>IF(ISTEXT('Questionnaires '!A990),'Questionnaires '!G990,"")</f>
        <v/>
      </c>
      <c r="Q988">
        <f>IF(ISTEXT('Questionnaires '!A990),IF('Questionnaires '!S990="Yes",1,""),0)</f>
        <v>0</v>
      </c>
    </row>
    <row r="989" spans="1:17" x14ac:dyDescent="0.3">
      <c r="A989" s="73">
        <f>IF(ISTEXT('Questionnaires '!A991),IF('Questionnaires '!G991&lt;270,1,0),0)</f>
        <v>0</v>
      </c>
      <c r="B989">
        <f>IF(ISTEXT('Questionnaires '!A991),IF('Questionnaires '!E991="Yes",1,0),0)</f>
        <v>0</v>
      </c>
      <c r="C989">
        <f>IF(ISTEXT('Questionnaires '!A991),IF('Questionnaires '!F991="Yes",1,0),0)</f>
        <v>0</v>
      </c>
      <c r="D989">
        <f>IF(ISTEXT('Questionnaires '!A991),IF('Questionnaires '!J991&gt;0,1,0),0)</f>
        <v>0</v>
      </c>
      <c r="E989" s="73" t="str">
        <f>IF(ISNUMBER('Questionnaires '!$G991),'Questionnaires '!T991+'Questionnaires '!G991,"")</f>
        <v/>
      </c>
      <c r="F989" s="73" t="str">
        <f>IF(ISNUMBER('Questionnaires '!$G991),SUM(G989:H989),"")</f>
        <v/>
      </c>
      <c r="G989" s="73" t="str">
        <f>IF(ISNUMBER('Questionnaires '!$G991),'Questionnaires '!R991-'Questionnaires '!P991,"")</f>
        <v/>
      </c>
      <c r="H989" s="73" t="str">
        <f>IF(ISNUMBER('Questionnaires '!$G991),'Questionnaires '!P991,"")</f>
        <v/>
      </c>
      <c r="I989" s="73" t="str">
        <f>IF(ISNUMBER('Questionnaires '!$G991),'Questionnaires '!$G991,"")</f>
        <v/>
      </c>
      <c r="J989" s="73" t="str">
        <f>IF(ISNUMBER('Questionnaires '!$G991),'Questionnaires '!$G991,"")</f>
        <v/>
      </c>
      <c r="K989" s="73" t="str">
        <f>IF(ISNUMBER('Questionnaires '!$R991),'Questionnaires '!$R991,"")</f>
        <v/>
      </c>
      <c r="L989" s="73" t="str">
        <f>IF(ISNUMBER('Questionnaires '!$P991),'Questionnaires '!$P991,"")</f>
        <v/>
      </c>
      <c r="M989" s="73" t="str">
        <f>IF(ISNUMBER('Questionnaires '!$O991),'Questionnaires '!$O991,"")</f>
        <v/>
      </c>
      <c r="N989" s="73" t="str">
        <f>IF(ISNUMBER('Questionnaires '!$N991),'Questionnaires '!$N991,"")</f>
        <v/>
      </c>
      <c r="O989" s="73" t="str">
        <f>IF(ISNUMBER('Questionnaires '!$T991),'Questionnaires '!$T991,"")</f>
        <v/>
      </c>
      <c r="P989" s="73" t="str">
        <f>IF(ISTEXT('Questionnaires '!A991),'Questionnaires '!G991,"")</f>
        <v/>
      </c>
      <c r="Q989">
        <f>IF(ISTEXT('Questionnaires '!A991),IF('Questionnaires '!S991="Yes",1,""),0)</f>
        <v>0</v>
      </c>
    </row>
    <row r="990" spans="1:17" x14ac:dyDescent="0.3">
      <c r="A990" s="73">
        <f>IF(ISTEXT('Questionnaires '!A992),IF('Questionnaires '!G992&lt;270,1,0),0)</f>
        <v>0</v>
      </c>
      <c r="B990">
        <f>IF(ISTEXT('Questionnaires '!A992),IF('Questionnaires '!E992="Yes",1,0),0)</f>
        <v>0</v>
      </c>
      <c r="C990">
        <f>IF(ISTEXT('Questionnaires '!A992),IF('Questionnaires '!F992="Yes",1,0),0)</f>
        <v>0</v>
      </c>
      <c r="D990">
        <f>IF(ISTEXT('Questionnaires '!A992),IF('Questionnaires '!J992&gt;0,1,0),0)</f>
        <v>0</v>
      </c>
      <c r="E990" s="73" t="str">
        <f>IF(ISNUMBER('Questionnaires '!$G992),'Questionnaires '!T992+'Questionnaires '!G992,"")</f>
        <v/>
      </c>
      <c r="F990" s="73" t="str">
        <f>IF(ISNUMBER('Questionnaires '!$G992),SUM(G990:H990),"")</f>
        <v/>
      </c>
      <c r="G990" s="73" t="str">
        <f>IF(ISNUMBER('Questionnaires '!$G992),'Questionnaires '!R992-'Questionnaires '!P992,"")</f>
        <v/>
      </c>
      <c r="H990" s="73" t="str">
        <f>IF(ISNUMBER('Questionnaires '!$G992),'Questionnaires '!P992,"")</f>
        <v/>
      </c>
      <c r="I990" s="73" t="str">
        <f>IF(ISNUMBER('Questionnaires '!$G992),'Questionnaires '!$G992,"")</f>
        <v/>
      </c>
      <c r="J990" s="73" t="str">
        <f>IF(ISNUMBER('Questionnaires '!$G992),'Questionnaires '!$G992,"")</f>
        <v/>
      </c>
      <c r="K990" s="73" t="str">
        <f>IF(ISNUMBER('Questionnaires '!$R992),'Questionnaires '!$R992,"")</f>
        <v/>
      </c>
      <c r="L990" s="73" t="str">
        <f>IF(ISNUMBER('Questionnaires '!$P992),'Questionnaires '!$P992,"")</f>
        <v/>
      </c>
      <c r="M990" s="73" t="str">
        <f>IF(ISNUMBER('Questionnaires '!$O992),'Questionnaires '!$O992,"")</f>
        <v/>
      </c>
      <c r="N990" s="73" t="str">
        <f>IF(ISNUMBER('Questionnaires '!$N992),'Questionnaires '!$N992,"")</f>
        <v/>
      </c>
      <c r="O990" s="73" t="str">
        <f>IF(ISNUMBER('Questionnaires '!$T992),'Questionnaires '!$T992,"")</f>
        <v/>
      </c>
      <c r="P990" s="73" t="str">
        <f>IF(ISTEXT('Questionnaires '!A992),'Questionnaires '!G992,"")</f>
        <v/>
      </c>
      <c r="Q990">
        <f>IF(ISTEXT('Questionnaires '!A992),IF('Questionnaires '!S992="Yes",1,""),0)</f>
        <v>0</v>
      </c>
    </row>
    <row r="991" spans="1:17" x14ac:dyDescent="0.3">
      <c r="A991" s="73">
        <f>IF(ISTEXT('Questionnaires '!A993),IF('Questionnaires '!G993&lt;270,1,0),0)</f>
        <v>0</v>
      </c>
      <c r="B991">
        <f>IF(ISTEXT('Questionnaires '!A993),IF('Questionnaires '!E993="Yes",1,0),0)</f>
        <v>0</v>
      </c>
      <c r="C991">
        <f>IF(ISTEXT('Questionnaires '!A993),IF('Questionnaires '!F993="Yes",1,0),0)</f>
        <v>0</v>
      </c>
      <c r="D991">
        <f>IF(ISTEXT('Questionnaires '!A993),IF('Questionnaires '!J993&gt;0,1,0),0)</f>
        <v>0</v>
      </c>
      <c r="E991" s="73" t="str">
        <f>IF(ISNUMBER('Questionnaires '!$G993),'Questionnaires '!T993+'Questionnaires '!G993,"")</f>
        <v/>
      </c>
      <c r="F991" s="73" t="str">
        <f>IF(ISNUMBER('Questionnaires '!$G993),SUM(G991:H991),"")</f>
        <v/>
      </c>
      <c r="G991" s="73" t="str">
        <f>IF(ISNUMBER('Questionnaires '!$G993),'Questionnaires '!R993-'Questionnaires '!P993,"")</f>
        <v/>
      </c>
      <c r="H991" s="73" t="str">
        <f>IF(ISNUMBER('Questionnaires '!$G993),'Questionnaires '!P993,"")</f>
        <v/>
      </c>
      <c r="I991" s="73" t="str">
        <f>IF(ISNUMBER('Questionnaires '!$G993),'Questionnaires '!$G993,"")</f>
        <v/>
      </c>
      <c r="J991" s="73" t="str">
        <f>IF(ISNUMBER('Questionnaires '!$G993),'Questionnaires '!$G993,"")</f>
        <v/>
      </c>
      <c r="K991" s="73" t="str">
        <f>IF(ISNUMBER('Questionnaires '!$R993),'Questionnaires '!$R993,"")</f>
        <v/>
      </c>
      <c r="L991" s="73" t="str">
        <f>IF(ISNUMBER('Questionnaires '!$P993),'Questionnaires '!$P993,"")</f>
        <v/>
      </c>
      <c r="M991" s="73" t="str">
        <f>IF(ISNUMBER('Questionnaires '!$O993),'Questionnaires '!$O993,"")</f>
        <v/>
      </c>
      <c r="N991" s="73" t="str">
        <f>IF(ISNUMBER('Questionnaires '!$N993),'Questionnaires '!$N993,"")</f>
        <v/>
      </c>
      <c r="O991" s="73" t="str">
        <f>IF(ISNUMBER('Questionnaires '!$T993),'Questionnaires '!$T993,"")</f>
        <v/>
      </c>
      <c r="P991" s="73" t="str">
        <f>IF(ISTEXT('Questionnaires '!A993),'Questionnaires '!G993,"")</f>
        <v/>
      </c>
      <c r="Q991">
        <f>IF(ISTEXT('Questionnaires '!A993),IF('Questionnaires '!S993="Yes",1,""),0)</f>
        <v>0</v>
      </c>
    </row>
    <row r="992" spans="1:17" x14ac:dyDescent="0.3">
      <c r="A992" s="73">
        <f>IF(ISTEXT('Questionnaires '!A994),IF('Questionnaires '!G994&lt;270,1,0),0)</f>
        <v>0</v>
      </c>
      <c r="B992">
        <f>IF(ISTEXT('Questionnaires '!A994),IF('Questionnaires '!E994="Yes",1,0),0)</f>
        <v>0</v>
      </c>
      <c r="C992">
        <f>IF(ISTEXT('Questionnaires '!A994),IF('Questionnaires '!F994="Yes",1,0),0)</f>
        <v>0</v>
      </c>
      <c r="D992">
        <f>IF(ISTEXT('Questionnaires '!A994),IF('Questionnaires '!J994&gt;0,1,0),0)</f>
        <v>0</v>
      </c>
      <c r="E992" s="73" t="str">
        <f>IF(ISNUMBER('Questionnaires '!$G994),'Questionnaires '!T994+'Questionnaires '!G994,"")</f>
        <v/>
      </c>
      <c r="F992" s="73" t="str">
        <f>IF(ISNUMBER('Questionnaires '!$G994),SUM(G992:H992),"")</f>
        <v/>
      </c>
      <c r="G992" s="73" t="str">
        <f>IF(ISNUMBER('Questionnaires '!$G994),'Questionnaires '!R994-'Questionnaires '!P994,"")</f>
        <v/>
      </c>
      <c r="H992" s="73" t="str">
        <f>IF(ISNUMBER('Questionnaires '!$G994),'Questionnaires '!P994,"")</f>
        <v/>
      </c>
      <c r="I992" s="73" t="str">
        <f>IF(ISNUMBER('Questionnaires '!$G994),'Questionnaires '!$G994,"")</f>
        <v/>
      </c>
      <c r="J992" s="73" t="str">
        <f>IF(ISNUMBER('Questionnaires '!$G994),'Questionnaires '!$G994,"")</f>
        <v/>
      </c>
      <c r="K992" s="73" t="str">
        <f>IF(ISNUMBER('Questionnaires '!$R994),'Questionnaires '!$R994,"")</f>
        <v/>
      </c>
      <c r="L992" s="73" t="str">
        <f>IF(ISNUMBER('Questionnaires '!$P994),'Questionnaires '!$P994,"")</f>
        <v/>
      </c>
      <c r="M992" s="73" t="str">
        <f>IF(ISNUMBER('Questionnaires '!$O994),'Questionnaires '!$O994,"")</f>
        <v/>
      </c>
      <c r="N992" s="73" t="str">
        <f>IF(ISNUMBER('Questionnaires '!$N994),'Questionnaires '!$N994,"")</f>
        <v/>
      </c>
      <c r="O992" s="73" t="str">
        <f>IF(ISNUMBER('Questionnaires '!$T994),'Questionnaires '!$T994,"")</f>
        <v/>
      </c>
      <c r="P992" s="73" t="str">
        <f>IF(ISTEXT('Questionnaires '!A994),'Questionnaires '!G994,"")</f>
        <v/>
      </c>
      <c r="Q992">
        <f>IF(ISTEXT('Questionnaires '!A994),IF('Questionnaires '!S994="Yes",1,""),0)</f>
        <v>0</v>
      </c>
    </row>
    <row r="993" spans="1:17" x14ac:dyDescent="0.3">
      <c r="A993" s="73">
        <f>IF(ISTEXT('Questionnaires '!A995),IF('Questionnaires '!G995&lt;270,1,0),0)</f>
        <v>0</v>
      </c>
      <c r="B993">
        <f>IF(ISTEXT('Questionnaires '!A995),IF('Questionnaires '!E995="Yes",1,0),0)</f>
        <v>0</v>
      </c>
      <c r="C993">
        <f>IF(ISTEXT('Questionnaires '!A995),IF('Questionnaires '!F995="Yes",1,0),0)</f>
        <v>0</v>
      </c>
      <c r="D993">
        <f>IF(ISTEXT('Questionnaires '!A995),IF('Questionnaires '!J995&gt;0,1,0),0)</f>
        <v>0</v>
      </c>
      <c r="E993" s="73" t="str">
        <f>IF(ISNUMBER('Questionnaires '!$G995),'Questionnaires '!T995+'Questionnaires '!G995,"")</f>
        <v/>
      </c>
      <c r="F993" s="73" t="str">
        <f>IF(ISNUMBER('Questionnaires '!$G995),SUM(G993:H993),"")</f>
        <v/>
      </c>
      <c r="G993" s="73" t="str">
        <f>IF(ISNUMBER('Questionnaires '!$G995),'Questionnaires '!R995-'Questionnaires '!P995,"")</f>
        <v/>
      </c>
      <c r="H993" s="73" t="str">
        <f>IF(ISNUMBER('Questionnaires '!$G995),'Questionnaires '!P995,"")</f>
        <v/>
      </c>
      <c r="I993" s="73" t="str">
        <f>IF(ISNUMBER('Questionnaires '!$G995),'Questionnaires '!$G995,"")</f>
        <v/>
      </c>
      <c r="J993" s="73" t="str">
        <f>IF(ISNUMBER('Questionnaires '!$G995),'Questionnaires '!$G995,"")</f>
        <v/>
      </c>
      <c r="K993" s="73" t="str">
        <f>IF(ISNUMBER('Questionnaires '!$R995),'Questionnaires '!$R995,"")</f>
        <v/>
      </c>
      <c r="L993" s="73" t="str">
        <f>IF(ISNUMBER('Questionnaires '!$P995),'Questionnaires '!$P995,"")</f>
        <v/>
      </c>
      <c r="M993" s="73" t="str">
        <f>IF(ISNUMBER('Questionnaires '!$O995),'Questionnaires '!$O995,"")</f>
        <v/>
      </c>
      <c r="N993" s="73" t="str">
        <f>IF(ISNUMBER('Questionnaires '!$N995),'Questionnaires '!$N995,"")</f>
        <v/>
      </c>
      <c r="O993" s="73" t="str">
        <f>IF(ISNUMBER('Questionnaires '!$T995),'Questionnaires '!$T995,"")</f>
        <v/>
      </c>
      <c r="P993" s="73" t="str">
        <f>IF(ISTEXT('Questionnaires '!A995),'Questionnaires '!G995,"")</f>
        <v/>
      </c>
      <c r="Q993">
        <f>IF(ISTEXT('Questionnaires '!A995),IF('Questionnaires '!S995="Yes",1,""),0)</f>
        <v>0</v>
      </c>
    </row>
    <row r="994" spans="1:17" x14ac:dyDescent="0.3">
      <c r="A994" s="73">
        <f>IF(ISTEXT('Questionnaires '!A996),IF('Questionnaires '!G996&lt;270,1,0),0)</f>
        <v>0</v>
      </c>
      <c r="B994">
        <f>IF(ISTEXT('Questionnaires '!A996),IF('Questionnaires '!E996="Yes",1,0),0)</f>
        <v>0</v>
      </c>
      <c r="C994">
        <f>IF(ISTEXT('Questionnaires '!A996),IF('Questionnaires '!F996="Yes",1,0),0)</f>
        <v>0</v>
      </c>
      <c r="D994">
        <f>IF(ISTEXT('Questionnaires '!A996),IF('Questionnaires '!J996&gt;0,1,0),0)</f>
        <v>0</v>
      </c>
      <c r="E994" s="73" t="str">
        <f>IF(ISNUMBER('Questionnaires '!$G996),'Questionnaires '!T996+'Questionnaires '!G996,"")</f>
        <v/>
      </c>
      <c r="F994" s="73" t="str">
        <f>IF(ISNUMBER('Questionnaires '!$G996),SUM(G994:H994),"")</f>
        <v/>
      </c>
      <c r="G994" s="73" t="str">
        <f>IF(ISNUMBER('Questionnaires '!$G996),'Questionnaires '!R996-'Questionnaires '!P996,"")</f>
        <v/>
      </c>
      <c r="H994" s="73" t="str">
        <f>IF(ISNUMBER('Questionnaires '!$G996),'Questionnaires '!P996,"")</f>
        <v/>
      </c>
      <c r="I994" s="73" t="str">
        <f>IF(ISNUMBER('Questionnaires '!$G996),'Questionnaires '!$G996,"")</f>
        <v/>
      </c>
      <c r="J994" s="73" t="str">
        <f>IF(ISNUMBER('Questionnaires '!$G996),'Questionnaires '!$G996,"")</f>
        <v/>
      </c>
      <c r="K994" s="73" t="str">
        <f>IF(ISNUMBER('Questionnaires '!$R996),'Questionnaires '!$R996,"")</f>
        <v/>
      </c>
      <c r="L994" s="73" t="str">
        <f>IF(ISNUMBER('Questionnaires '!$P996),'Questionnaires '!$P996,"")</f>
        <v/>
      </c>
      <c r="M994" s="73" t="str">
        <f>IF(ISNUMBER('Questionnaires '!$O996),'Questionnaires '!$O996,"")</f>
        <v/>
      </c>
      <c r="N994" s="73" t="str">
        <f>IF(ISNUMBER('Questionnaires '!$N996),'Questionnaires '!$N996,"")</f>
        <v/>
      </c>
      <c r="O994" s="73" t="str">
        <f>IF(ISNUMBER('Questionnaires '!$T996),'Questionnaires '!$T996,"")</f>
        <v/>
      </c>
      <c r="P994" s="73" t="str">
        <f>IF(ISTEXT('Questionnaires '!A996),'Questionnaires '!G996,"")</f>
        <v/>
      </c>
      <c r="Q994">
        <f>IF(ISTEXT('Questionnaires '!A996),IF('Questionnaires '!S996="Yes",1,""),0)</f>
        <v>0</v>
      </c>
    </row>
    <row r="995" spans="1:17" x14ac:dyDescent="0.3">
      <c r="A995" s="73">
        <f>IF(ISTEXT('Questionnaires '!A997),IF('Questionnaires '!G997&lt;270,1,0),0)</f>
        <v>0</v>
      </c>
      <c r="B995">
        <f>IF(ISTEXT('Questionnaires '!A997),IF('Questionnaires '!E997="Yes",1,0),0)</f>
        <v>0</v>
      </c>
      <c r="C995">
        <f>IF(ISTEXT('Questionnaires '!A997),IF('Questionnaires '!F997="Yes",1,0),0)</f>
        <v>0</v>
      </c>
      <c r="D995">
        <f>IF(ISTEXT('Questionnaires '!A997),IF('Questionnaires '!J997&gt;0,1,0),0)</f>
        <v>0</v>
      </c>
      <c r="E995" s="73" t="str">
        <f>IF(ISNUMBER('Questionnaires '!$G997),'Questionnaires '!T997+'Questionnaires '!G997,"")</f>
        <v/>
      </c>
      <c r="F995" s="73" t="str">
        <f>IF(ISNUMBER('Questionnaires '!$G997),SUM(G995:H995),"")</f>
        <v/>
      </c>
      <c r="G995" s="73" t="str">
        <f>IF(ISNUMBER('Questionnaires '!$G997),'Questionnaires '!R997-'Questionnaires '!P997,"")</f>
        <v/>
      </c>
      <c r="H995" s="73" t="str">
        <f>IF(ISNUMBER('Questionnaires '!$G997),'Questionnaires '!P997,"")</f>
        <v/>
      </c>
      <c r="I995" s="73" t="str">
        <f>IF(ISNUMBER('Questionnaires '!$G997),'Questionnaires '!$G997,"")</f>
        <v/>
      </c>
      <c r="J995" s="73" t="str">
        <f>IF(ISNUMBER('Questionnaires '!$G997),'Questionnaires '!$G997,"")</f>
        <v/>
      </c>
      <c r="K995" s="73" t="str">
        <f>IF(ISNUMBER('Questionnaires '!$R997),'Questionnaires '!$R997,"")</f>
        <v/>
      </c>
      <c r="L995" s="73" t="str">
        <f>IF(ISNUMBER('Questionnaires '!$P997),'Questionnaires '!$P997,"")</f>
        <v/>
      </c>
      <c r="M995" s="73" t="str">
        <f>IF(ISNUMBER('Questionnaires '!$O997),'Questionnaires '!$O997,"")</f>
        <v/>
      </c>
      <c r="N995" s="73" t="str">
        <f>IF(ISNUMBER('Questionnaires '!$N997),'Questionnaires '!$N997,"")</f>
        <v/>
      </c>
      <c r="O995" s="73" t="str">
        <f>IF(ISNUMBER('Questionnaires '!$T997),'Questionnaires '!$T997,"")</f>
        <v/>
      </c>
      <c r="P995" s="73" t="str">
        <f>IF(ISTEXT('Questionnaires '!A997),'Questionnaires '!G997,"")</f>
        <v/>
      </c>
      <c r="Q995">
        <f>IF(ISTEXT('Questionnaires '!A997),IF('Questionnaires '!S997="Yes",1,""),0)</f>
        <v>0</v>
      </c>
    </row>
    <row r="996" spans="1:17" x14ac:dyDescent="0.3">
      <c r="A996" s="73">
        <f>IF(ISTEXT('Questionnaires '!A998),IF('Questionnaires '!G998&lt;270,1,0),0)</f>
        <v>0</v>
      </c>
      <c r="B996">
        <f>IF(ISTEXT('Questionnaires '!A998),IF('Questionnaires '!E998="Yes",1,0),0)</f>
        <v>0</v>
      </c>
      <c r="C996">
        <f>IF(ISTEXT('Questionnaires '!A998),IF('Questionnaires '!F998="Yes",1,0),0)</f>
        <v>0</v>
      </c>
      <c r="D996">
        <f>IF(ISTEXT('Questionnaires '!A998),IF('Questionnaires '!J998&gt;0,1,0),0)</f>
        <v>0</v>
      </c>
      <c r="E996" s="73" t="str">
        <f>IF(ISNUMBER('Questionnaires '!$G998),'Questionnaires '!T998+'Questionnaires '!G998,"")</f>
        <v/>
      </c>
      <c r="F996" s="73" t="str">
        <f>IF(ISNUMBER('Questionnaires '!$G998),SUM(G996:H996),"")</f>
        <v/>
      </c>
      <c r="G996" s="73" t="str">
        <f>IF(ISNUMBER('Questionnaires '!$G998),'Questionnaires '!R998-'Questionnaires '!P998,"")</f>
        <v/>
      </c>
      <c r="H996" s="73" t="str">
        <f>IF(ISNUMBER('Questionnaires '!$G998),'Questionnaires '!P998,"")</f>
        <v/>
      </c>
      <c r="I996" s="73" t="str">
        <f>IF(ISNUMBER('Questionnaires '!$G998),'Questionnaires '!$G998,"")</f>
        <v/>
      </c>
      <c r="J996" s="73" t="str">
        <f>IF(ISNUMBER('Questionnaires '!$G998),'Questionnaires '!$G998,"")</f>
        <v/>
      </c>
      <c r="K996" s="73" t="str">
        <f>IF(ISNUMBER('Questionnaires '!$R998),'Questionnaires '!$R998,"")</f>
        <v/>
      </c>
      <c r="L996" s="73" t="str">
        <f>IF(ISNUMBER('Questionnaires '!$P998),'Questionnaires '!$P998,"")</f>
        <v/>
      </c>
      <c r="M996" s="73" t="str">
        <f>IF(ISNUMBER('Questionnaires '!$O998),'Questionnaires '!$O998,"")</f>
        <v/>
      </c>
      <c r="N996" s="73" t="str">
        <f>IF(ISNUMBER('Questionnaires '!$N998),'Questionnaires '!$N998,"")</f>
        <v/>
      </c>
      <c r="O996" s="73" t="str">
        <f>IF(ISNUMBER('Questionnaires '!$T998),'Questionnaires '!$T998,"")</f>
        <v/>
      </c>
      <c r="P996" s="73" t="str">
        <f>IF(ISTEXT('Questionnaires '!A998),'Questionnaires '!G998,"")</f>
        <v/>
      </c>
      <c r="Q996">
        <f>IF(ISTEXT('Questionnaires '!A998),IF('Questionnaires '!S998="Yes",1,""),0)</f>
        <v>0</v>
      </c>
    </row>
    <row r="997" spans="1:17" x14ac:dyDescent="0.3">
      <c r="A997" s="73">
        <f>IF(ISTEXT('Questionnaires '!A999),IF('Questionnaires '!G999&lt;270,1,0),0)</f>
        <v>0</v>
      </c>
      <c r="B997">
        <f>IF(ISTEXT('Questionnaires '!A999),IF('Questionnaires '!E999="Yes",1,0),0)</f>
        <v>0</v>
      </c>
      <c r="C997">
        <f>IF(ISTEXT('Questionnaires '!A999),IF('Questionnaires '!F999="Yes",1,0),0)</f>
        <v>0</v>
      </c>
      <c r="D997">
        <f>IF(ISTEXT('Questionnaires '!A999),IF('Questionnaires '!J999&gt;0,1,0),0)</f>
        <v>0</v>
      </c>
      <c r="E997" s="73" t="str">
        <f>IF(ISNUMBER('Questionnaires '!$G999),'Questionnaires '!T999+'Questionnaires '!G999,"")</f>
        <v/>
      </c>
      <c r="F997" s="73" t="str">
        <f>IF(ISNUMBER('Questionnaires '!$G999),SUM(G997:H997),"")</f>
        <v/>
      </c>
      <c r="G997" s="73" t="str">
        <f>IF(ISNUMBER('Questionnaires '!$G999),'Questionnaires '!R999-'Questionnaires '!P999,"")</f>
        <v/>
      </c>
      <c r="H997" s="73" t="str">
        <f>IF(ISNUMBER('Questionnaires '!$G999),'Questionnaires '!P999,"")</f>
        <v/>
      </c>
      <c r="I997" s="73" t="str">
        <f>IF(ISNUMBER('Questionnaires '!$G999),'Questionnaires '!$G999,"")</f>
        <v/>
      </c>
      <c r="J997" s="73" t="str">
        <f>IF(ISNUMBER('Questionnaires '!$G999),'Questionnaires '!$G999,"")</f>
        <v/>
      </c>
      <c r="K997" s="73" t="str">
        <f>IF(ISNUMBER('Questionnaires '!$R999),'Questionnaires '!$R999,"")</f>
        <v/>
      </c>
      <c r="L997" s="73" t="str">
        <f>IF(ISNUMBER('Questionnaires '!$P999),'Questionnaires '!$P999,"")</f>
        <v/>
      </c>
      <c r="M997" s="73" t="str">
        <f>IF(ISNUMBER('Questionnaires '!$O999),'Questionnaires '!$O999,"")</f>
        <v/>
      </c>
      <c r="N997" s="73" t="str">
        <f>IF(ISNUMBER('Questionnaires '!$N999),'Questionnaires '!$N999,"")</f>
        <v/>
      </c>
      <c r="O997" s="73" t="str">
        <f>IF(ISNUMBER('Questionnaires '!$T999),'Questionnaires '!$T999,"")</f>
        <v/>
      </c>
      <c r="P997" s="73" t="str">
        <f>IF(ISTEXT('Questionnaires '!A999),'Questionnaires '!G999,"")</f>
        <v/>
      </c>
      <c r="Q997">
        <f>IF(ISTEXT('Questionnaires '!A999),IF('Questionnaires '!S999="Yes",1,""),0)</f>
        <v>0</v>
      </c>
    </row>
    <row r="998" spans="1:17" x14ac:dyDescent="0.3">
      <c r="A998" s="73">
        <f>IF(ISTEXT('Questionnaires '!A1000),IF('Questionnaires '!G1000&lt;270,1,0),0)</f>
        <v>0</v>
      </c>
      <c r="B998">
        <f>IF(ISTEXT('Questionnaires '!A1000),IF('Questionnaires '!E1000="Yes",1,0),0)</f>
        <v>0</v>
      </c>
      <c r="C998">
        <f>IF(ISTEXT('Questionnaires '!A1000),IF('Questionnaires '!F1000="Yes",1,0),0)</f>
        <v>0</v>
      </c>
      <c r="D998">
        <f>IF(ISTEXT('Questionnaires '!A1000),IF('Questionnaires '!J1000&gt;0,1,0),0)</f>
        <v>0</v>
      </c>
      <c r="E998" s="73" t="str">
        <f>IF(ISNUMBER('Questionnaires '!$G1000),'Questionnaires '!T1000+'Questionnaires '!G1000,"")</f>
        <v/>
      </c>
      <c r="F998" s="73" t="str">
        <f>IF(ISNUMBER('Questionnaires '!$G1000),SUM(G998:H998),"")</f>
        <v/>
      </c>
      <c r="G998" s="73" t="str">
        <f>IF(ISNUMBER('Questionnaires '!$G1000),'Questionnaires '!R1000-'Questionnaires '!P1000,"")</f>
        <v/>
      </c>
      <c r="H998" s="73" t="str">
        <f>IF(ISNUMBER('Questionnaires '!$G1000),'Questionnaires '!P1000,"")</f>
        <v/>
      </c>
      <c r="I998" s="73" t="str">
        <f>IF(ISNUMBER('Questionnaires '!$G1000),'Questionnaires '!$G1000,"")</f>
        <v/>
      </c>
      <c r="J998" s="73" t="str">
        <f>IF(ISNUMBER('Questionnaires '!$G1000),'Questionnaires '!$G1000,"")</f>
        <v/>
      </c>
      <c r="K998" s="73" t="str">
        <f>IF(ISNUMBER('Questionnaires '!$R1000),'Questionnaires '!$R1000,"")</f>
        <v/>
      </c>
      <c r="L998" s="73" t="str">
        <f>IF(ISNUMBER('Questionnaires '!$P1000),'Questionnaires '!$P1000,"")</f>
        <v/>
      </c>
      <c r="M998" s="73" t="str">
        <f>IF(ISNUMBER('Questionnaires '!$O1000),'Questionnaires '!$O1000,"")</f>
        <v/>
      </c>
      <c r="N998" s="73" t="str">
        <f>IF(ISNUMBER('Questionnaires '!$N1000),'Questionnaires '!$N1000,"")</f>
        <v/>
      </c>
      <c r="O998" s="73" t="str">
        <f>IF(ISNUMBER('Questionnaires '!$T1000),'Questionnaires '!$T1000,"")</f>
        <v/>
      </c>
      <c r="P998" s="73" t="str">
        <f>IF(ISTEXT('Questionnaires '!A1000),'Questionnaires '!G1000,"")</f>
        <v/>
      </c>
      <c r="Q998">
        <f>IF(ISTEXT('Questionnaires '!A1000),IF('Questionnaires '!S1000="Yes",1,""),0)</f>
        <v>0</v>
      </c>
    </row>
    <row r="999" spans="1:17" x14ac:dyDescent="0.3">
      <c r="A999" s="73">
        <f>IF(ISTEXT('Questionnaires '!A1001),IF('Questionnaires '!G1001&lt;270,1,0),0)</f>
        <v>0</v>
      </c>
      <c r="B999">
        <f>IF(ISTEXT('Questionnaires '!A1001),IF('Questionnaires '!E1001="Yes",1,0),0)</f>
        <v>0</v>
      </c>
      <c r="C999">
        <f>IF(ISTEXT('Questionnaires '!A1001),IF('Questionnaires '!F1001="Yes",1,0),0)</f>
        <v>0</v>
      </c>
      <c r="D999">
        <f>IF(ISTEXT('Questionnaires '!A1001),IF('Questionnaires '!J1001&gt;0,1,0),0)</f>
        <v>0</v>
      </c>
      <c r="E999" s="73" t="str">
        <f>IF(ISNUMBER('Questionnaires '!$G1001),'Questionnaires '!T1001+'Questionnaires '!G1001,"")</f>
        <v/>
      </c>
      <c r="F999" s="73" t="str">
        <f>IF(ISNUMBER('Questionnaires '!$G1001),SUM(G999:H999),"")</f>
        <v/>
      </c>
      <c r="G999" s="73" t="str">
        <f>IF(ISNUMBER('Questionnaires '!$G1001),'Questionnaires '!R1001-'Questionnaires '!P1001,"")</f>
        <v/>
      </c>
      <c r="H999" s="73" t="str">
        <f>IF(ISNUMBER('Questionnaires '!$G1001),'Questionnaires '!P1001,"")</f>
        <v/>
      </c>
      <c r="I999" s="73" t="str">
        <f>IF(ISNUMBER('Questionnaires '!$G1001),'Questionnaires '!$G1001,"")</f>
        <v/>
      </c>
      <c r="J999" s="73" t="str">
        <f>IF(ISNUMBER('Questionnaires '!$G1001),'Questionnaires '!$G1001,"")</f>
        <v/>
      </c>
      <c r="K999" s="73" t="str">
        <f>IF(ISNUMBER('Questionnaires '!$R1001),'Questionnaires '!$R1001,"")</f>
        <v/>
      </c>
      <c r="L999" s="73" t="str">
        <f>IF(ISNUMBER('Questionnaires '!$P1001),'Questionnaires '!$P1001,"")</f>
        <v/>
      </c>
      <c r="M999" s="73" t="str">
        <f>IF(ISNUMBER('Questionnaires '!$O1001),'Questionnaires '!$O1001,"")</f>
        <v/>
      </c>
      <c r="N999" s="73" t="str">
        <f>IF(ISNUMBER('Questionnaires '!$N1001),'Questionnaires '!$N1001,"")</f>
        <v/>
      </c>
      <c r="O999" s="73" t="str">
        <f>IF(ISNUMBER('Questionnaires '!$T1001),'Questionnaires '!$T1001,"")</f>
        <v/>
      </c>
      <c r="P999" s="73" t="str">
        <f>IF(ISTEXT('Questionnaires '!A1001),'Questionnaires '!G1001,"")</f>
        <v/>
      </c>
      <c r="Q999">
        <f>IF(ISTEXT('Questionnaires '!A1001),IF('Questionnaires '!S1001="Yes",1,""),0)</f>
        <v>0</v>
      </c>
    </row>
    <row r="1000" spans="1:17" x14ac:dyDescent="0.3">
      <c r="A1000" s="73">
        <f>IF(ISTEXT('Questionnaires '!A1002),IF('Questionnaires '!G1002&lt;270,1,0),0)</f>
        <v>0</v>
      </c>
      <c r="B1000">
        <f>IF(ISTEXT('Questionnaires '!A1002),IF('Questionnaires '!E1002="Yes",1,0),0)</f>
        <v>0</v>
      </c>
      <c r="C1000">
        <f>IF(ISTEXT('Questionnaires '!A1002),IF('Questionnaires '!F1002="Yes",1,0),0)</f>
        <v>0</v>
      </c>
      <c r="D1000">
        <f>IF(ISTEXT('Questionnaires '!A1002),IF('Questionnaires '!J1002&gt;0,1,0),0)</f>
        <v>0</v>
      </c>
      <c r="E1000" s="73" t="str">
        <f>IF(ISNUMBER('Questionnaires '!$G1002),'Questionnaires '!T1002+'Questionnaires '!G1002,"")</f>
        <v/>
      </c>
      <c r="F1000" s="73" t="str">
        <f>IF(ISNUMBER('Questionnaires '!$G1002),SUM(G1000:H1000),"")</f>
        <v/>
      </c>
      <c r="G1000" s="73" t="str">
        <f>IF(ISNUMBER('Questionnaires '!$G1002),'Questionnaires '!R1002-'Questionnaires '!P1002,"")</f>
        <v/>
      </c>
      <c r="H1000" s="73" t="str">
        <f>IF(ISNUMBER('Questionnaires '!$G1002),'Questionnaires '!P1002,"")</f>
        <v/>
      </c>
      <c r="I1000" s="73" t="str">
        <f>IF(ISNUMBER('Questionnaires '!$G1002),'Questionnaires '!$G1002,"")</f>
        <v/>
      </c>
      <c r="J1000" s="73" t="str">
        <f>IF(ISNUMBER('Questionnaires '!$G1002),'Questionnaires '!$G1002,"")</f>
        <v/>
      </c>
      <c r="K1000" s="73" t="str">
        <f>IF(ISNUMBER('Questionnaires '!$R1002),'Questionnaires '!$R1002,"")</f>
        <v/>
      </c>
      <c r="L1000" s="73" t="str">
        <f>IF(ISNUMBER('Questionnaires '!$P1002),'Questionnaires '!$P1002,"")</f>
        <v/>
      </c>
      <c r="M1000" s="73" t="str">
        <f>IF(ISNUMBER('Questionnaires '!$O1002),'Questionnaires '!$O1002,"")</f>
        <v/>
      </c>
      <c r="N1000" s="73" t="str">
        <f>IF(ISNUMBER('Questionnaires '!$N1002),'Questionnaires '!$N1002,"")</f>
        <v/>
      </c>
      <c r="O1000" s="73" t="str">
        <f>IF(ISNUMBER('Questionnaires '!$T1002),'Questionnaires '!$T1002,"")</f>
        <v/>
      </c>
      <c r="P1000" s="73" t="str">
        <f>IF(ISTEXT('Questionnaires '!A1002),'Questionnaires '!G1002,"")</f>
        <v/>
      </c>
      <c r="Q1000">
        <f>IF(ISTEXT('Questionnaires '!A1002),IF('Questionnaires '!S1002="Yes",1,""),0)</f>
        <v>0</v>
      </c>
    </row>
    <row r="1001" spans="1:17" x14ac:dyDescent="0.3">
      <c r="A1001" s="73">
        <f>IF(ISTEXT('Questionnaires '!A1003),IF('Questionnaires '!G1003&lt;270,1,0),0)</f>
        <v>0</v>
      </c>
      <c r="B1001">
        <f>IF(ISTEXT('Questionnaires '!A1003),IF('Questionnaires '!E1003="Yes",1,0),0)</f>
        <v>0</v>
      </c>
      <c r="C1001">
        <f>IF(ISTEXT('Questionnaires '!A1003),IF('Questionnaires '!F1003="Yes",1,0),0)</f>
        <v>0</v>
      </c>
      <c r="D1001">
        <f>IF(ISTEXT('Questionnaires '!A1003),IF('Questionnaires '!J1003&gt;0,1,0),0)</f>
        <v>0</v>
      </c>
      <c r="E1001" s="73" t="str">
        <f>IF(ISNUMBER('Questionnaires '!$G1003),'Questionnaires '!T1003+'Questionnaires '!G1003,"")</f>
        <v/>
      </c>
      <c r="F1001" s="73" t="str">
        <f>IF(ISNUMBER('Questionnaires '!$G1003),SUM(G1001:H1001),"")</f>
        <v/>
      </c>
      <c r="G1001" s="73" t="str">
        <f>IF(ISNUMBER('Questionnaires '!$G1003),'Questionnaires '!R1003-'Questionnaires '!P1003,"")</f>
        <v/>
      </c>
      <c r="H1001" s="73" t="str">
        <f>IF(ISNUMBER('Questionnaires '!$G1003),'Questionnaires '!P1003,"")</f>
        <v/>
      </c>
      <c r="I1001" s="73" t="str">
        <f>IF(ISNUMBER('Questionnaires '!$G1003),'Questionnaires '!$G1003,"")</f>
        <v/>
      </c>
      <c r="J1001" s="73" t="str">
        <f>IF(ISNUMBER('Questionnaires '!$G1003),'Questionnaires '!$G1003,"")</f>
        <v/>
      </c>
      <c r="K1001" s="73" t="str">
        <f>IF(ISNUMBER('Questionnaires '!$R1003),'Questionnaires '!$R1003,"")</f>
        <v/>
      </c>
      <c r="L1001" s="73" t="str">
        <f>IF(ISNUMBER('Questionnaires '!$P1003),'Questionnaires '!$P1003,"")</f>
        <v/>
      </c>
      <c r="M1001" s="73" t="str">
        <f>IF(ISNUMBER('Questionnaires '!$O1003),'Questionnaires '!$O1003,"")</f>
        <v/>
      </c>
      <c r="N1001" s="73" t="str">
        <f>IF(ISNUMBER('Questionnaires '!$N1003),'Questionnaires '!$N1003,"")</f>
        <v/>
      </c>
      <c r="O1001" s="73" t="str">
        <f>IF(ISNUMBER('Questionnaires '!$T1003),'Questionnaires '!$T1003,"")</f>
        <v/>
      </c>
      <c r="P1001" s="73" t="str">
        <f>IF(ISTEXT('Questionnaires '!A1003),'Questionnaires '!G1003,"")</f>
        <v/>
      </c>
      <c r="Q1001">
        <f>IF(ISTEXT('Questionnaires '!A1003),IF('Questionnaires '!S1003="Yes",1,""),0)</f>
        <v>0</v>
      </c>
    </row>
    <row r="1002" spans="1:17" x14ac:dyDescent="0.3">
      <c r="A1002" s="73">
        <f>IF(ISTEXT('Questionnaires '!A1004),IF('Questionnaires '!G1004&lt;270,1,0),0)</f>
        <v>0</v>
      </c>
      <c r="B1002">
        <f>IF(ISTEXT('Questionnaires '!A1004),IF('Questionnaires '!E1004="Yes",1,0),0)</f>
        <v>0</v>
      </c>
      <c r="C1002">
        <f>IF(ISTEXT('Questionnaires '!A1004),IF('Questionnaires '!F1004="Yes",1,0),0)</f>
        <v>0</v>
      </c>
      <c r="D1002">
        <f>IF(ISTEXT('Questionnaires '!A1004),IF('Questionnaires '!J1004&gt;0,1,0),0)</f>
        <v>0</v>
      </c>
      <c r="E1002" s="73" t="str">
        <f>IF(ISNUMBER('Questionnaires '!$G1004),'Questionnaires '!T1004+'Questionnaires '!G1004,"")</f>
        <v/>
      </c>
      <c r="F1002" s="73" t="str">
        <f>IF(ISNUMBER('Questionnaires '!$G1004),SUM(G1002:H1002),"")</f>
        <v/>
      </c>
      <c r="G1002" s="73" t="str">
        <f>IF(ISNUMBER('Questionnaires '!$G1004),'Questionnaires '!R1004-'Questionnaires '!P1004,"")</f>
        <v/>
      </c>
      <c r="H1002" s="73" t="str">
        <f>IF(ISNUMBER('Questionnaires '!$G1004),'Questionnaires '!P1004,"")</f>
        <v/>
      </c>
      <c r="I1002" s="73" t="str">
        <f>IF(ISNUMBER('Questionnaires '!$G1004),'Questionnaires '!$G1004,"")</f>
        <v/>
      </c>
      <c r="J1002" s="73" t="str">
        <f>IF(ISNUMBER('Questionnaires '!$G1004),'Questionnaires '!$G1004,"")</f>
        <v/>
      </c>
      <c r="K1002" s="73" t="str">
        <f>IF(ISNUMBER('Questionnaires '!$R1004),'Questionnaires '!$R1004,"")</f>
        <v/>
      </c>
      <c r="L1002" s="73" t="str">
        <f>IF(ISNUMBER('Questionnaires '!$P1004),'Questionnaires '!$P1004,"")</f>
        <v/>
      </c>
      <c r="M1002" s="73" t="str">
        <f>IF(ISNUMBER('Questionnaires '!$O1004),'Questionnaires '!$O1004,"")</f>
        <v/>
      </c>
      <c r="N1002" s="73" t="str">
        <f>IF(ISNUMBER('Questionnaires '!$N1004),'Questionnaires '!$N1004,"")</f>
        <v/>
      </c>
      <c r="O1002" s="73" t="str">
        <f>IF(ISNUMBER('Questionnaires '!$T1004),'Questionnaires '!$T1004,"")</f>
        <v/>
      </c>
      <c r="P1002" s="73" t="str">
        <f>IF(ISTEXT('Questionnaires '!A1004),'Questionnaires '!G1004,"")</f>
        <v/>
      </c>
      <c r="Q1002">
        <f>IF(ISTEXT('Questionnaires '!A1004),IF('Questionnaires '!S1004="Yes",1,""),0)</f>
        <v>0</v>
      </c>
    </row>
    <row r="1003" spans="1:17" x14ac:dyDescent="0.3">
      <c r="A1003" s="73">
        <f>IF(ISTEXT('Questionnaires '!A1005),IF('Questionnaires '!G1005&lt;270,1,0),0)</f>
        <v>0</v>
      </c>
      <c r="B1003">
        <f>IF(ISTEXT('Questionnaires '!A1005),IF('Questionnaires '!E1005="Yes",1,0),0)</f>
        <v>0</v>
      </c>
      <c r="C1003">
        <f>IF(ISTEXT('Questionnaires '!A1005),IF('Questionnaires '!F1005="Yes",1,0),0)</f>
        <v>0</v>
      </c>
      <c r="D1003">
        <f>IF(ISTEXT('Questionnaires '!A1005),IF('Questionnaires '!J1005&gt;0,1,0),0)</f>
        <v>0</v>
      </c>
      <c r="E1003" s="73" t="str">
        <f>IF(ISNUMBER('Questionnaires '!$G1005),'Questionnaires '!T1005+'Questionnaires '!G1005,"")</f>
        <v/>
      </c>
      <c r="F1003" s="73" t="str">
        <f>IF(ISNUMBER('Questionnaires '!$G1005),SUM(G1003:H1003),"")</f>
        <v/>
      </c>
      <c r="G1003" s="73" t="str">
        <f>IF(ISNUMBER('Questionnaires '!$G1005),'Questionnaires '!R1005-'Questionnaires '!P1005,"")</f>
        <v/>
      </c>
      <c r="H1003" s="73" t="str">
        <f>IF(ISNUMBER('Questionnaires '!$G1005),'Questionnaires '!P1005,"")</f>
        <v/>
      </c>
      <c r="I1003" s="73" t="str">
        <f>IF(ISNUMBER('Questionnaires '!$G1005),'Questionnaires '!$G1005,"")</f>
        <v/>
      </c>
      <c r="J1003" s="73" t="str">
        <f>IF(ISNUMBER('Questionnaires '!$G1005),'Questionnaires '!$G1005,"")</f>
        <v/>
      </c>
      <c r="K1003" s="73" t="str">
        <f>IF(ISNUMBER('Questionnaires '!$R1005),'Questionnaires '!$R1005,"")</f>
        <v/>
      </c>
      <c r="L1003" s="73" t="str">
        <f>IF(ISNUMBER('Questionnaires '!$P1005),'Questionnaires '!$P1005,"")</f>
        <v/>
      </c>
      <c r="M1003" s="73" t="str">
        <f>IF(ISNUMBER('Questionnaires '!$O1005),'Questionnaires '!$O1005,"")</f>
        <v/>
      </c>
      <c r="N1003" s="73" t="str">
        <f>IF(ISNUMBER('Questionnaires '!$N1005),'Questionnaires '!$N1005,"")</f>
        <v/>
      </c>
      <c r="O1003" s="73" t="str">
        <f>IF(ISNUMBER('Questionnaires '!$T1005),'Questionnaires '!$T1005,"")</f>
        <v/>
      </c>
      <c r="P1003" s="73" t="str">
        <f>IF(ISTEXT('Questionnaires '!A1005),'Questionnaires '!G1005,"")</f>
        <v/>
      </c>
      <c r="Q1003">
        <f>IF(ISTEXT('Questionnaires '!A1005),IF('Questionnaires '!S1005="Yes",1,""),0)</f>
        <v>0</v>
      </c>
    </row>
    <row r="1004" spans="1:17" x14ac:dyDescent="0.3">
      <c r="A1004" s="73">
        <f>IF(ISTEXT('Questionnaires '!A1006),IF('Questionnaires '!G1006&lt;270,1,0),0)</f>
        <v>0</v>
      </c>
      <c r="B1004">
        <f>IF(ISTEXT('Questionnaires '!A1006),IF('Questionnaires '!E1006="Yes",1,0),0)</f>
        <v>0</v>
      </c>
      <c r="C1004">
        <f>IF(ISTEXT('Questionnaires '!A1006),IF('Questionnaires '!F1006="Yes",1,0),0)</f>
        <v>0</v>
      </c>
      <c r="D1004">
        <f>IF(ISTEXT('Questionnaires '!A1006),IF('Questionnaires '!J1006&gt;0,1,0),0)</f>
        <v>0</v>
      </c>
      <c r="E1004" s="73" t="str">
        <f>IF(ISNUMBER('Questionnaires '!$G1006),'Questionnaires '!T1006+'Questionnaires '!G1006,"")</f>
        <v/>
      </c>
      <c r="F1004" s="73" t="str">
        <f>IF(ISNUMBER('Questionnaires '!$G1006),SUM(G1004:H1004),"")</f>
        <v/>
      </c>
      <c r="G1004" s="73" t="str">
        <f>IF(ISNUMBER('Questionnaires '!$G1006),'Questionnaires '!R1006-'Questionnaires '!P1006,"")</f>
        <v/>
      </c>
      <c r="H1004" s="73" t="str">
        <f>IF(ISNUMBER('Questionnaires '!$G1006),'Questionnaires '!P1006,"")</f>
        <v/>
      </c>
      <c r="I1004" s="73" t="str">
        <f>IF(ISNUMBER('Questionnaires '!$G1006),'Questionnaires '!$G1006,"")</f>
        <v/>
      </c>
      <c r="J1004" s="73" t="str">
        <f>IF(ISNUMBER('Questionnaires '!$G1006),'Questionnaires '!$G1006,"")</f>
        <v/>
      </c>
      <c r="K1004" s="73" t="str">
        <f>IF(ISNUMBER('Questionnaires '!$R1006),'Questionnaires '!$R1006,"")</f>
        <v/>
      </c>
      <c r="L1004" s="73" t="str">
        <f>IF(ISNUMBER('Questionnaires '!$P1006),'Questionnaires '!$P1006,"")</f>
        <v/>
      </c>
      <c r="M1004" s="73" t="str">
        <f>IF(ISNUMBER('Questionnaires '!$O1006),'Questionnaires '!$O1006,"")</f>
        <v/>
      </c>
      <c r="N1004" s="73" t="str">
        <f>IF(ISNUMBER('Questionnaires '!$N1006),'Questionnaires '!$N1006,"")</f>
        <v/>
      </c>
      <c r="O1004" s="73" t="str">
        <f>IF(ISNUMBER('Questionnaires '!$T1006),'Questionnaires '!$T1006,"")</f>
        <v/>
      </c>
      <c r="P1004" s="73" t="str">
        <f>IF(ISTEXT('Questionnaires '!A1006),'Questionnaires '!G1006,"")</f>
        <v/>
      </c>
      <c r="Q1004">
        <f>IF(ISTEXT('Questionnaires '!A1006),IF('Questionnaires '!S1006="Yes",1,""),0)</f>
        <v>0</v>
      </c>
    </row>
    <row r="1005" spans="1:17" x14ac:dyDescent="0.3">
      <c r="A1005" s="73">
        <f>IF(ISTEXT('Questionnaires '!A1007),IF('Questionnaires '!G1007&lt;270,1,0),0)</f>
        <v>0</v>
      </c>
      <c r="B1005">
        <f>IF(ISTEXT('Questionnaires '!A1007),IF('Questionnaires '!E1007="Yes",1,0),0)</f>
        <v>0</v>
      </c>
      <c r="C1005">
        <f>IF(ISTEXT('Questionnaires '!A1007),IF('Questionnaires '!F1007="Yes",1,0),0)</f>
        <v>0</v>
      </c>
      <c r="D1005">
        <f>IF(ISTEXT('Questionnaires '!A1007),IF('Questionnaires '!J1007&gt;0,1,0),0)</f>
        <v>0</v>
      </c>
      <c r="E1005" s="73" t="str">
        <f>IF(ISNUMBER('Questionnaires '!$G1007),'Questionnaires '!T1007+'Questionnaires '!G1007,"")</f>
        <v/>
      </c>
      <c r="F1005" s="73" t="str">
        <f>IF(ISNUMBER('Questionnaires '!$G1007),SUM(G1005:H1005),"")</f>
        <v/>
      </c>
      <c r="G1005" s="73" t="str">
        <f>IF(ISNUMBER('Questionnaires '!$G1007),'Questionnaires '!R1007-'Questionnaires '!P1007,"")</f>
        <v/>
      </c>
      <c r="H1005" s="73" t="str">
        <f>IF(ISNUMBER('Questionnaires '!$G1007),'Questionnaires '!P1007,"")</f>
        <v/>
      </c>
      <c r="I1005" s="73" t="str">
        <f>IF(ISNUMBER('Questionnaires '!$G1007),'Questionnaires '!$G1007,"")</f>
        <v/>
      </c>
      <c r="J1005" s="73" t="str">
        <f>IF(ISNUMBER('Questionnaires '!$G1007),'Questionnaires '!$G1007,"")</f>
        <v/>
      </c>
      <c r="K1005" s="73" t="str">
        <f>IF(ISNUMBER('Questionnaires '!$R1007),'Questionnaires '!$R1007,"")</f>
        <v/>
      </c>
      <c r="L1005" s="73" t="str">
        <f>IF(ISNUMBER('Questionnaires '!$P1007),'Questionnaires '!$P1007,"")</f>
        <v/>
      </c>
      <c r="M1005" s="73" t="str">
        <f>IF(ISNUMBER('Questionnaires '!$O1007),'Questionnaires '!$O1007,"")</f>
        <v/>
      </c>
      <c r="N1005" s="73" t="str">
        <f>IF(ISNUMBER('Questionnaires '!$N1007),'Questionnaires '!$N1007,"")</f>
        <v/>
      </c>
      <c r="O1005" s="73" t="str">
        <f>IF(ISNUMBER('Questionnaires '!$T1007),'Questionnaires '!$T1007,"")</f>
        <v/>
      </c>
      <c r="P1005" s="73" t="str">
        <f>IF(ISTEXT('Questionnaires '!A1007),'Questionnaires '!G1007,"")</f>
        <v/>
      </c>
      <c r="Q1005">
        <f>IF(ISTEXT('Questionnaires '!A1007),IF('Questionnaires '!S1007="Yes",1,""),0)</f>
        <v>0</v>
      </c>
    </row>
    <row r="1006" spans="1:17" x14ac:dyDescent="0.3">
      <c r="A1006" s="73">
        <f>IF(ISTEXT('Questionnaires '!A1008),IF('Questionnaires '!G1008&lt;270,1,0),0)</f>
        <v>0</v>
      </c>
      <c r="B1006">
        <f>IF(ISTEXT('Questionnaires '!A1008),IF('Questionnaires '!E1008="Yes",1,0),0)</f>
        <v>0</v>
      </c>
      <c r="C1006">
        <f>IF(ISTEXT('Questionnaires '!A1008),IF('Questionnaires '!F1008="Yes",1,0),0)</f>
        <v>0</v>
      </c>
      <c r="D1006">
        <f>IF(ISTEXT('Questionnaires '!A1008),IF('Questionnaires '!J1008&gt;0,1,0),0)</f>
        <v>0</v>
      </c>
      <c r="E1006" s="73" t="str">
        <f>IF(ISNUMBER('Questionnaires '!$G1008),'Questionnaires '!T1008+'Questionnaires '!G1008,"")</f>
        <v/>
      </c>
      <c r="F1006" s="73" t="str">
        <f>IF(ISNUMBER('Questionnaires '!$G1008),SUM(G1006:H1006),"")</f>
        <v/>
      </c>
      <c r="G1006" s="73" t="str">
        <f>IF(ISNUMBER('Questionnaires '!$G1008),'Questionnaires '!R1008-'Questionnaires '!P1008,"")</f>
        <v/>
      </c>
      <c r="H1006" s="73" t="str">
        <f>IF(ISNUMBER('Questionnaires '!$G1008),'Questionnaires '!P1008,"")</f>
        <v/>
      </c>
      <c r="I1006" s="73" t="str">
        <f>IF(ISNUMBER('Questionnaires '!$G1008),'Questionnaires '!$G1008,"")</f>
        <v/>
      </c>
      <c r="J1006" s="73" t="str">
        <f>IF(ISNUMBER('Questionnaires '!$G1008),'Questionnaires '!$G1008,"")</f>
        <v/>
      </c>
      <c r="K1006" s="73" t="str">
        <f>IF(ISNUMBER('Questionnaires '!$R1008),'Questionnaires '!$R1008,"")</f>
        <v/>
      </c>
      <c r="L1006" s="73" t="str">
        <f>IF(ISNUMBER('Questionnaires '!$P1008),'Questionnaires '!$P1008,"")</f>
        <v/>
      </c>
      <c r="M1006" s="73" t="str">
        <f>IF(ISNUMBER('Questionnaires '!$O1008),'Questionnaires '!$O1008,"")</f>
        <v/>
      </c>
      <c r="N1006" s="73" t="str">
        <f>IF(ISNUMBER('Questionnaires '!$N1008),'Questionnaires '!$N1008,"")</f>
        <v/>
      </c>
      <c r="O1006" s="73" t="str">
        <f>IF(ISNUMBER('Questionnaires '!$T1008),'Questionnaires '!$T1008,"")</f>
        <v/>
      </c>
      <c r="P1006" s="73" t="str">
        <f>IF(ISTEXT('Questionnaires '!A1008),'Questionnaires '!G1008,"")</f>
        <v/>
      </c>
      <c r="Q1006">
        <f>IF(ISTEXT('Questionnaires '!A1008),IF('Questionnaires '!S1008="Yes",1,""),0)</f>
        <v>0</v>
      </c>
    </row>
    <row r="1007" spans="1:17" x14ac:dyDescent="0.3">
      <c r="A1007" s="73">
        <f>IF(ISTEXT('Questionnaires '!A1009),IF('Questionnaires '!G1009&lt;270,1,0),0)</f>
        <v>0</v>
      </c>
      <c r="B1007">
        <f>IF(ISTEXT('Questionnaires '!A1009),IF('Questionnaires '!E1009="Yes",1,0),0)</f>
        <v>0</v>
      </c>
      <c r="C1007">
        <f>IF(ISTEXT('Questionnaires '!A1009),IF('Questionnaires '!F1009="Yes",1,0),0)</f>
        <v>0</v>
      </c>
      <c r="D1007">
        <f>IF(ISTEXT('Questionnaires '!A1009),IF('Questionnaires '!J1009&gt;0,1,0),0)</f>
        <v>0</v>
      </c>
      <c r="E1007" s="73" t="str">
        <f>IF(ISNUMBER('Questionnaires '!$G1009),'Questionnaires '!T1009+'Questionnaires '!G1009,"")</f>
        <v/>
      </c>
      <c r="F1007" s="73" t="str">
        <f>IF(ISNUMBER('Questionnaires '!$G1009),SUM(G1007:H1007),"")</f>
        <v/>
      </c>
      <c r="G1007" s="73" t="str">
        <f>IF(ISNUMBER('Questionnaires '!$G1009),'Questionnaires '!R1009-'Questionnaires '!P1009,"")</f>
        <v/>
      </c>
      <c r="H1007" s="73" t="str">
        <f>IF(ISNUMBER('Questionnaires '!$G1009),'Questionnaires '!P1009,"")</f>
        <v/>
      </c>
      <c r="I1007" s="73" t="str">
        <f>IF(ISNUMBER('Questionnaires '!$G1009),'Questionnaires '!$G1009,"")</f>
        <v/>
      </c>
      <c r="J1007" s="73" t="str">
        <f>IF(ISNUMBER('Questionnaires '!$G1009),'Questionnaires '!$G1009,"")</f>
        <v/>
      </c>
      <c r="K1007" s="73" t="str">
        <f>IF(ISNUMBER('Questionnaires '!$R1009),'Questionnaires '!$R1009,"")</f>
        <v/>
      </c>
      <c r="L1007" s="73" t="str">
        <f>IF(ISNUMBER('Questionnaires '!$P1009),'Questionnaires '!$P1009,"")</f>
        <v/>
      </c>
      <c r="M1007" s="73" t="str">
        <f>IF(ISNUMBER('Questionnaires '!$O1009),'Questionnaires '!$O1009,"")</f>
        <v/>
      </c>
      <c r="N1007" s="73" t="str">
        <f>IF(ISNUMBER('Questionnaires '!$N1009),'Questionnaires '!$N1009,"")</f>
        <v/>
      </c>
      <c r="O1007" s="73" t="str">
        <f>IF(ISNUMBER('Questionnaires '!$T1009),'Questionnaires '!$T1009,"")</f>
        <v/>
      </c>
      <c r="P1007" s="73" t="str">
        <f>IF(ISTEXT('Questionnaires '!A1009),'Questionnaires '!G1009,"")</f>
        <v/>
      </c>
      <c r="Q1007">
        <f>IF(ISTEXT('Questionnaires '!A1009),IF('Questionnaires '!S1009="Yes",1,""),0)</f>
        <v>0</v>
      </c>
    </row>
    <row r="1008" spans="1:17" x14ac:dyDescent="0.3">
      <c r="A1008" s="73">
        <f>IF(ISTEXT('Questionnaires '!A1010),IF('Questionnaires '!G1010&lt;270,1,0),0)</f>
        <v>0</v>
      </c>
      <c r="B1008">
        <f>IF(ISTEXT('Questionnaires '!A1010),IF('Questionnaires '!E1010="Yes",1,0),0)</f>
        <v>0</v>
      </c>
      <c r="C1008">
        <f>IF(ISTEXT('Questionnaires '!A1010),IF('Questionnaires '!F1010="Yes",1,0),0)</f>
        <v>0</v>
      </c>
      <c r="D1008">
        <f>IF(ISTEXT('Questionnaires '!A1010),IF('Questionnaires '!J1010&gt;0,1,0),0)</f>
        <v>0</v>
      </c>
      <c r="E1008" s="73" t="str">
        <f>IF(ISNUMBER('Questionnaires '!$G1010),'Questionnaires '!T1010+'Questionnaires '!G1010,"")</f>
        <v/>
      </c>
      <c r="F1008" s="73" t="str">
        <f>IF(ISNUMBER('Questionnaires '!$G1010),SUM(G1008:H1008),"")</f>
        <v/>
      </c>
      <c r="G1008" s="73" t="str">
        <f>IF(ISNUMBER('Questionnaires '!$G1010),'Questionnaires '!R1010-'Questionnaires '!P1010,"")</f>
        <v/>
      </c>
      <c r="H1008" s="73" t="str">
        <f>IF(ISNUMBER('Questionnaires '!$G1010),'Questionnaires '!P1010,"")</f>
        <v/>
      </c>
      <c r="I1008" s="73" t="str">
        <f>IF(ISNUMBER('Questionnaires '!$G1010),'Questionnaires '!$G1010,"")</f>
        <v/>
      </c>
      <c r="J1008" s="73" t="str">
        <f>IF(ISNUMBER('Questionnaires '!$G1010),'Questionnaires '!$G1010,"")</f>
        <v/>
      </c>
      <c r="K1008" s="73" t="str">
        <f>IF(ISNUMBER('Questionnaires '!$R1010),'Questionnaires '!$R1010,"")</f>
        <v/>
      </c>
      <c r="L1008" s="73" t="str">
        <f>IF(ISNUMBER('Questionnaires '!$P1010),'Questionnaires '!$P1010,"")</f>
        <v/>
      </c>
      <c r="M1008" s="73" t="str">
        <f>IF(ISNUMBER('Questionnaires '!$O1010),'Questionnaires '!$O1010,"")</f>
        <v/>
      </c>
      <c r="N1008" s="73" t="str">
        <f>IF(ISNUMBER('Questionnaires '!$N1010),'Questionnaires '!$N1010,"")</f>
        <v/>
      </c>
      <c r="O1008" s="73" t="str">
        <f>IF(ISNUMBER('Questionnaires '!$T1010),'Questionnaires '!$T1010,"")</f>
        <v/>
      </c>
      <c r="P1008" s="73" t="str">
        <f>IF(ISTEXT('Questionnaires '!A1010),'Questionnaires '!G1010,"")</f>
        <v/>
      </c>
      <c r="Q1008">
        <f>IF(ISTEXT('Questionnaires '!A1010),IF('Questionnaires '!S1010="Yes",1,""),0)</f>
        <v>0</v>
      </c>
    </row>
    <row r="1009" spans="1:17" x14ac:dyDescent="0.3">
      <c r="A1009" s="73">
        <f>IF(ISTEXT('Questionnaires '!A1011),IF('Questionnaires '!G1011&lt;270,1,0),0)</f>
        <v>0</v>
      </c>
      <c r="B1009">
        <f>IF(ISTEXT('Questionnaires '!A1011),IF('Questionnaires '!E1011="Yes",1,0),0)</f>
        <v>0</v>
      </c>
      <c r="C1009">
        <f>IF(ISTEXT('Questionnaires '!A1011),IF('Questionnaires '!F1011="Yes",1,0),0)</f>
        <v>0</v>
      </c>
      <c r="D1009">
        <f>IF(ISTEXT('Questionnaires '!A1011),IF('Questionnaires '!J1011&gt;0,1,0),0)</f>
        <v>0</v>
      </c>
      <c r="E1009" s="73" t="str">
        <f>IF(ISNUMBER('Questionnaires '!$G1011),'Questionnaires '!T1011+'Questionnaires '!G1011,"")</f>
        <v/>
      </c>
      <c r="F1009" s="73" t="str">
        <f>IF(ISNUMBER('Questionnaires '!$G1011),SUM(G1009:H1009),"")</f>
        <v/>
      </c>
      <c r="G1009" s="73" t="str">
        <f>IF(ISNUMBER('Questionnaires '!$G1011),'Questionnaires '!R1011-'Questionnaires '!P1011,"")</f>
        <v/>
      </c>
      <c r="H1009" s="73" t="str">
        <f>IF(ISNUMBER('Questionnaires '!$G1011),'Questionnaires '!P1011,"")</f>
        <v/>
      </c>
      <c r="I1009" s="73" t="str">
        <f>IF(ISNUMBER('Questionnaires '!$G1011),'Questionnaires '!$G1011,"")</f>
        <v/>
      </c>
      <c r="J1009" s="73" t="str">
        <f>IF(ISNUMBER('Questionnaires '!$G1011),'Questionnaires '!$G1011,"")</f>
        <v/>
      </c>
      <c r="K1009" s="73" t="str">
        <f>IF(ISNUMBER('Questionnaires '!$R1011),'Questionnaires '!$R1011,"")</f>
        <v/>
      </c>
      <c r="L1009" s="73" t="str">
        <f>IF(ISNUMBER('Questionnaires '!$P1011),'Questionnaires '!$P1011,"")</f>
        <v/>
      </c>
      <c r="M1009" s="73" t="str">
        <f>IF(ISNUMBER('Questionnaires '!$O1011),'Questionnaires '!$O1011,"")</f>
        <v/>
      </c>
      <c r="N1009" s="73" t="str">
        <f>IF(ISNUMBER('Questionnaires '!$N1011),'Questionnaires '!$N1011,"")</f>
        <v/>
      </c>
      <c r="O1009" s="73" t="str">
        <f>IF(ISNUMBER('Questionnaires '!$T1011),'Questionnaires '!$T1011,"")</f>
        <v/>
      </c>
      <c r="P1009" s="73" t="str">
        <f>IF(ISTEXT('Questionnaires '!A1011),'Questionnaires '!G1011,"")</f>
        <v/>
      </c>
      <c r="Q1009">
        <f>IF(ISTEXT('Questionnaires '!A1011),IF('Questionnaires '!S1011="Yes",1,""),0)</f>
        <v>0</v>
      </c>
    </row>
    <row r="1010" spans="1:17" x14ac:dyDescent="0.3">
      <c r="A1010" s="73">
        <f>IF(ISTEXT('Questionnaires '!A1012),IF('Questionnaires '!G1012&lt;270,1,0),0)</f>
        <v>0</v>
      </c>
      <c r="B1010">
        <f>IF(ISTEXT('Questionnaires '!A1012),IF('Questionnaires '!E1012="Yes",1,0),0)</f>
        <v>0</v>
      </c>
      <c r="C1010">
        <f>IF(ISTEXT('Questionnaires '!A1012),IF('Questionnaires '!F1012="Yes",1,0),0)</f>
        <v>0</v>
      </c>
      <c r="D1010">
        <f>IF(ISTEXT('Questionnaires '!A1012),IF('Questionnaires '!J1012&gt;0,1,0),0)</f>
        <v>0</v>
      </c>
      <c r="E1010" s="73" t="str">
        <f>IF(ISNUMBER('Questionnaires '!$G1012),'Questionnaires '!T1012+'Questionnaires '!G1012,"")</f>
        <v/>
      </c>
      <c r="F1010" s="73" t="str">
        <f>IF(ISNUMBER('Questionnaires '!$G1012),SUM(G1010:H1010),"")</f>
        <v/>
      </c>
      <c r="G1010" s="73" t="str">
        <f>IF(ISNUMBER('Questionnaires '!$G1012),'Questionnaires '!R1012-'Questionnaires '!P1012,"")</f>
        <v/>
      </c>
      <c r="H1010" s="73" t="str">
        <f>IF(ISNUMBER('Questionnaires '!$G1012),'Questionnaires '!P1012,"")</f>
        <v/>
      </c>
      <c r="I1010" s="73" t="str">
        <f>IF(ISNUMBER('Questionnaires '!$G1012),'Questionnaires '!$G1012,"")</f>
        <v/>
      </c>
      <c r="J1010" s="73" t="str">
        <f>IF(ISNUMBER('Questionnaires '!$G1012),'Questionnaires '!$G1012,"")</f>
        <v/>
      </c>
      <c r="K1010" s="73" t="str">
        <f>IF(ISNUMBER('Questionnaires '!$R1012),'Questionnaires '!$R1012,"")</f>
        <v/>
      </c>
      <c r="L1010" s="73" t="str">
        <f>IF(ISNUMBER('Questionnaires '!$P1012),'Questionnaires '!$P1012,"")</f>
        <v/>
      </c>
      <c r="M1010" s="73" t="str">
        <f>IF(ISNUMBER('Questionnaires '!$O1012),'Questionnaires '!$O1012,"")</f>
        <v/>
      </c>
      <c r="N1010" s="73" t="str">
        <f>IF(ISNUMBER('Questionnaires '!$N1012),'Questionnaires '!$N1012,"")</f>
        <v/>
      </c>
      <c r="O1010" s="73" t="str">
        <f>IF(ISNUMBER('Questionnaires '!$T1012),'Questionnaires '!$T1012,"")</f>
        <v/>
      </c>
      <c r="P1010" s="73" t="str">
        <f>IF(ISTEXT('Questionnaires '!A1012),'Questionnaires '!G1012,"")</f>
        <v/>
      </c>
      <c r="Q1010">
        <f>IF(ISTEXT('Questionnaires '!A1012),IF('Questionnaires '!S1012="Yes",1,""),0)</f>
        <v>0</v>
      </c>
    </row>
    <row r="1011" spans="1:17" x14ac:dyDescent="0.3">
      <c r="A1011" s="73">
        <f>IF(ISTEXT('Questionnaires '!A1013),IF('Questionnaires '!G1013&lt;270,1,0),0)</f>
        <v>0</v>
      </c>
      <c r="B1011">
        <f>IF(ISTEXT('Questionnaires '!A1013),IF('Questionnaires '!E1013="Yes",1,0),0)</f>
        <v>0</v>
      </c>
      <c r="C1011">
        <f>IF(ISTEXT('Questionnaires '!A1013),IF('Questionnaires '!F1013="Yes",1,0),0)</f>
        <v>0</v>
      </c>
      <c r="D1011">
        <f>IF(ISTEXT('Questionnaires '!A1013),IF('Questionnaires '!J1013&gt;0,1,0),0)</f>
        <v>0</v>
      </c>
      <c r="E1011" s="73" t="str">
        <f>IF(ISNUMBER('Questionnaires '!$G1013),'Questionnaires '!T1013+'Questionnaires '!G1013,"")</f>
        <v/>
      </c>
      <c r="F1011" s="73" t="str">
        <f>IF(ISNUMBER('Questionnaires '!$G1013),SUM(G1011:H1011),"")</f>
        <v/>
      </c>
      <c r="G1011" s="73" t="str">
        <f>IF(ISNUMBER('Questionnaires '!$G1013),'Questionnaires '!R1013-'Questionnaires '!P1013,"")</f>
        <v/>
      </c>
      <c r="H1011" s="73" t="str">
        <f>IF(ISNUMBER('Questionnaires '!$G1013),'Questionnaires '!P1013,"")</f>
        <v/>
      </c>
      <c r="I1011" s="73" t="str">
        <f>IF(ISNUMBER('Questionnaires '!$G1013),'Questionnaires '!$G1013,"")</f>
        <v/>
      </c>
      <c r="J1011" s="73" t="str">
        <f>IF(ISNUMBER('Questionnaires '!$G1013),'Questionnaires '!$G1013,"")</f>
        <v/>
      </c>
      <c r="K1011" s="73" t="str">
        <f>IF(ISNUMBER('Questionnaires '!$R1013),'Questionnaires '!$R1013,"")</f>
        <v/>
      </c>
      <c r="L1011" s="73" t="str">
        <f>IF(ISNUMBER('Questionnaires '!$P1013),'Questionnaires '!$P1013,"")</f>
        <v/>
      </c>
      <c r="M1011" s="73" t="str">
        <f>IF(ISNUMBER('Questionnaires '!$O1013),'Questionnaires '!$O1013,"")</f>
        <v/>
      </c>
      <c r="N1011" s="73" t="str">
        <f>IF(ISNUMBER('Questionnaires '!$N1013),'Questionnaires '!$N1013,"")</f>
        <v/>
      </c>
      <c r="O1011" s="73" t="str">
        <f>IF(ISNUMBER('Questionnaires '!$T1013),'Questionnaires '!$T1013,"")</f>
        <v/>
      </c>
      <c r="P1011" s="73" t="str">
        <f>IF(ISTEXT('Questionnaires '!A1013),'Questionnaires '!G1013,"")</f>
        <v/>
      </c>
      <c r="Q1011">
        <f>IF(ISTEXT('Questionnaires '!A1013),IF('Questionnaires '!S1013="Yes",1,""),0)</f>
        <v>0</v>
      </c>
    </row>
    <row r="1012" spans="1:17" x14ac:dyDescent="0.3">
      <c r="A1012" s="73">
        <f>IF(ISTEXT('Questionnaires '!A1014),IF('Questionnaires '!G1014&lt;270,1,0),0)</f>
        <v>0</v>
      </c>
      <c r="B1012">
        <f>IF(ISTEXT('Questionnaires '!A1014),IF('Questionnaires '!E1014="Yes",1,0),0)</f>
        <v>0</v>
      </c>
      <c r="C1012">
        <f>IF(ISTEXT('Questionnaires '!A1014),IF('Questionnaires '!F1014="Yes",1,0),0)</f>
        <v>0</v>
      </c>
      <c r="D1012">
        <f>IF(ISTEXT('Questionnaires '!A1014),IF('Questionnaires '!J1014&gt;0,1,0),0)</f>
        <v>0</v>
      </c>
      <c r="E1012" s="73" t="str">
        <f>IF(ISNUMBER('Questionnaires '!$G1014),'Questionnaires '!T1014+'Questionnaires '!G1014,"")</f>
        <v/>
      </c>
      <c r="F1012" s="73" t="str">
        <f>IF(ISNUMBER('Questionnaires '!$G1014),SUM(G1012:H1012),"")</f>
        <v/>
      </c>
      <c r="G1012" s="73" t="str">
        <f>IF(ISNUMBER('Questionnaires '!$G1014),'Questionnaires '!R1014-'Questionnaires '!P1014,"")</f>
        <v/>
      </c>
      <c r="H1012" s="73" t="str">
        <f>IF(ISNUMBER('Questionnaires '!$G1014),'Questionnaires '!P1014,"")</f>
        <v/>
      </c>
      <c r="I1012" s="73" t="str">
        <f>IF(ISNUMBER('Questionnaires '!$G1014),'Questionnaires '!$G1014,"")</f>
        <v/>
      </c>
      <c r="J1012" s="73" t="str">
        <f>IF(ISNUMBER('Questionnaires '!$G1014),'Questionnaires '!$G1014,"")</f>
        <v/>
      </c>
      <c r="K1012" s="73" t="str">
        <f>IF(ISNUMBER('Questionnaires '!$R1014),'Questionnaires '!$R1014,"")</f>
        <v/>
      </c>
      <c r="L1012" s="73" t="str">
        <f>IF(ISNUMBER('Questionnaires '!$P1014),'Questionnaires '!$P1014,"")</f>
        <v/>
      </c>
      <c r="M1012" s="73" t="str">
        <f>IF(ISNUMBER('Questionnaires '!$O1014),'Questionnaires '!$O1014,"")</f>
        <v/>
      </c>
      <c r="N1012" s="73" t="str">
        <f>IF(ISNUMBER('Questionnaires '!$N1014),'Questionnaires '!$N1014,"")</f>
        <v/>
      </c>
      <c r="O1012" s="73" t="str">
        <f>IF(ISNUMBER('Questionnaires '!$T1014),'Questionnaires '!$T1014,"")</f>
        <v/>
      </c>
      <c r="P1012" s="73" t="str">
        <f>IF(ISTEXT('Questionnaires '!A1014),'Questionnaires '!G1014,"")</f>
        <v/>
      </c>
      <c r="Q1012">
        <f>IF(ISTEXT('Questionnaires '!A1014),IF('Questionnaires '!S1014="Yes",1,""),0)</f>
        <v>0</v>
      </c>
    </row>
    <row r="1013" spans="1:17" x14ac:dyDescent="0.3">
      <c r="A1013" s="73">
        <f>IF(ISTEXT('Questionnaires '!A1015),IF('Questionnaires '!G1015&lt;270,1,0),0)</f>
        <v>0</v>
      </c>
      <c r="B1013">
        <f>IF(ISTEXT('Questionnaires '!A1015),IF('Questionnaires '!E1015="Yes",1,0),0)</f>
        <v>0</v>
      </c>
      <c r="C1013">
        <f>IF(ISTEXT('Questionnaires '!A1015),IF('Questionnaires '!F1015="Yes",1,0),0)</f>
        <v>0</v>
      </c>
      <c r="D1013">
        <f>IF(ISTEXT('Questionnaires '!A1015),IF('Questionnaires '!J1015&gt;0,1,0),0)</f>
        <v>0</v>
      </c>
      <c r="E1013" s="73" t="str">
        <f>IF(ISNUMBER('Questionnaires '!$G1015),'Questionnaires '!T1015+'Questionnaires '!G1015,"")</f>
        <v/>
      </c>
      <c r="F1013" s="73" t="str">
        <f>IF(ISNUMBER('Questionnaires '!$G1015),SUM(G1013:H1013),"")</f>
        <v/>
      </c>
      <c r="G1013" s="73" t="str">
        <f>IF(ISNUMBER('Questionnaires '!$G1015),'Questionnaires '!R1015-'Questionnaires '!P1015,"")</f>
        <v/>
      </c>
      <c r="H1013" s="73" t="str">
        <f>IF(ISNUMBER('Questionnaires '!$G1015),'Questionnaires '!P1015,"")</f>
        <v/>
      </c>
      <c r="I1013" s="73" t="str">
        <f>IF(ISNUMBER('Questionnaires '!$G1015),'Questionnaires '!$G1015,"")</f>
        <v/>
      </c>
      <c r="J1013" s="73" t="str">
        <f>IF(ISNUMBER('Questionnaires '!$G1015),'Questionnaires '!$G1015,"")</f>
        <v/>
      </c>
      <c r="K1013" s="73" t="str">
        <f>IF(ISNUMBER('Questionnaires '!$R1015),'Questionnaires '!$R1015,"")</f>
        <v/>
      </c>
      <c r="L1013" s="73" t="str">
        <f>IF(ISNUMBER('Questionnaires '!$P1015),'Questionnaires '!$P1015,"")</f>
        <v/>
      </c>
      <c r="M1013" s="73" t="str">
        <f>IF(ISNUMBER('Questionnaires '!$O1015),'Questionnaires '!$O1015,"")</f>
        <v/>
      </c>
      <c r="N1013" s="73" t="str">
        <f>IF(ISNUMBER('Questionnaires '!$N1015),'Questionnaires '!$N1015,"")</f>
        <v/>
      </c>
      <c r="O1013" s="73" t="str">
        <f>IF(ISNUMBER('Questionnaires '!$T1015),'Questionnaires '!$T1015,"")</f>
        <v/>
      </c>
      <c r="P1013" s="73" t="str">
        <f>IF(ISTEXT('Questionnaires '!A1015),'Questionnaires '!G1015,"")</f>
        <v/>
      </c>
      <c r="Q1013">
        <f>IF(ISTEXT('Questionnaires '!A1015),IF('Questionnaires '!S1015="Yes",1,""),0)</f>
        <v>0</v>
      </c>
    </row>
    <row r="1014" spans="1:17" x14ac:dyDescent="0.3">
      <c r="A1014" s="73">
        <f>IF(ISTEXT('Questionnaires '!A1016),IF('Questionnaires '!G1016&lt;270,1,0),0)</f>
        <v>0</v>
      </c>
      <c r="B1014">
        <f>IF(ISTEXT('Questionnaires '!A1016),IF('Questionnaires '!E1016="Yes",1,0),0)</f>
        <v>0</v>
      </c>
      <c r="C1014">
        <f>IF(ISTEXT('Questionnaires '!A1016),IF('Questionnaires '!F1016="Yes",1,0),0)</f>
        <v>0</v>
      </c>
      <c r="D1014">
        <f>IF(ISTEXT('Questionnaires '!A1016),IF('Questionnaires '!J1016&gt;0,1,0),0)</f>
        <v>0</v>
      </c>
      <c r="E1014" s="73" t="str">
        <f>IF(ISNUMBER('Questionnaires '!$G1016),'Questionnaires '!T1016+'Questionnaires '!G1016,"")</f>
        <v/>
      </c>
      <c r="F1014" s="73" t="str">
        <f>IF(ISNUMBER('Questionnaires '!$G1016),SUM(G1014:H1014),"")</f>
        <v/>
      </c>
      <c r="G1014" s="73" t="str">
        <f>IF(ISNUMBER('Questionnaires '!$G1016),'Questionnaires '!R1016-'Questionnaires '!P1016,"")</f>
        <v/>
      </c>
      <c r="H1014" s="73" t="str">
        <f>IF(ISNUMBER('Questionnaires '!$G1016),'Questionnaires '!P1016,"")</f>
        <v/>
      </c>
      <c r="I1014" s="73" t="str">
        <f>IF(ISNUMBER('Questionnaires '!$G1016),'Questionnaires '!$G1016,"")</f>
        <v/>
      </c>
      <c r="J1014" s="73" t="str">
        <f>IF(ISNUMBER('Questionnaires '!$G1016),'Questionnaires '!$G1016,"")</f>
        <v/>
      </c>
      <c r="K1014" s="73" t="str">
        <f>IF(ISNUMBER('Questionnaires '!$R1016),'Questionnaires '!$R1016,"")</f>
        <v/>
      </c>
      <c r="L1014" s="73" t="str">
        <f>IF(ISNUMBER('Questionnaires '!$P1016),'Questionnaires '!$P1016,"")</f>
        <v/>
      </c>
      <c r="M1014" s="73" t="str">
        <f>IF(ISNUMBER('Questionnaires '!$O1016),'Questionnaires '!$O1016,"")</f>
        <v/>
      </c>
      <c r="N1014" s="73" t="str">
        <f>IF(ISNUMBER('Questionnaires '!$N1016),'Questionnaires '!$N1016,"")</f>
        <v/>
      </c>
      <c r="O1014" s="73" t="str">
        <f>IF(ISNUMBER('Questionnaires '!$T1016),'Questionnaires '!$T1016,"")</f>
        <v/>
      </c>
      <c r="P1014" s="73" t="str">
        <f>IF(ISTEXT('Questionnaires '!A1016),'Questionnaires '!G1016,"")</f>
        <v/>
      </c>
      <c r="Q1014">
        <f>IF(ISTEXT('Questionnaires '!A1016),IF('Questionnaires '!S1016="Yes",1,""),0)</f>
        <v>0</v>
      </c>
    </row>
    <row r="1015" spans="1:17" x14ac:dyDescent="0.3">
      <c r="A1015" s="73">
        <f>IF(ISTEXT('Questionnaires '!A1017),IF('Questionnaires '!G1017&lt;270,1,0),0)</f>
        <v>0</v>
      </c>
      <c r="B1015">
        <f>IF(ISTEXT('Questionnaires '!A1017),IF('Questionnaires '!E1017="Yes",1,0),0)</f>
        <v>0</v>
      </c>
      <c r="C1015">
        <f>IF(ISTEXT('Questionnaires '!A1017),IF('Questionnaires '!F1017="Yes",1,0),0)</f>
        <v>0</v>
      </c>
      <c r="D1015">
        <f>IF(ISTEXT('Questionnaires '!A1017),IF('Questionnaires '!J1017&gt;0,1,0),0)</f>
        <v>0</v>
      </c>
      <c r="E1015" s="73" t="str">
        <f>IF(ISNUMBER('Questionnaires '!$G1017),'Questionnaires '!T1017+'Questionnaires '!G1017,"")</f>
        <v/>
      </c>
      <c r="F1015" s="73" t="str">
        <f>IF(ISNUMBER('Questionnaires '!$G1017),SUM(G1015:H1015),"")</f>
        <v/>
      </c>
      <c r="G1015" s="73" t="str">
        <f>IF(ISNUMBER('Questionnaires '!$G1017),'Questionnaires '!R1017-'Questionnaires '!P1017,"")</f>
        <v/>
      </c>
      <c r="H1015" s="73" t="str">
        <f>IF(ISNUMBER('Questionnaires '!$G1017),'Questionnaires '!P1017,"")</f>
        <v/>
      </c>
      <c r="I1015" s="73" t="str">
        <f>IF(ISNUMBER('Questionnaires '!$G1017),'Questionnaires '!$G1017,"")</f>
        <v/>
      </c>
      <c r="J1015" s="73" t="str">
        <f>IF(ISNUMBER('Questionnaires '!$G1017),'Questionnaires '!$G1017,"")</f>
        <v/>
      </c>
      <c r="K1015" s="73" t="str">
        <f>IF(ISNUMBER('Questionnaires '!$R1017),'Questionnaires '!$R1017,"")</f>
        <v/>
      </c>
      <c r="L1015" s="73" t="str">
        <f>IF(ISNUMBER('Questionnaires '!$P1017),'Questionnaires '!$P1017,"")</f>
        <v/>
      </c>
      <c r="M1015" s="73" t="str">
        <f>IF(ISNUMBER('Questionnaires '!$O1017),'Questionnaires '!$O1017,"")</f>
        <v/>
      </c>
      <c r="N1015" s="73" t="str">
        <f>IF(ISNUMBER('Questionnaires '!$N1017),'Questionnaires '!$N1017,"")</f>
        <v/>
      </c>
      <c r="O1015" s="73" t="str">
        <f>IF(ISNUMBER('Questionnaires '!$T1017),'Questionnaires '!$T1017,"")</f>
        <v/>
      </c>
      <c r="P1015" s="73" t="str">
        <f>IF(ISTEXT('Questionnaires '!A1017),'Questionnaires '!G1017,"")</f>
        <v/>
      </c>
      <c r="Q1015">
        <f>IF(ISTEXT('Questionnaires '!A1017),IF('Questionnaires '!S1017="Yes",1,""),0)</f>
        <v>0</v>
      </c>
    </row>
    <row r="1016" spans="1:17" x14ac:dyDescent="0.3">
      <c r="A1016" s="73">
        <f>IF(ISTEXT('Questionnaires '!A1018),IF('Questionnaires '!G1018&lt;270,1,0),0)</f>
        <v>0</v>
      </c>
      <c r="B1016">
        <f>IF(ISTEXT('Questionnaires '!A1018),IF('Questionnaires '!E1018="Yes",1,0),0)</f>
        <v>0</v>
      </c>
      <c r="C1016">
        <f>IF(ISTEXT('Questionnaires '!A1018),IF('Questionnaires '!F1018="Yes",1,0),0)</f>
        <v>0</v>
      </c>
      <c r="D1016">
        <f>IF(ISTEXT('Questionnaires '!A1018),IF('Questionnaires '!J1018&gt;0,1,0),0)</f>
        <v>0</v>
      </c>
      <c r="E1016" s="73" t="str">
        <f>IF(ISNUMBER('Questionnaires '!$G1018),'Questionnaires '!T1018+'Questionnaires '!G1018,"")</f>
        <v/>
      </c>
      <c r="F1016" s="73" t="str">
        <f>IF(ISNUMBER('Questionnaires '!$G1018),SUM(G1016:H1016),"")</f>
        <v/>
      </c>
      <c r="G1016" s="73" t="str">
        <f>IF(ISNUMBER('Questionnaires '!$G1018),'Questionnaires '!R1018-'Questionnaires '!P1018,"")</f>
        <v/>
      </c>
      <c r="H1016" s="73" t="str">
        <f>IF(ISNUMBER('Questionnaires '!$G1018),'Questionnaires '!P1018,"")</f>
        <v/>
      </c>
      <c r="I1016" s="73" t="str">
        <f>IF(ISNUMBER('Questionnaires '!$G1018),'Questionnaires '!$G1018,"")</f>
        <v/>
      </c>
      <c r="J1016" s="73" t="str">
        <f>IF(ISNUMBER('Questionnaires '!$G1018),'Questionnaires '!$G1018,"")</f>
        <v/>
      </c>
      <c r="K1016" s="73" t="str">
        <f>IF(ISNUMBER('Questionnaires '!$R1018),'Questionnaires '!$R1018,"")</f>
        <v/>
      </c>
      <c r="L1016" s="73" t="str">
        <f>IF(ISNUMBER('Questionnaires '!$P1018),'Questionnaires '!$P1018,"")</f>
        <v/>
      </c>
      <c r="M1016" s="73" t="str">
        <f>IF(ISNUMBER('Questionnaires '!$O1018),'Questionnaires '!$O1018,"")</f>
        <v/>
      </c>
      <c r="N1016" s="73" t="str">
        <f>IF(ISNUMBER('Questionnaires '!$N1018),'Questionnaires '!$N1018,"")</f>
        <v/>
      </c>
      <c r="O1016" s="73" t="str">
        <f>IF(ISNUMBER('Questionnaires '!$T1018),'Questionnaires '!$T1018,"")</f>
        <v/>
      </c>
      <c r="P1016" s="73" t="str">
        <f>IF(ISTEXT('Questionnaires '!A1018),'Questionnaires '!G1018,"")</f>
        <v/>
      </c>
      <c r="Q1016">
        <f>IF(ISTEXT('Questionnaires '!A1018),IF('Questionnaires '!S1018="Yes",1,""),0)</f>
        <v>0</v>
      </c>
    </row>
    <row r="1017" spans="1:17" x14ac:dyDescent="0.3">
      <c r="A1017" s="73">
        <f>IF(ISTEXT('Questionnaires '!A1019),IF('Questionnaires '!G1019&lt;270,1,0),0)</f>
        <v>0</v>
      </c>
      <c r="B1017">
        <f>IF(ISTEXT('Questionnaires '!A1019),IF('Questionnaires '!E1019="Yes",1,0),0)</f>
        <v>0</v>
      </c>
      <c r="C1017">
        <f>IF(ISTEXT('Questionnaires '!A1019),IF('Questionnaires '!F1019="Yes",1,0),0)</f>
        <v>0</v>
      </c>
      <c r="D1017">
        <f>IF(ISTEXT('Questionnaires '!A1019),IF('Questionnaires '!J1019&gt;0,1,0),0)</f>
        <v>0</v>
      </c>
      <c r="E1017" s="73" t="str">
        <f>IF(ISNUMBER('Questionnaires '!$G1019),'Questionnaires '!T1019+'Questionnaires '!G1019,"")</f>
        <v/>
      </c>
      <c r="F1017" s="73" t="str">
        <f>IF(ISNUMBER('Questionnaires '!$G1019),SUM(G1017:H1017),"")</f>
        <v/>
      </c>
      <c r="G1017" s="73" t="str">
        <f>IF(ISNUMBER('Questionnaires '!$G1019),'Questionnaires '!R1019-'Questionnaires '!P1019,"")</f>
        <v/>
      </c>
      <c r="H1017" s="73" t="str">
        <f>IF(ISNUMBER('Questionnaires '!$G1019),'Questionnaires '!P1019,"")</f>
        <v/>
      </c>
      <c r="I1017" s="73" t="str">
        <f>IF(ISNUMBER('Questionnaires '!$G1019),'Questionnaires '!$G1019,"")</f>
        <v/>
      </c>
      <c r="J1017" s="73" t="str">
        <f>IF(ISNUMBER('Questionnaires '!$G1019),'Questionnaires '!$G1019,"")</f>
        <v/>
      </c>
      <c r="K1017" s="73" t="str">
        <f>IF(ISNUMBER('Questionnaires '!$R1019),'Questionnaires '!$R1019,"")</f>
        <v/>
      </c>
      <c r="L1017" s="73" t="str">
        <f>IF(ISNUMBER('Questionnaires '!$P1019),'Questionnaires '!$P1019,"")</f>
        <v/>
      </c>
      <c r="M1017" s="73" t="str">
        <f>IF(ISNUMBER('Questionnaires '!$O1019),'Questionnaires '!$O1019,"")</f>
        <v/>
      </c>
      <c r="N1017" s="73" t="str">
        <f>IF(ISNUMBER('Questionnaires '!$N1019),'Questionnaires '!$N1019,"")</f>
        <v/>
      </c>
      <c r="O1017" s="73" t="str">
        <f>IF(ISNUMBER('Questionnaires '!$T1019),'Questionnaires '!$T1019,"")</f>
        <v/>
      </c>
      <c r="P1017" s="73" t="str">
        <f>IF(ISTEXT('Questionnaires '!A1019),'Questionnaires '!G1019,"")</f>
        <v/>
      </c>
      <c r="Q1017">
        <f>IF(ISTEXT('Questionnaires '!A1019),IF('Questionnaires '!S1019="Yes",1,""),0)</f>
        <v>0</v>
      </c>
    </row>
    <row r="1018" spans="1:17" x14ac:dyDescent="0.3">
      <c r="A1018" s="73">
        <f>IF(ISTEXT('Questionnaires '!A1020),IF('Questionnaires '!G1020&lt;270,1,0),0)</f>
        <v>0</v>
      </c>
      <c r="B1018">
        <f>IF(ISTEXT('Questionnaires '!A1020),IF('Questionnaires '!E1020="Yes",1,0),0)</f>
        <v>0</v>
      </c>
      <c r="C1018">
        <f>IF(ISTEXT('Questionnaires '!A1020),IF('Questionnaires '!F1020="Yes",1,0),0)</f>
        <v>0</v>
      </c>
      <c r="D1018">
        <f>IF(ISTEXT('Questionnaires '!A1020),IF('Questionnaires '!J1020&gt;0,1,0),0)</f>
        <v>0</v>
      </c>
      <c r="E1018" s="73" t="str">
        <f>IF(ISNUMBER('Questionnaires '!$G1020),'Questionnaires '!T1020+'Questionnaires '!G1020,"")</f>
        <v/>
      </c>
      <c r="F1018" s="73" t="str">
        <f>IF(ISNUMBER('Questionnaires '!$G1020),SUM(G1018:H1018),"")</f>
        <v/>
      </c>
      <c r="G1018" s="73" t="str">
        <f>IF(ISNUMBER('Questionnaires '!$G1020),'Questionnaires '!R1020-'Questionnaires '!P1020,"")</f>
        <v/>
      </c>
      <c r="H1018" s="73" t="str">
        <f>IF(ISNUMBER('Questionnaires '!$G1020),'Questionnaires '!P1020,"")</f>
        <v/>
      </c>
      <c r="I1018" s="73" t="str">
        <f>IF(ISNUMBER('Questionnaires '!$G1020),'Questionnaires '!$G1020,"")</f>
        <v/>
      </c>
      <c r="J1018" s="73" t="str">
        <f>IF(ISNUMBER('Questionnaires '!$G1020),'Questionnaires '!$G1020,"")</f>
        <v/>
      </c>
      <c r="K1018" s="73" t="str">
        <f>IF(ISNUMBER('Questionnaires '!$R1020),'Questionnaires '!$R1020,"")</f>
        <v/>
      </c>
      <c r="L1018" s="73" t="str">
        <f>IF(ISNUMBER('Questionnaires '!$P1020),'Questionnaires '!$P1020,"")</f>
        <v/>
      </c>
      <c r="M1018" s="73" t="str">
        <f>IF(ISNUMBER('Questionnaires '!$O1020),'Questionnaires '!$O1020,"")</f>
        <v/>
      </c>
      <c r="N1018" s="73" t="str">
        <f>IF(ISNUMBER('Questionnaires '!$N1020),'Questionnaires '!$N1020,"")</f>
        <v/>
      </c>
      <c r="O1018" s="73" t="str">
        <f>IF(ISNUMBER('Questionnaires '!$T1020),'Questionnaires '!$T1020,"")</f>
        <v/>
      </c>
      <c r="P1018" s="73" t="str">
        <f>IF(ISTEXT('Questionnaires '!A1020),'Questionnaires '!G1020,"")</f>
        <v/>
      </c>
      <c r="Q1018">
        <f>IF(ISTEXT('Questionnaires '!A1020),IF('Questionnaires '!S1020="Yes",1,""),0)</f>
        <v>0</v>
      </c>
    </row>
    <row r="1019" spans="1:17" x14ac:dyDescent="0.3">
      <c r="A1019" s="73">
        <f>IF(ISTEXT('Questionnaires '!A1021),IF('Questionnaires '!G1021&lt;270,1,0),0)</f>
        <v>0</v>
      </c>
      <c r="B1019">
        <f>IF(ISTEXT('Questionnaires '!A1021),IF('Questionnaires '!E1021="Yes",1,0),0)</f>
        <v>0</v>
      </c>
      <c r="C1019">
        <f>IF(ISTEXT('Questionnaires '!A1021),IF('Questionnaires '!F1021="Yes",1,0),0)</f>
        <v>0</v>
      </c>
      <c r="D1019">
        <f>IF(ISTEXT('Questionnaires '!A1021),IF('Questionnaires '!J1021&gt;0,1,0),0)</f>
        <v>0</v>
      </c>
      <c r="E1019" s="73" t="str">
        <f>IF(ISNUMBER('Questionnaires '!$G1021),'Questionnaires '!T1021+'Questionnaires '!G1021,"")</f>
        <v/>
      </c>
      <c r="F1019" s="73" t="str">
        <f>IF(ISNUMBER('Questionnaires '!$G1021),SUM(G1019:H1019),"")</f>
        <v/>
      </c>
      <c r="G1019" s="73" t="str">
        <f>IF(ISNUMBER('Questionnaires '!$G1021),'Questionnaires '!R1021-'Questionnaires '!P1021,"")</f>
        <v/>
      </c>
      <c r="H1019" s="73" t="str">
        <f>IF(ISNUMBER('Questionnaires '!$G1021),'Questionnaires '!P1021,"")</f>
        <v/>
      </c>
      <c r="I1019" s="73" t="str">
        <f>IF(ISNUMBER('Questionnaires '!$G1021),'Questionnaires '!$G1021,"")</f>
        <v/>
      </c>
      <c r="J1019" s="73" t="str">
        <f>IF(ISNUMBER('Questionnaires '!$G1021),'Questionnaires '!$G1021,"")</f>
        <v/>
      </c>
      <c r="K1019" s="73" t="str">
        <f>IF(ISNUMBER('Questionnaires '!$R1021),'Questionnaires '!$R1021,"")</f>
        <v/>
      </c>
      <c r="L1019" s="73" t="str">
        <f>IF(ISNUMBER('Questionnaires '!$P1021),'Questionnaires '!$P1021,"")</f>
        <v/>
      </c>
      <c r="M1019" s="73" t="str">
        <f>IF(ISNUMBER('Questionnaires '!$O1021),'Questionnaires '!$O1021,"")</f>
        <v/>
      </c>
      <c r="N1019" s="73" t="str">
        <f>IF(ISNUMBER('Questionnaires '!$N1021),'Questionnaires '!$N1021,"")</f>
        <v/>
      </c>
      <c r="O1019" s="73" t="str">
        <f>IF(ISNUMBER('Questionnaires '!$T1021),'Questionnaires '!$T1021,"")</f>
        <v/>
      </c>
      <c r="P1019" s="73" t="str">
        <f>IF(ISTEXT('Questionnaires '!A1021),'Questionnaires '!G1021,"")</f>
        <v/>
      </c>
      <c r="Q1019">
        <f>IF(ISTEXT('Questionnaires '!A1021),IF('Questionnaires '!S1021="Yes",1,""),0)</f>
        <v>0</v>
      </c>
    </row>
    <row r="1020" spans="1:17" x14ac:dyDescent="0.3">
      <c r="A1020" s="73">
        <f>IF(ISTEXT('Questionnaires '!A1022),IF('Questionnaires '!G1022&lt;270,1,0),0)</f>
        <v>0</v>
      </c>
      <c r="B1020">
        <f>IF(ISTEXT('Questionnaires '!A1022),IF('Questionnaires '!E1022="Yes",1,0),0)</f>
        <v>0</v>
      </c>
      <c r="C1020">
        <f>IF(ISTEXT('Questionnaires '!A1022),IF('Questionnaires '!F1022="Yes",1,0),0)</f>
        <v>0</v>
      </c>
      <c r="D1020">
        <f>IF(ISTEXT('Questionnaires '!A1022),IF('Questionnaires '!J1022&gt;0,1,0),0)</f>
        <v>0</v>
      </c>
      <c r="E1020" s="73" t="str">
        <f>IF(ISNUMBER('Questionnaires '!$G1022),'Questionnaires '!T1022+'Questionnaires '!G1022,"")</f>
        <v/>
      </c>
      <c r="F1020" s="73" t="str">
        <f>IF(ISNUMBER('Questionnaires '!$G1022),SUM(G1020:H1020),"")</f>
        <v/>
      </c>
      <c r="G1020" s="73" t="str">
        <f>IF(ISNUMBER('Questionnaires '!$G1022),'Questionnaires '!R1022-'Questionnaires '!P1022,"")</f>
        <v/>
      </c>
      <c r="H1020" s="73" t="str">
        <f>IF(ISNUMBER('Questionnaires '!$G1022),'Questionnaires '!P1022,"")</f>
        <v/>
      </c>
      <c r="I1020" s="73" t="str">
        <f>IF(ISNUMBER('Questionnaires '!$G1022),'Questionnaires '!$G1022,"")</f>
        <v/>
      </c>
      <c r="J1020" s="73" t="str">
        <f>IF(ISNUMBER('Questionnaires '!$G1022),'Questionnaires '!$G1022,"")</f>
        <v/>
      </c>
      <c r="K1020" s="73" t="str">
        <f>IF(ISNUMBER('Questionnaires '!$R1022),'Questionnaires '!$R1022,"")</f>
        <v/>
      </c>
      <c r="L1020" s="73" t="str">
        <f>IF(ISNUMBER('Questionnaires '!$P1022),'Questionnaires '!$P1022,"")</f>
        <v/>
      </c>
      <c r="M1020" s="73" t="str">
        <f>IF(ISNUMBER('Questionnaires '!$O1022),'Questionnaires '!$O1022,"")</f>
        <v/>
      </c>
      <c r="N1020" s="73" t="str">
        <f>IF(ISNUMBER('Questionnaires '!$N1022),'Questionnaires '!$N1022,"")</f>
        <v/>
      </c>
      <c r="O1020" s="73" t="str">
        <f>IF(ISNUMBER('Questionnaires '!$T1022),'Questionnaires '!$T1022,"")</f>
        <v/>
      </c>
      <c r="P1020" s="73" t="str">
        <f>IF(ISTEXT('Questionnaires '!A1022),'Questionnaires '!G1022,"")</f>
        <v/>
      </c>
      <c r="Q1020">
        <f>IF(ISTEXT('Questionnaires '!A1022),IF('Questionnaires '!S1022="Yes",1,""),0)</f>
        <v>0</v>
      </c>
    </row>
    <row r="1021" spans="1:17" x14ac:dyDescent="0.3">
      <c r="A1021" s="73">
        <f>IF(ISTEXT('Questionnaires '!A1023),IF('Questionnaires '!G1023&lt;270,1,0),0)</f>
        <v>0</v>
      </c>
      <c r="B1021">
        <f>IF(ISTEXT('Questionnaires '!A1023),IF('Questionnaires '!E1023="Yes",1,0),0)</f>
        <v>0</v>
      </c>
      <c r="C1021">
        <f>IF(ISTEXT('Questionnaires '!A1023),IF('Questionnaires '!F1023="Yes",1,0),0)</f>
        <v>0</v>
      </c>
      <c r="D1021">
        <f>IF(ISTEXT('Questionnaires '!A1023),IF('Questionnaires '!J1023&gt;0,1,0),0)</f>
        <v>0</v>
      </c>
      <c r="E1021" s="73" t="str">
        <f>IF(ISNUMBER('Questionnaires '!$G1023),'Questionnaires '!T1023+'Questionnaires '!G1023,"")</f>
        <v/>
      </c>
      <c r="F1021" s="73" t="str">
        <f>IF(ISNUMBER('Questionnaires '!$G1023),SUM(G1021:H1021),"")</f>
        <v/>
      </c>
      <c r="G1021" s="73" t="str">
        <f>IF(ISNUMBER('Questionnaires '!$G1023),'Questionnaires '!R1023-'Questionnaires '!P1023,"")</f>
        <v/>
      </c>
      <c r="H1021" s="73" t="str">
        <f>IF(ISNUMBER('Questionnaires '!$G1023),'Questionnaires '!P1023,"")</f>
        <v/>
      </c>
      <c r="I1021" s="73" t="str">
        <f>IF(ISNUMBER('Questionnaires '!$G1023),'Questionnaires '!$G1023,"")</f>
        <v/>
      </c>
      <c r="J1021" s="73" t="str">
        <f>IF(ISNUMBER('Questionnaires '!$G1023),'Questionnaires '!$G1023,"")</f>
        <v/>
      </c>
      <c r="K1021" s="73" t="str">
        <f>IF(ISNUMBER('Questionnaires '!$R1023),'Questionnaires '!$R1023,"")</f>
        <v/>
      </c>
      <c r="L1021" s="73" t="str">
        <f>IF(ISNUMBER('Questionnaires '!$P1023),'Questionnaires '!$P1023,"")</f>
        <v/>
      </c>
      <c r="M1021" s="73" t="str">
        <f>IF(ISNUMBER('Questionnaires '!$O1023),'Questionnaires '!$O1023,"")</f>
        <v/>
      </c>
      <c r="N1021" s="73" t="str">
        <f>IF(ISNUMBER('Questionnaires '!$N1023),'Questionnaires '!$N1023,"")</f>
        <v/>
      </c>
      <c r="O1021" s="73" t="str">
        <f>IF(ISNUMBER('Questionnaires '!$T1023),'Questionnaires '!$T1023,"")</f>
        <v/>
      </c>
      <c r="P1021" s="73" t="str">
        <f>IF(ISTEXT('Questionnaires '!A1023),'Questionnaires '!G1023,"")</f>
        <v/>
      </c>
      <c r="Q1021">
        <f>IF(ISTEXT('Questionnaires '!A1023),IF('Questionnaires '!S1023="Yes",1,""),0)</f>
        <v>0</v>
      </c>
    </row>
    <row r="1022" spans="1:17" x14ac:dyDescent="0.3">
      <c r="A1022" s="73">
        <f>IF(ISTEXT('Questionnaires '!A1024),IF('Questionnaires '!G1024&lt;270,1,0),0)</f>
        <v>0</v>
      </c>
      <c r="B1022">
        <f>IF(ISTEXT('Questionnaires '!A1024),IF('Questionnaires '!E1024="Yes",1,0),0)</f>
        <v>0</v>
      </c>
      <c r="C1022">
        <f>IF(ISTEXT('Questionnaires '!A1024),IF('Questionnaires '!F1024="Yes",1,0),0)</f>
        <v>0</v>
      </c>
      <c r="D1022">
        <f>IF(ISTEXT('Questionnaires '!A1024),IF('Questionnaires '!J1024&gt;0,1,0),0)</f>
        <v>0</v>
      </c>
      <c r="E1022" s="73" t="str">
        <f>IF(ISNUMBER('Questionnaires '!$G1024),'Questionnaires '!T1024+'Questionnaires '!G1024,"")</f>
        <v/>
      </c>
      <c r="F1022" s="73" t="str">
        <f>IF(ISNUMBER('Questionnaires '!$G1024),SUM(G1022:H1022),"")</f>
        <v/>
      </c>
      <c r="G1022" s="73" t="str">
        <f>IF(ISNUMBER('Questionnaires '!$G1024),'Questionnaires '!R1024-'Questionnaires '!P1024,"")</f>
        <v/>
      </c>
      <c r="H1022" s="73" t="str">
        <f>IF(ISNUMBER('Questionnaires '!$G1024),'Questionnaires '!P1024,"")</f>
        <v/>
      </c>
      <c r="I1022" s="73" t="str">
        <f>IF(ISNUMBER('Questionnaires '!$G1024),'Questionnaires '!$G1024,"")</f>
        <v/>
      </c>
      <c r="J1022" s="73" t="str">
        <f>IF(ISNUMBER('Questionnaires '!$G1024),'Questionnaires '!$G1024,"")</f>
        <v/>
      </c>
      <c r="K1022" s="73" t="str">
        <f>IF(ISNUMBER('Questionnaires '!$R1024),'Questionnaires '!$R1024,"")</f>
        <v/>
      </c>
      <c r="L1022" s="73" t="str">
        <f>IF(ISNUMBER('Questionnaires '!$P1024),'Questionnaires '!$P1024,"")</f>
        <v/>
      </c>
      <c r="M1022" s="73" t="str">
        <f>IF(ISNUMBER('Questionnaires '!$O1024),'Questionnaires '!$O1024,"")</f>
        <v/>
      </c>
      <c r="N1022" s="73" t="str">
        <f>IF(ISNUMBER('Questionnaires '!$N1024),'Questionnaires '!$N1024,"")</f>
        <v/>
      </c>
      <c r="O1022" s="73" t="str">
        <f>IF(ISNUMBER('Questionnaires '!$T1024),'Questionnaires '!$T1024,"")</f>
        <v/>
      </c>
      <c r="P1022" s="73" t="str">
        <f>IF(ISTEXT('Questionnaires '!A1024),'Questionnaires '!G1024,"")</f>
        <v/>
      </c>
      <c r="Q1022">
        <f>IF(ISTEXT('Questionnaires '!A1024),IF('Questionnaires '!S1024="Yes",1,""),0)</f>
        <v>0</v>
      </c>
    </row>
    <row r="1023" spans="1:17" x14ac:dyDescent="0.3">
      <c r="A1023" s="73">
        <f>IF(ISTEXT('Questionnaires '!A1025),IF('Questionnaires '!G1025&lt;270,1,0),0)</f>
        <v>0</v>
      </c>
      <c r="B1023">
        <f>IF(ISTEXT('Questionnaires '!A1025),IF('Questionnaires '!E1025="Yes",1,0),0)</f>
        <v>0</v>
      </c>
      <c r="C1023">
        <f>IF(ISTEXT('Questionnaires '!A1025),IF('Questionnaires '!F1025="Yes",1,0),0)</f>
        <v>0</v>
      </c>
      <c r="D1023">
        <f>IF(ISTEXT('Questionnaires '!A1025),IF('Questionnaires '!J1025&gt;0,1,0),0)</f>
        <v>0</v>
      </c>
      <c r="E1023" s="73" t="str">
        <f>IF(ISNUMBER('Questionnaires '!$G1025),'Questionnaires '!T1025+'Questionnaires '!G1025,"")</f>
        <v/>
      </c>
      <c r="F1023" s="73" t="str">
        <f>IF(ISNUMBER('Questionnaires '!$G1025),SUM(G1023:H1023),"")</f>
        <v/>
      </c>
      <c r="G1023" s="73" t="str">
        <f>IF(ISNUMBER('Questionnaires '!$G1025),'Questionnaires '!R1025-'Questionnaires '!P1025,"")</f>
        <v/>
      </c>
      <c r="H1023" s="73" t="str">
        <f>IF(ISNUMBER('Questionnaires '!$G1025),'Questionnaires '!P1025,"")</f>
        <v/>
      </c>
      <c r="I1023" s="73" t="str">
        <f>IF(ISNUMBER('Questionnaires '!$G1025),'Questionnaires '!$G1025,"")</f>
        <v/>
      </c>
      <c r="J1023" s="73" t="str">
        <f>IF(ISNUMBER('Questionnaires '!$G1025),'Questionnaires '!$G1025,"")</f>
        <v/>
      </c>
      <c r="K1023" s="73" t="str">
        <f>IF(ISNUMBER('Questionnaires '!$R1025),'Questionnaires '!$R1025,"")</f>
        <v/>
      </c>
      <c r="L1023" s="73" t="str">
        <f>IF(ISNUMBER('Questionnaires '!$P1025),'Questionnaires '!$P1025,"")</f>
        <v/>
      </c>
      <c r="M1023" s="73" t="str">
        <f>IF(ISNUMBER('Questionnaires '!$O1025),'Questionnaires '!$O1025,"")</f>
        <v/>
      </c>
      <c r="N1023" s="73" t="str">
        <f>IF(ISNUMBER('Questionnaires '!$N1025),'Questionnaires '!$N1025,"")</f>
        <v/>
      </c>
      <c r="O1023" s="73" t="str">
        <f>IF(ISNUMBER('Questionnaires '!$T1025),'Questionnaires '!$T1025,"")</f>
        <v/>
      </c>
      <c r="P1023" s="73" t="str">
        <f>IF(ISTEXT('Questionnaires '!A1025),'Questionnaires '!G1025,"")</f>
        <v/>
      </c>
      <c r="Q1023">
        <f>IF(ISTEXT('Questionnaires '!A1025),IF('Questionnaires '!S1025="Yes",1,""),0)</f>
        <v>0</v>
      </c>
    </row>
    <row r="1024" spans="1:17" x14ac:dyDescent="0.3">
      <c r="A1024" s="73">
        <f>IF(ISTEXT('Questionnaires '!A1026),IF('Questionnaires '!G1026&lt;270,1,0),0)</f>
        <v>0</v>
      </c>
      <c r="B1024">
        <f>IF(ISTEXT('Questionnaires '!A1026),IF('Questionnaires '!E1026="Yes",1,0),0)</f>
        <v>0</v>
      </c>
      <c r="C1024">
        <f>IF(ISTEXT('Questionnaires '!A1026),IF('Questionnaires '!F1026="Yes",1,0),0)</f>
        <v>0</v>
      </c>
      <c r="D1024">
        <f>IF(ISTEXT('Questionnaires '!A1026),IF('Questionnaires '!J1026&gt;0,1,0),0)</f>
        <v>0</v>
      </c>
      <c r="E1024" s="73" t="str">
        <f>IF(ISNUMBER('Questionnaires '!$G1026),'Questionnaires '!T1026+'Questionnaires '!G1026,"")</f>
        <v/>
      </c>
      <c r="F1024" s="73" t="str">
        <f>IF(ISNUMBER('Questionnaires '!$G1026),SUM(G1024:H1024),"")</f>
        <v/>
      </c>
      <c r="G1024" s="73" t="str">
        <f>IF(ISNUMBER('Questionnaires '!$G1026),'Questionnaires '!R1026-'Questionnaires '!P1026,"")</f>
        <v/>
      </c>
      <c r="H1024" s="73" t="str">
        <f>IF(ISNUMBER('Questionnaires '!$G1026),'Questionnaires '!P1026,"")</f>
        <v/>
      </c>
      <c r="I1024" s="73" t="str">
        <f>IF(ISNUMBER('Questionnaires '!$G1026),'Questionnaires '!$G1026,"")</f>
        <v/>
      </c>
      <c r="J1024" s="73" t="str">
        <f>IF(ISNUMBER('Questionnaires '!$G1026),'Questionnaires '!$G1026,"")</f>
        <v/>
      </c>
      <c r="K1024" s="73" t="str">
        <f>IF(ISNUMBER('Questionnaires '!$R1026),'Questionnaires '!$R1026,"")</f>
        <v/>
      </c>
      <c r="L1024" s="73" t="str">
        <f>IF(ISNUMBER('Questionnaires '!$P1026),'Questionnaires '!$P1026,"")</f>
        <v/>
      </c>
      <c r="M1024" s="73" t="str">
        <f>IF(ISNUMBER('Questionnaires '!$O1026),'Questionnaires '!$O1026,"")</f>
        <v/>
      </c>
      <c r="N1024" s="73" t="str">
        <f>IF(ISNUMBER('Questionnaires '!$N1026),'Questionnaires '!$N1026,"")</f>
        <v/>
      </c>
      <c r="O1024" s="73" t="str">
        <f>IF(ISNUMBER('Questionnaires '!$T1026),'Questionnaires '!$T1026,"")</f>
        <v/>
      </c>
      <c r="P1024" s="73" t="str">
        <f>IF(ISTEXT('Questionnaires '!A1026),'Questionnaires '!G1026,"")</f>
        <v/>
      </c>
      <c r="Q1024">
        <f>IF(ISTEXT('Questionnaires '!A1026),IF('Questionnaires '!S1026="Yes",1,""),0)</f>
        <v>0</v>
      </c>
    </row>
    <row r="1025" spans="1:17" x14ac:dyDescent="0.3">
      <c r="A1025" s="73">
        <f>IF(ISTEXT('Questionnaires '!A1027),IF('Questionnaires '!G1027&lt;270,1,0),0)</f>
        <v>0</v>
      </c>
      <c r="B1025">
        <f>IF(ISTEXT('Questionnaires '!A1027),IF('Questionnaires '!E1027="Yes",1,0),0)</f>
        <v>0</v>
      </c>
      <c r="C1025">
        <f>IF(ISTEXT('Questionnaires '!A1027),IF('Questionnaires '!F1027="Yes",1,0),0)</f>
        <v>0</v>
      </c>
      <c r="D1025">
        <f>IF(ISTEXT('Questionnaires '!A1027),IF('Questionnaires '!J1027&gt;0,1,0),0)</f>
        <v>0</v>
      </c>
      <c r="E1025" s="73" t="str">
        <f>IF(ISNUMBER('Questionnaires '!$G1027),'Questionnaires '!T1027+'Questionnaires '!G1027,"")</f>
        <v/>
      </c>
      <c r="F1025" s="73" t="str">
        <f>IF(ISNUMBER('Questionnaires '!$G1027),SUM(G1025:H1025),"")</f>
        <v/>
      </c>
      <c r="G1025" s="73" t="str">
        <f>IF(ISNUMBER('Questionnaires '!$G1027),'Questionnaires '!R1027-'Questionnaires '!P1027,"")</f>
        <v/>
      </c>
      <c r="H1025" s="73" t="str">
        <f>IF(ISNUMBER('Questionnaires '!$G1027),'Questionnaires '!P1027,"")</f>
        <v/>
      </c>
      <c r="I1025" s="73" t="str">
        <f>IF(ISNUMBER('Questionnaires '!$G1027),'Questionnaires '!$G1027,"")</f>
        <v/>
      </c>
      <c r="J1025" s="73" t="str">
        <f>IF(ISNUMBER('Questionnaires '!$G1027),'Questionnaires '!$G1027,"")</f>
        <v/>
      </c>
      <c r="K1025" s="73" t="str">
        <f>IF(ISNUMBER('Questionnaires '!$R1027),'Questionnaires '!$R1027,"")</f>
        <v/>
      </c>
      <c r="L1025" s="73" t="str">
        <f>IF(ISNUMBER('Questionnaires '!$P1027),'Questionnaires '!$P1027,"")</f>
        <v/>
      </c>
      <c r="M1025" s="73" t="str">
        <f>IF(ISNUMBER('Questionnaires '!$O1027),'Questionnaires '!$O1027,"")</f>
        <v/>
      </c>
      <c r="N1025" s="73" t="str">
        <f>IF(ISNUMBER('Questionnaires '!$N1027),'Questionnaires '!$N1027,"")</f>
        <v/>
      </c>
      <c r="O1025" s="73" t="str">
        <f>IF(ISNUMBER('Questionnaires '!$T1027),'Questionnaires '!$T1027,"")</f>
        <v/>
      </c>
      <c r="P1025" s="73" t="str">
        <f>IF(ISTEXT('Questionnaires '!A1027),'Questionnaires '!G1027,"")</f>
        <v/>
      </c>
      <c r="Q1025">
        <f>IF(ISTEXT('Questionnaires '!A1027),IF('Questionnaires '!S1027="Yes",1,""),0)</f>
        <v>0</v>
      </c>
    </row>
    <row r="1026" spans="1:17" x14ac:dyDescent="0.3">
      <c r="A1026" s="73">
        <f>IF(ISTEXT('Questionnaires '!A1028),IF('Questionnaires '!G1028&lt;270,1,0),0)</f>
        <v>0</v>
      </c>
      <c r="B1026">
        <f>IF(ISTEXT('Questionnaires '!A1028),IF('Questionnaires '!E1028="Yes",1,0),0)</f>
        <v>0</v>
      </c>
      <c r="C1026">
        <f>IF(ISTEXT('Questionnaires '!A1028),IF('Questionnaires '!F1028="Yes",1,0),0)</f>
        <v>0</v>
      </c>
      <c r="D1026">
        <f>IF(ISTEXT('Questionnaires '!A1028),IF('Questionnaires '!J1028&gt;0,1,0),0)</f>
        <v>0</v>
      </c>
      <c r="E1026" s="73" t="str">
        <f>IF(ISNUMBER('Questionnaires '!$G1028),'Questionnaires '!T1028+'Questionnaires '!G1028,"")</f>
        <v/>
      </c>
      <c r="F1026" s="73" t="str">
        <f>IF(ISNUMBER('Questionnaires '!$G1028),SUM(G1026:H1026),"")</f>
        <v/>
      </c>
      <c r="G1026" s="73" t="str">
        <f>IF(ISNUMBER('Questionnaires '!$G1028),'Questionnaires '!R1028-'Questionnaires '!P1028,"")</f>
        <v/>
      </c>
      <c r="H1026" s="73" t="str">
        <f>IF(ISNUMBER('Questionnaires '!$G1028),'Questionnaires '!P1028,"")</f>
        <v/>
      </c>
      <c r="I1026" s="73" t="str">
        <f>IF(ISNUMBER('Questionnaires '!$G1028),'Questionnaires '!$G1028,"")</f>
        <v/>
      </c>
      <c r="J1026" s="73" t="str">
        <f>IF(ISNUMBER('Questionnaires '!$G1028),'Questionnaires '!$G1028,"")</f>
        <v/>
      </c>
      <c r="K1026" s="73" t="str">
        <f>IF(ISNUMBER('Questionnaires '!$R1028),'Questionnaires '!$R1028,"")</f>
        <v/>
      </c>
      <c r="L1026" s="73" t="str">
        <f>IF(ISNUMBER('Questionnaires '!$P1028),'Questionnaires '!$P1028,"")</f>
        <v/>
      </c>
      <c r="M1026" s="73" t="str">
        <f>IF(ISNUMBER('Questionnaires '!$O1028),'Questionnaires '!$O1028,"")</f>
        <v/>
      </c>
      <c r="N1026" s="73" t="str">
        <f>IF(ISNUMBER('Questionnaires '!$N1028),'Questionnaires '!$N1028,"")</f>
        <v/>
      </c>
      <c r="O1026" s="73" t="str">
        <f>IF(ISNUMBER('Questionnaires '!$T1028),'Questionnaires '!$T1028,"")</f>
        <v/>
      </c>
      <c r="P1026" s="73" t="str">
        <f>IF(ISTEXT('Questionnaires '!A1028),'Questionnaires '!G1028,"")</f>
        <v/>
      </c>
      <c r="Q1026">
        <f>IF(ISTEXT('Questionnaires '!A1028),IF('Questionnaires '!S1028="Yes",1,""),0)</f>
        <v>0</v>
      </c>
    </row>
    <row r="1027" spans="1:17" x14ac:dyDescent="0.3">
      <c r="A1027" s="73">
        <f>IF(ISTEXT('Questionnaires '!A1029),IF('Questionnaires '!G1029&lt;270,1,0),0)</f>
        <v>0</v>
      </c>
      <c r="B1027">
        <f>IF(ISTEXT('Questionnaires '!A1029),IF('Questionnaires '!E1029="Yes",1,0),0)</f>
        <v>0</v>
      </c>
      <c r="C1027">
        <f>IF(ISTEXT('Questionnaires '!A1029),IF('Questionnaires '!F1029="Yes",1,0),0)</f>
        <v>0</v>
      </c>
      <c r="D1027">
        <f>IF(ISTEXT('Questionnaires '!A1029),IF('Questionnaires '!J1029&gt;0,1,0),0)</f>
        <v>0</v>
      </c>
      <c r="E1027" s="73" t="str">
        <f>IF(ISNUMBER('Questionnaires '!$G1029),'Questionnaires '!T1029+'Questionnaires '!G1029,"")</f>
        <v/>
      </c>
      <c r="F1027" s="73" t="str">
        <f>IF(ISNUMBER('Questionnaires '!$G1029),SUM(G1027:H1027),"")</f>
        <v/>
      </c>
      <c r="G1027" s="73" t="str">
        <f>IF(ISNUMBER('Questionnaires '!$G1029),'Questionnaires '!R1029-'Questionnaires '!P1029,"")</f>
        <v/>
      </c>
      <c r="H1027" s="73" t="str">
        <f>IF(ISNUMBER('Questionnaires '!$G1029),'Questionnaires '!P1029,"")</f>
        <v/>
      </c>
      <c r="I1027" s="73" t="str">
        <f>IF(ISNUMBER('Questionnaires '!$G1029),'Questionnaires '!$G1029,"")</f>
        <v/>
      </c>
      <c r="J1027" s="73" t="str">
        <f>IF(ISNUMBER('Questionnaires '!$G1029),'Questionnaires '!$G1029,"")</f>
        <v/>
      </c>
      <c r="K1027" s="73" t="str">
        <f>IF(ISNUMBER('Questionnaires '!$R1029),'Questionnaires '!$R1029,"")</f>
        <v/>
      </c>
      <c r="L1027" s="73" t="str">
        <f>IF(ISNUMBER('Questionnaires '!$P1029),'Questionnaires '!$P1029,"")</f>
        <v/>
      </c>
      <c r="M1027" s="73" t="str">
        <f>IF(ISNUMBER('Questionnaires '!$O1029),'Questionnaires '!$O1029,"")</f>
        <v/>
      </c>
      <c r="N1027" s="73" t="str">
        <f>IF(ISNUMBER('Questionnaires '!$N1029),'Questionnaires '!$N1029,"")</f>
        <v/>
      </c>
      <c r="O1027" s="73" t="str">
        <f>IF(ISNUMBER('Questionnaires '!$T1029),'Questionnaires '!$T1029,"")</f>
        <v/>
      </c>
      <c r="P1027" s="73" t="str">
        <f>IF(ISTEXT('Questionnaires '!A1029),'Questionnaires '!G1029,"")</f>
        <v/>
      </c>
      <c r="Q1027">
        <f>IF(ISTEXT('Questionnaires '!A1029),IF('Questionnaires '!S1029="Yes",1,""),0)</f>
        <v>0</v>
      </c>
    </row>
    <row r="1028" spans="1:17" x14ac:dyDescent="0.3">
      <c r="A1028" s="73">
        <f>IF(ISTEXT('Questionnaires '!A1030),IF('Questionnaires '!G1030&lt;270,1,0),0)</f>
        <v>0</v>
      </c>
      <c r="B1028">
        <f>IF(ISTEXT('Questionnaires '!A1030),IF('Questionnaires '!E1030="Yes",1,0),0)</f>
        <v>0</v>
      </c>
      <c r="C1028">
        <f>IF(ISTEXT('Questionnaires '!A1030),IF('Questionnaires '!F1030="Yes",1,0),0)</f>
        <v>0</v>
      </c>
      <c r="D1028">
        <f>IF(ISTEXT('Questionnaires '!A1030),IF('Questionnaires '!J1030&gt;0,1,0),0)</f>
        <v>0</v>
      </c>
      <c r="E1028" s="73" t="str">
        <f>IF(ISNUMBER('Questionnaires '!$G1030),'Questionnaires '!T1030+'Questionnaires '!G1030,"")</f>
        <v/>
      </c>
      <c r="F1028" s="73" t="str">
        <f>IF(ISNUMBER('Questionnaires '!$G1030),SUM(G1028:H1028),"")</f>
        <v/>
      </c>
      <c r="G1028" s="73" t="str">
        <f>IF(ISNUMBER('Questionnaires '!$G1030),'Questionnaires '!R1030-'Questionnaires '!P1030,"")</f>
        <v/>
      </c>
      <c r="H1028" s="73" t="str">
        <f>IF(ISNUMBER('Questionnaires '!$G1030),'Questionnaires '!P1030,"")</f>
        <v/>
      </c>
      <c r="I1028" s="73" t="str">
        <f>IF(ISNUMBER('Questionnaires '!$G1030),'Questionnaires '!$G1030,"")</f>
        <v/>
      </c>
      <c r="J1028" s="73" t="str">
        <f>IF(ISNUMBER('Questionnaires '!$G1030),'Questionnaires '!$G1030,"")</f>
        <v/>
      </c>
      <c r="K1028" s="73" t="str">
        <f>IF(ISNUMBER('Questionnaires '!$R1030),'Questionnaires '!$R1030,"")</f>
        <v/>
      </c>
      <c r="L1028" s="73" t="str">
        <f>IF(ISNUMBER('Questionnaires '!$P1030),'Questionnaires '!$P1030,"")</f>
        <v/>
      </c>
      <c r="M1028" s="73" t="str">
        <f>IF(ISNUMBER('Questionnaires '!$O1030),'Questionnaires '!$O1030,"")</f>
        <v/>
      </c>
      <c r="N1028" s="73" t="str">
        <f>IF(ISNUMBER('Questionnaires '!$N1030),'Questionnaires '!$N1030,"")</f>
        <v/>
      </c>
      <c r="O1028" s="73" t="str">
        <f>IF(ISNUMBER('Questionnaires '!$T1030),'Questionnaires '!$T1030,"")</f>
        <v/>
      </c>
      <c r="P1028" s="73" t="str">
        <f>IF(ISTEXT('Questionnaires '!A1030),'Questionnaires '!G1030,"")</f>
        <v/>
      </c>
      <c r="Q1028">
        <f>IF(ISTEXT('Questionnaires '!A1030),IF('Questionnaires '!S1030="Yes",1,""),0)</f>
        <v>0</v>
      </c>
    </row>
    <row r="1029" spans="1:17" x14ac:dyDescent="0.3">
      <c r="A1029" s="73">
        <f>IF(ISTEXT('Questionnaires '!A1031),IF('Questionnaires '!G1031&lt;270,1,0),0)</f>
        <v>0</v>
      </c>
      <c r="B1029">
        <f>IF(ISTEXT('Questionnaires '!A1031),IF('Questionnaires '!E1031="Yes",1,0),0)</f>
        <v>0</v>
      </c>
      <c r="C1029">
        <f>IF(ISTEXT('Questionnaires '!A1031),IF('Questionnaires '!F1031="Yes",1,0),0)</f>
        <v>0</v>
      </c>
      <c r="D1029">
        <f>IF(ISTEXT('Questionnaires '!A1031),IF('Questionnaires '!J1031&gt;0,1,0),0)</f>
        <v>0</v>
      </c>
      <c r="E1029" s="73" t="str">
        <f>IF(ISNUMBER('Questionnaires '!$G1031),'Questionnaires '!T1031+'Questionnaires '!G1031,"")</f>
        <v/>
      </c>
      <c r="F1029" s="73" t="str">
        <f>IF(ISNUMBER('Questionnaires '!$G1031),SUM(G1029:H1029),"")</f>
        <v/>
      </c>
      <c r="G1029" s="73" t="str">
        <f>IF(ISNUMBER('Questionnaires '!$G1031),'Questionnaires '!R1031-'Questionnaires '!P1031,"")</f>
        <v/>
      </c>
      <c r="H1029" s="73" t="str">
        <f>IF(ISNUMBER('Questionnaires '!$G1031),'Questionnaires '!P1031,"")</f>
        <v/>
      </c>
      <c r="I1029" s="73" t="str">
        <f>IF(ISNUMBER('Questionnaires '!$G1031),'Questionnaires '!$G1031,"")</f>
        <v/>
      </c>
      <c r="J1029" s="73" t="str">
        <f>IF(ISNUMBER('Questionnaires '!$G1031),'Questionnaires '!$G1031,"")</f>
        <v/>
      </c>
      <c r="K1029" s="73" t="str">
        <f>IF(ISNUMBER('Questionnaires '!$R1031),'Questionnaires '!$R1031,"")</f>
        <v/>
      </c>
      <c r="L1029" s="73" t="str">
        <f>IF(ISNUMBER('Questionnaires '!$P1031),'Questionnaires '!$P1031,"")</f>
        <v/>
      </c>
      <c r="M1029" s="73" t="str">
        <f>IF(ISNUMBER('Questionnaires '!$O1031),'Questionnaires '!$O1031,"")</f>
        <v/>
      </c>
      <c r="N1029" s="73" t="str">
        <f>IF(ISNUMBER('Questionnaires '!$N1031),'Questionnaires '!$N1031,"")</f>
        <v/>
      </c>
      <c r="O1029" s="73" t="str">
        <f>IF(ISNUMBER('Questionnaires '!$T1031),'Questionnaires '!$T1031,"")</f>
        <v/>
      </c>
      <c r="P1029" s="73" t="str">
        <f>IF(ISTEXT('Questionnaires '!A1031),'Questionnaires '!G1031,"")</f>
        <v/>
      </c>
      <c r="Q1029">
        <f>IF(ISTEXT('Questionnaires '!A1031),IF('Questionnaires '!S1031="Yes",1,""),0)</f>
        <v>0</v>
      </c>
    </row>
    <row r="1030" spans="1:17" x14ac:dyDescent="0.3">
      <c r="A1030" s="73">
        <f>IF(ISTEXT('Questionnaires '!A1032),IF('Questionnaires '!G1032&lt;270,1,0),0)</f>
        <v>0</v>
      </c>
      <c r="B1030">
        <f>IF(ISTEXT('Questionnaires '!A1032),IF('Questionnaires '!E1032="Yes",1,0),0)</f>
        <v>0</v>
      </c>
      <c r="C1030">
        <f>IF(ISTEXT('Questionnaires '!A1032),IF('Questionnaires '!F1032="Yes",1,0),0)</f>
        <v>0</v>
      </c>
      <c r="D1030">
        <f>IF(ISTEXT('Questionnaires '!A1032),IF('Questionnaires '!J1032&gt;0,1,0),0)</f>
        <v>0</v>
      </c>
      <c r="E1030" s="73" t="str">
        <f>IF(ISNUMBER('Questionnaires '!$G1032),'Questionnaires '!T1032+'Questionnaires '!G1032,"")</f>
        <v/>
      </c>
      <c r="F1030" s="73" t="str">
        <f>IF(ISNUMBER('Questionnaires '!$G1032),SUM(G1030:H1030),"")</f>
        <v/>
      </c>
      <c r="G1030" s="73" t="str">
        <f>IF(ISNUMBER('Questionnaires '!$G1032),'Questionnaires '!R1032-'Questionnaires '!P1032,"")</f>
        <v/>
      </c>
      <c r="H1030" s="73" t="str">
        <f>IF(ISNUMBER('Questionnaires '!$G1032),'Questionnaires '!P1032,"")</f>
        <v/>
      </c>
      <c r="I1030" s="73" t="str">
        <f>IF(ISNUMBER('Questionnaires '!$G1032),'Questionnaires '!$G1032,"")</f>
        <v/>
      </c>
      <c r="J1030" s="73" t="str">
        <f>IF(ISNUMBER('Questionnaires '!$G1032),'Questionnaires '!$G1032,"")</f>
        <v/>
      </c>
      <c r="K1030" s="73" t="str">
        <f>IF(ISNUMBER('Questionnaires '!$R1032),'Questionnaires '!$R1032,"")</f>
        <v/>
      </c>
      <c r="L1030" s="73" t="str">
        <f>IF(ISNUMBER('Questionnaires '!$P1032),'Questionnaires '!$P1032,"")</f>
        <v/>
      </c>
      <c r="M1030" s="73" t="str">
        <f>IF(ISNUMBER('Questionnaires '!$O1032),'Questionnaires '!$O1032,"")</f>
        <v/>
      </c>
      <c r="N1030" s="73" t="str">
        <f>IF(ISNUMBER('Questionnaires '!$N1032),'Questionnaires '!$N1032,"")</f>
        <v/>
      </c>
      <c r="O1030" s="73" t="str">
        <f>IF(ISNUMBER('Questionnaires '!$T1032),'Questionnaires '!$T1032,"")</f>
        <v/>
      </c>
      <c r="P1030" s="73" t="str">
        <f>IF(ISTEXT('Questionnaires '!A1032),'Questionnaires '!G1032,"")</f>
        <v/>
      </c>
      <c r="Q1030">
        <f>IF(ISTEXT('Questionnaires '!A1032),IF('Questionnaires '!S1032="Yes",1,""),0)</f>
        <v>0</v>
      </c>
    </row>
    <row r="1031" spans="1:17" x14ac:dyDescent="0.3">
      <c r="A1031" s="73">
        <f>IF(ISTEXT('Questionnaires '!A1033),IF('Questionnaires '!G1033&lt;270,1,0),0)</f>
        <v>0</v>
      </c>
      <c r="B1031">
        <f>IF(ISTEXT('Questionnaires '!A1033),IF('Questionnaires '!E1033="Yes",1,0),0)</f>
        <v>0</v>
      </c>
      <c r="C1031">
        <f>IF(ISTEXT('Questionnaires '!A1033),IF('Questionnaires '!F1033="Yes",1,0),0)</f>
        <v>0</v>
      </c>
      <c r="D1031">
        <f>IF(ISTEXT('Questionnaires '!A1033),IF('Questionnaires '!J1033&gt;0,1,0),0)</f>
        <v>0</v>
      </c>
      <c r="E1031" s="73" t="str">
        <f>IF(ISNUMBER('Questionnaires '!$G1033),'Questionnaires '!T1033+'Questionnaires '!G1033,"")</f>
        <v/>
      </c>
      <c r="F1031" s="73" t="str">
        <f>IF(ISNUMBER('Questionnaires '!$G1033),SUM(G1031:H1031),"")</f>
        <v/>
      </c>
      <c r="G1031" s="73" t="str">
        <f>IF(ISNUMBER('Questionnaires '!$G1033),'Questionnaires '!R1033-'Questionnaires '!P1033,"")</f>
        <v/>
      </c>
      <c r="H1031" s="73" t="str">
        <f>IF(ISNUMBER('Questionnaires '!$G1033),'Questionnaires '!P1033,"")</f>
        <v/>
      </c>
      <c r="I1031" s="73" t="str">
        <f>IF(ISNUMBER('Questionnaires '!$G1033),'Questionnaires '!$G1033,"")</f>
        <v/>
      </c>
      <c r="J1031" s="73" t="str">
        <f>IF(ISNUMBER('Questionnaires '!$G1033),'Questionnaires '!$G1033,"")</f>
        <v/>
      </c>
      <c r="K1031" s="73" t="str">
        <f>IF(ISNUMBER('Questionnaires '!$R1033),'Questionnaires '!$R1033,"")</f>
        <v/>
      </c>
      <c r="L1031" s="73" t="str">
        <f>IF(ISNUMBER('Questionnaires '!$P1033),'Questionnaires '!$P1033,"")</f>
        <v/>
      </c>
      <c r="M1031" s="73" t="str">
        <f>IF(ISNUMBER('Questionnaires '!$O1033),'Questionnaires '!$O1033,"")</f>
        <v/>
      </c>
      <c r="N1031" s="73" t="str">
        <f>IF(ISNUMBER('Questionnaires '!$N1033),'Questionnaires '!$N1033,"")</f>
        <v/>
      </c>
      <c r="O1031" s="73" t="str">
        <f>IF(ISNUMBER('Questionnaires '!$T1033),'Questionnaires '!$T1033,"")</f>
        <v/>
      </c>
      <c r="P1031" s="73" t="str">
        <f>IF(ISTEXT('Questionnaires '!A1033),'Questionnaires '!G1033,"")</f>
        <v/>
      </c>
      <c r="Q1031">
        <f>IF(ISTEXT('Questionnaires '!A1033),IF('Questionnaires '!S1033="Yes",1,""),0)</f>
        <v>0</v>
      </c>
    </row>
    <row r="1032" spans="1:17" x14ac:dyDescent="0.3">
      <c r="A1032" s="73">
        <f>IF(ISTEXT('Questionnaires '!A1034),IF('Questionnaires '!G1034&lt;270,1,0),0)</f>
        <v>0</v>
      </c>
      <c r="B1032">
        <f>IF(ISTEXT('Questionnaires '!A1034),IF('Questionnaires '!E1034="Yes",1,0),0)</f>
        <v>0</v>
      </c>
      <c r="C1032">
        <f>IF(ISTEXT('Questionnaires '!A1034),IF('Questionnaires '!F1034="Yes",1,0),0)</f>
        <v>0</v>
      </c>
      <c r="D1032">
        <f>IF(ISTEXT('Questionnaires '!A1034),IF('Questionnaires '!J1034&gt;0,1,0),0)</f>
        <v>0</v>
      </c>
      <c r="E1032" s="73" t="str">
        <f>IF(ISNUMBER('Questionnaires '!$G1034),'Questionnaires '!T1034+'Questionnaires '!G1034,"")</f>
        <v/>
      </c>
      <c r="F1032" s="73" t="str">
        <f>IF(ISNUMBER('Questionnaires '!$G1034),SUM(G1032:H1032),"")</f>
        <v/>
      </c>
      <c r="G1032" s="73" t="str">
        <f>IF(ISNUMBER('Questionnaires '!$G1034),'Questionnaires '!R1034-'Questionnaires '!P1034,"")</f>
        <v/>
      </c>
      <c r="H1032" s="73" t="str">
        <f>IF(ISNUMBER('Questionnaires '!$G1034),'Questionnaires '!P1034,"")</f>
        <v/>
      </c>
      <c r="I1032" s="73" t="str">
        <f>IF(ISNUMBER('Questionnaires '!$G1034),'Questionnaires '!$G1034,"")</f>
        <v/>
      </c>
      <c r="J1032" s="73" t="str">
        <f>IF(ISNUMBER('Questionnaires '!$G1034),'Questionnaires '!$G1034,"")</f>
        <v/>
      </c>
      <c r="K1032" s="73" t="str">
        <f>IF(ISNUMBER('Questionnaires '!$R1034),'Questionnaires '!$R1034,"")</f>
        <v/>
      </c>
      <c r="L1032" s="73" t="str">
        <f>IF(ISNUMBER('Questionnaires '!$P1034),'Questionnaires '!$P1034,"")</f>
        <v/>
      </c>
      <c r="M1032" s="73" t="str">
        <f>IF(ISNUMBER('Questionnaires '!$O1034),'Questionnaires '!$O1034,"")</f>
        <v/>
      </c>
      <c r="N1032" s="73" t="str">
        <f>IF(ISNUMBER('Questionnaires '!$N1034),'Questionnaires '!$N1034,"")</f>
        <v/>
      </c>
      <c r="O1032" s="73" t="str">
        <f>IF(ISNUMBER('Questionnaires '!$T1034),'Questionnaires '!$T1034,"")</f>
        <v/>
      </c>
      <c r="P1032" s="73" t="str">
        <f>IF(ISTEXT('Questionnaires '!A1034),'Questionnaires '!G1034,"")</f>
        <v/>
      </c>
      <c r="Q1032">
        <f>IF(ISTEXT('Questionnaires '!A1034),IF('Questionnaires '!S1034="Yes",1,""),0)</f>
        <v>0</v>
      </c>
    </row>
    <row r="1033" spans="1:17" x14ac:dyDescent="0.3">
      <c r="A1033" s="73">
        <f>IF(ISTEXT('Questionnaires '!A1035),IF('Questionnaires '!G1035&lt;270,1,0),0)</f>
        <v>0</v>
      </c>
      <c r="B1033">
        <f>IF(ISTEXT('Questionnaires '!A1035),IF('Questionnaires '!E1035="Yes",1,0),0)</f>
        <v>0</v>
      </c>
      <c r="C1033">
        <f>IF(ISTEXT('Questionnaires '!A1035),IF('Questionnaires '!F1035="Yes",1,0),0)</f>
        <v>0</v>
      </c>
      <c r="D1033">
        <f>IF(ISTEXT('Questionnaires '!A1035),IF('Questionnaires '!J1035&gt;0,1,0),0)</f>
        <v>0</v>
      </c>
      <c r="E1033" s="73" t="str">
        <f>IF(ISNUMBER('Questionnaires '!$G1035),'Questionnaires '!T1035+'Questionnaires '!G1035,"")</f>
        <v/>
      </c>
      <c r="F1033" s="73" t="str">
        <f>IF(ISNUMBER('Questionnaires '!$G1035),SUM(G1033:H1033),"")</f>
        <v/>
      </c>
      <c r="G1033" s="73" t="str">
        <f>IF(ISNUMBER('Questionnaires '!$G1035),'Questionnaires '!R1035-'Questionnaires '!P1035,"")</f>
        <v/>
      </c>
      <c r="H1033" s="73" t="str">
        <f>IF(ISNUMBER('Questionnaires '!$G1035),'Questionnaires '!P1035,"")</f>
        <v/>
      </c>
      <c r="I1033" s="73" t="str">
        <f>IF(ISNUMBER('Questionnaires '!$G1035),'Questionnaires '!$G1035,"")</f>
        <v/>
      </c>
      <c r="J1033" s="73" t="str">
        <f>IF(ISNUMBER('Questionnaires '!$G1035),'Questionnaires '!$G1035,"")</f>
        <v/>
      </c>
      <c r="K1033" s="73" t="str">
        <f>IF(ISNUMBER('Questionnaires '!$R1035),'Questionnaires '!$R1035,"")</f>
        <v/>
      </c>
      <c r="L1033" s="73" t="str">
        <f>IF(ISNUMBER('Questionnaires '!$P1035),'Questionnaires '!$P1035,"")</f>
        <v/>
      </c>
      <c r="M1033" s="73" t="str">
        <f>IF(ISNUMBER('Questionnaires '!$O1035),'Questionnaires '!$O1035,"")</f>
        <v/>
      </c>
      <c r="N1033" s="73" t="str">
        <f>IF(ISNUMBER('Questionnaires '!$N1035),'Questionnaires '!$N1035,"")</f>
        <v/>
      </c>
      <c r="O1033" s="73" t="str">
        <f>IF(ISNUMBER('Questionnaires '!$T1035),'Questionnaires '!$T1035,"")</f>
        <v/>
      </c>
      <c r="P1033" s="73" t="str">
        <f>IF(ISTEXT('Questionnaires '!A1035),'Questionnaires '!G1035,"")</f>
        <v/>
      </c>
      <c r="Q1033">
        <f>IF(ISTEXT('Questionnaires '!A1035),IF('Questionnaires '!S1035="Yes",1,""),0)</f>
        <v>0</v>
      </c>
    </row>
    <row r="1034" spans="1:17" x14ac:dyDescent="0.3">
      <c r="A1034" s="73">
        <f>IF(ISTEXT('Questionnaires '!A1036),IF('Questionnaires '!G1036&lt;270,1,0),0)</f>
        <v>0</v>
      </c>
      <c r="B1034">
        <f>IF(ISTEXT('Questionnaires '!A1036),IF('Questionnaires '!E1036="Yes",1,0),0)</f>
        <v>0</v>
      </c>
      <c r="C1034">
        <f>IF(ISTEXT('Questionnaires '!A1036),IF('Questionnaires '!F1036="Yes",1,0),0)</f>
        <v>0</v>
      </c>
      <c r="D1034">
        <f>IF(ISTEXT('Questionnaires '!A1036),IF('Questionnaires '!J1036&gt;0,1,0),0)</f>
        <v>0</v>
      </c>
      <c r="E1034" s="73" t="str">
        <f>IF(ISNUMBER('Questionnaires '!$G1036),'Questionnaires '!T1036+'Questionnaires '!G1036,"")</f>
        <v/>
      </c>
      <c r="F1034" s="73" t="str">
        <f>IF(ISNUMBER('Questionnaires '!$G1036),SUM(G1034:H1034),"")</f>
        <v/>
      </c>
      <c r="G1034" s="73" t="str">
        <f>IF(ISNUMBER('Questionnaires '!$G1036),'Questionnaires '!R1036-'Questionnaires '!P1036,"")</f>
        <v/>
      </c>
      <c r="H1034" s="73" t="str">
        <f>IF(ISNUMBER('Questionnaires '!$G1036),'Questionnaires '!P1036,"")</f>
        <v/>
      </c>
      <c r="I1034" s="73" t="str">
        <f>IF(ISNUMBER('Questionnaires '!$G1036),'Questionnaires '!$G1036,"")</f>
        <v/>
      </c>
      <c r="J1034" s="73" t="str">
        <f>IF(ISNUMBER('Questionnaires '!$G1036),'Questionnaires '!$G1036,"")</f>
        <v/>
      </c>
      <c r="K1034" s="73" t="str">
        <f>IF(ISNUMBER('Questionnaires '!$R1036),'Questionnaires '!$R1036,"")</f>
        <v/>
      </c>
      <c r="L1034" s="73" t="str">
        <f>IF(ISNUMBER('Questionnaires '!$P1036),'Questionnaires '!$P1036,"")</f>
        <v/>
      </c>
      <c r="M1034" s="73" t="str">
        <f>IF(ISNUMBER('Questionnaires '!$O1036),'Questionnaires '!$O1036,"")</f>
        <v/>
      </c>
      <c r="N1034" s="73" t="str">
        <f>IF(ISNUMBER('Questionnaires '!$N1036),'Questionnaires '!$N1036,"")</f>
        <v/>
      </c>
      <c r="O1034" s="73" t="str">
        <f>IF(ISNUMBER('Questionnaires '!$T1036),'Questionnaires '!$T1036,"")</f>
        <v/>
      </c>
      <c r="P1034" s="73" t="str">
        <f>IF(ISTEXT('Questionnaires '!A1036),'Questionnaires '!G1036,"")</f>
        <v/>
      </c>
      <c r="Q1034">
        <f>IF(ISTEXT('Questionnaires '!A1036),IF('Questionnaires '!S1036="Yes",1,""),0)</f>
        <v>0</v>
      </c>
    </row>
    <row r="1035" spans="1:17" x14ac:dyDescent="0.3">
      <c r="A1035" s="73">
        <f>IF(ISTEXT('Questionnaires '!A1037),IF('Questionnaires '!G1037&lt;270,1,0),0)</f>
        <v>0</v>
      </c>
      <c r="B1035">
        <f>IF(ISTEXT('Questionnaires '!A1037),IF('Questionnaires '!E1037="Yes",1,0),0)</f>
        <v>0</v>
      </c>
      <c r="C1035">
        <f>IF(ISTEXT('Questionnaires '!A1037),IF('Questionnaires '!F1037="Yes",1,0),0)</f>
        <v>0</v>
      </c>
      <c r="D1035">
        <f>IF(ISTEXT('Questionnaires '!A1037),IF('Questionnaires '!J1037&gt;0,1,0),0)</f>
        <v>0</v>
      </c>
      <c r="E1035" s="73" t="str">
        <f>IF(ISNUMBER('Questionnaires '!$G1037),'Questionnaires '!T1037+'Questionnaires '!G1037,"")</f>
        <v/>
      </c>
      <c r="F1035" s="73" t="str">
        <f>IF(ISNUMBER('Questionnaires '!$G1037),SUM(G1035:H1035),"")</f>
        <v/>
      </c>
      <c r="G1035" s="73" t="str">
        <f>IF(ISNUMBER('Questionnaires '!$G1037),'Questionnaires '!R1037-'Questionnaires '!P1037,"")</f>
        <v/>
      </c>
      <c r="H1035" s="73" t="str">
        <f>IF(ISNUMBER('Questionnaires '!$G1037),'Questionnaires '!P1037,"")</f>
        <v/>
      </c>
      <c r="I1035" s="73" t="str">
        <f>IF(ISNUMBER('Questionnaires '!$G1037),'Questionnaires '!$G1037,"")</f>
        <v/>
      </c>
      <c r="J1035" s="73" t="str">
        <f>IF(ISNUMBER('Questionnaires '!$G1037),'Questionnaires '!$G1037,"")</f>
        <v/>
      </c>
      <c r="K1035" s="73" t="str">
        <f>IF(ISNUMBER('Questionnaires '!$R1037),'Questionnaires '!$R1037,"")</f>
        <v/>
      </c>
      <c r="L1035" s="73" t="str">
        <f>IF(ISNUMBER('Questionnaires '!$P1037),'Questionnaires '!$P1037,"")</f>
        <v/>
      </c>
      <c r="M1035" s="73" t="str">
        <f>IF(ISNUMBER('Questionnaires '!$O1037),'Questionnaires '!$O1037,"")</f>
        <v/>
      </c>
      <c r="N1035" s="73" t="str">
        <f>IF(ISNUMBER('Questionnaires '!$N1037),'Questionnaires '!$N1037,"")</f>
        <v/>
      </c>
      <c r="O1035" s="73" t="str">
        <f>IF(ISNUMBER('Questionnaires '!$T1037),'Questionnaires '!$T1037,"")</f>
        <v/>
      </c>
      <c r="P1035" s="73" t="str">
        <f>IF(ISTEXT('Questionnaires '!A1037),'Questionnaires '!G1037,"")</f>
        <v/>
      </c>
      <c r="Q1035">
        <f>IF(ISTEXT('Questionnaires '!A1037),IF('Questionnaires '!S1037="Yes",1,""),0)</f>
        <v>0</v>
      </c>
    </row>
    <row r="1036" spans="1:17" x14ac:dyDescent="0.3">
      <c r="A1036" s="73">
        <f>IF(ISTEXT('Questionnaires '!A1038),IF('Questionnaires '!G1038&lt;270,1,0),0)</f>
        <v>0</v>
      </c>
      <c r="B1036">
        <f>IF(ISTEXT('Questionnaires '!A1038),IF('Questionnaires '!E1038="Yes",1,0),0)</f>
        <v>0</v>
      </c>
      <c r="C1036">
        <f>IF(ISTEXT('Questionnaires '!A1038),IF('Questionnaires '!F1038="Yes",1,0),0)</f>
        <v>0</v>
      </c>
      <c r="D1036">
        <f>IF(ISTEXT('Questionnaires '!A1038),IF('Questionnaires '!J1038&gt;0,1,0),0)</f>
        <v>0</v>
      </c>
      <c r="E1036" s="73" t="str">
        <f>IF(ISNUMBER('Questionnaires '!$G1038),'Questionnaires '!T1038+'Questionnaires '!G1038,"")</f>
        <v/>
      </c>
      <c r="F1036" s="73" t="str">
        <f>IF(ISNUMBER('Questionnaires '!$G1038),SUM(G1036:H1036),"")</f>
        <v/>
      </c>
      <c r="G1036" s="73" t="str">
        <f>IF(ISNUMBER('Questionnaires '!$G1038),'Questionnaires '!R1038-'Questionnaires '!P1038,"")</f>
        <v/>
      </c>
      <c r="H1036" s="73" t="str">
        <f>IF(ISNUMBER('Questionnaires '!$G1038),'Questionnaires '!P1038,"")</f>
        <v/>
      </c>
      <c r="I1036" s="73" t="str">
        <f>IF(ISNUMBER('Questionnaires '!$G1038),'Questionnaires '!$G1038,"")</f>
        <v/>
      </c>
      <c r="J1036" s="73" t="str">
        <f>IF(ISNUMBER('Questionnaires '!$G1038),'Questionnaires '!$G1038,"")</f>
        <v/>
      </c>
      <c r="K1036" s="73" t="str">
        <f>IF(ISNUMBER('Questionnaires '!$R1038),'Questionnaires '!$R1038,"")</f>
        <v/>
      </c>
      <c r="L1036" s="73" t="str">
        <f>IF(ISNUMBER('Questionnaires '!$P1038),'Questionnaires '!$P1038,"")</f>
        <v/>
      </c>
      <c r="M1036" s="73" t="str">
        <f>IF(ISNUMBER('Questionnaires '!$O1038),'Questionnaires '!$O1038,"")</f>
        <v/>
      </c>
      <c r="N1036" s="73" t="str">
        <f>IF(ISNUMBER('Questionnaires '!$N1038),'Questionnaires '!$N1038,"")</f>
        <v/>
      </c>
      <c r="O1036" s="73" t="str">
        <f>IF(ISNUMBER('Questionnaires '!$T1038),'Questionnaires '!$T1038,"")</f>
        <v/>
      </c>
      <c r="P1036" s="73" t="str">
        <f>IF(ISTEXT('Questionnaires '!A1038),'Questionnaires '!G1038,"")</f>
        <v/>
      </c>
      <c r="Q1036">
        <f>IF(ISTEXT('Questionnaires '!A1038),IF('Questionnaires '!S1038="Yes",1,""),0)</f>
        <v>0</v>
      </c>
    </row>
    <row r="1037" spans="1:17" x14ac:dyDescent="0.3">
      <c r="A1037" s="73">
        <f>IF(ISTEXT('Questionnaires '!A1039),IF('Questionnaires '!G1039&lt;270,1,0),0)</f>
        <v>0</v>
      </c>
      <c r="B1037">
        <f>IF(ISTEXT('Questionnaires '!A1039),IF('Questionnaires '!E1039="Yes",1,0),0)</f>
        <v>0</v>
      </c>
      <c r="C1037">
        <f>IF(ISTEXT('Questionnaires '!A1039),IF('Questionnaires '!F1039="Yes",1,0),0)</f>
        <v>0</v>
      </c>
      <c r="D1037">
        <f>IF(ISTEXT('Questionnaires '!A1039),IF('Questionnaires '!J1039&gt;0,1,0),0)</f>
        <v>0</v>
      </c>
      <c r="E1037" s="73" t="str">
        <f>IF(ISNUMBER('Questionnaires '!$G1039),'Questionnaires '!T1039+'Questionnaires '!G1039,"")</f>
        <v/>
      </c>
      <c r="F1037" s="73" t="str">
        <f>IF(ISNUMBER('Questionnaires '!$G1039),SUM(G1037:H1037),"")</f>
        <v/>
      </c>
      <c r="G1037" s="73" t="str">
        <f>IF(ISNUMBER('Questionnaires '!$G1039),'Questionnaires '!R1039-'Questionnaires '!P1039,"")</f>
        <v/>
      </c>
      <c r="H1037" s="73" t="str">
        <f>IF(ISNUMBER('Questionnaires '!$G1039),'Questionnaires '!P1039,"")</f>
        <v/>
      </c>
      <c r="I1037" s="73" t="str">
        <f>IF(ISNUMBER('Questionnaires '!$G1039),'Questionnaires '!$G1039,"")</f>
        <v/>
      </c>
      <c r="J1037" s="73" t="str">
        <f>IF(ISNUMBER('Questionnaires '!$G1039),'Questionnaires '!$G1039,"")</f>
        <v/>
      </c>
      <c r="K1037" s="73" t="str">
        <f>IF(ISNUMBER('Questionnaires '!$R1039),'Questionnaires '!$R1039,"")</f>
        <v/>
      </c>
      <c r="L1037" s="73" t="str">
        <f>IF(ISNUMBER('Questionnaires '!$P1039),'Questionnaires '!$P1039,"")</f>
        <v/>
      </c>
      <c r="M1037" s="73" t="str">
        <f>IF(ISNUMBER('Questionnaires '!$O1039),'Questionnaires '!$O1039,"")</f>
        <v/>
      </c>
      <c r="N1037" s="73" t="str">
        <f>IF(ISNUMBER('Questionnaires '!$N1039),'Questionnaires '!$N1039,"")</f>
        <v/>
      </c>
      <c r="O1037" s="73" t="str">
        <f>IF(ISNUMBER('Questionnaires '!$T1039),'Questionnaires '!$T1039,"")</f>
        <v/>
      </c>
      <c r="P1037" s="73" t="str">
        <f>IF(ISTEXT('Questionnaires '!A1039),'Questionnaires '!G1039,"")</f>
        <v/>
      </c>
      <c r="Q1037">
        <f>IF(ISTEXT('Questionnaires '!A1039),IF('Questionnaires '!S1039="Yes",1,""),0)</f>
        <v>0</v>
      </c>
    </row>
    <row r="1038" spans="1:17" x14ac:dyDescent="0.3">
      <c r="A1038" s="73">
        <f>IF(ISTEXT('Questionnaires '!A1040),IF('Questionnaires '!G1040&lt;270,1,0),0)</f>
        <v>0</v>
      </c>
      <c r="B1038">
        <f>IF(ISTEXT('Questionnaires '!A1040),IF('Questionnaires '!E1040="Yes",1,0),0)</f>
        <v>0</v>
      </c>
      <c r="C1038">
        <f>IF(ISTEXT('Questionnaires '!A1040),IF('Questionnaires '!F1040="Yes",1,0),0)</f>
        <v>0</v>
      </c>
      <c r="D1038">
        <f>IF(ISTEXT('Questionnaires '!A1040),IF('Questionnaires '!J1040&gt;0,1,0),0)</f>
        <v>0</v>
      </c>
      <c r="E1038" s="73" t="str">
        <f>IF(ISNUMBER('Questionnaires '!$G1040),'Questionnaires '!T1040+'Questionnaires '!G1040,"")</f>
        <v/>
      </c>
      <c r="F1038" s="73" t="str">
        <f>IF(ISNUMBER('Questionnaires '!$G1040),SUM(G1038:H1038),"")</f>
        <v/>
      </c>
      <c r="G1038" s="73" t="str">
        <f>IF(ISNUMBER('Questionnaires '!$G1040),'Questionnaires '!R1040-'Questionnaires '!P1040,"")</f>
        <v/>
      </c>
      <c r="H1038" s="73" t="str">
        <f>IF(ISNUMBER('Questionnaires '!$G1040),'Questionnaires '!P1040,"")</f>
        <v/>
      </c>
      <c r="I1038" s="73" t="str">
        <f>IF(ISNUMBER('Questionnaires '!$G1040),'Questionnaires '!$G1040,"")</f>
        <v/>
      </c>
      <c r="J1038" s="73" t="str">
        <f>IF(ISNUMBER('Questionnaires '!$G1040),'Questionnaires '!$G1040,"")</f>
        <v/>
      </c>
      <c r="K1038" s="73" t="str">
        <f>IF(ISNUMBER('Questionnaires '!$R1040),'Questionnaires '!$R1040,"")</f>
        <v/>
      </c>
      <c r="L1038" s="73" t="str">
        <f>IF(ISNUMBER('Questionnaires '!$P1040),'Questionnaires '!$P1040,"")</f>
        <v/>
      </c>
      <c r="M1038" s="73" t="str">
        <f>IF(ISNUMBER('Questionnaires '!$O1040),'Questionnaires '!$O1040,"")</f>
        <v/>
      </c>
      <c r="N1038" s="73" t="str">
        <f>IF(ISNUMBER('Questionnaires '!$N1040),'Questionnaires '!$N1040,"")</f>
        <v/>
      </c>
      <c r="O1038" s="73" t="str">
        <f>IF(ISNUMBER('Questionnaires '!$T1040),'Questionnaires '!$T1040,"")</f>
        <v/>
      </c>
      <c r="P1038" s="73" t="str">
        <f>IF(ISTEXT('Questionnaires '!A1040),'Questionnaires '!G1040,"")</f>
        <v/>
      </c>
      <c r="Q1038">
        <f>IF(ISTEXT('Questionnaires '!A1040),IF('Questionnaires '!S1040="Yes",1,""),0)</f>
        <v>0</v>
      </c>
    </row>
    <row r="1039" spans="1:17" x14ac:dyDescent="0.3">
      <c r="A1039" s="73">
        <f>IF(ISTEXT('Questionnaires '!A1041),IF('Questionnaires '!G1041&lt;270,1,0),0)</f>
        <v>0</v>
      </c>
      <c r="B1039">
        <f>IF(ISTEXT('Questionnaires '!A1041),IF('Questionnaires '!E1041="Yes",1,0),0)</f>
        <v>0</v>
      </c>
      <c r="C1039">
        <f>IF(ISTEXT('Questionnaires '!A1041),IF('Questionnaires '!F1041="Yes",1,0),0)</f>
        <v>0</v>
      </c>
      <c r="D1039">
        <f>IF(ISTEXT('Questionnaires '!A1041),IF('Questionnaires '!J1041&gt;0,1,0),0)</f>
        <v>0</v>
      </c>
      <c r="E1039" s="73" t="str">
        <f>IF(ISNUMBER('Questionnaires '!$G1041),'Questionnaires '!T1041+'Questionnaires '!G1041,"")</f>
        <v/>
      </c>
      <c r="F1039" s="73" t="str">
        <f>IF(ISNUMBER('Questionnaires '!$G1041),SUM(G1039:H1039),"")</f>
        <v/>
      </c>
      <c r="G1039" s="73" t="str">
        <f>IF(ISNUMBER('Questionnaires '!$G1041),'Questionnaires '!R1041-'Questionnaires '!P1041,"")</f>
        <v/>
      </c>
      <c r="H1039" s="73" t="str">
        <f>IF(ISNUMBER('Questionnaires '!$G1041),'Questionnaires '!P1041,"")</f>
        <v/>
      </c>
      <c r="I1039" s="73" t="str">
        <f>IF(ISNUMBER('Questionnaires '!$G1041),'Questionnaires '!$G1041,"")</f>
        <v/>
      </c>
      <c r="J1039" s="73" t="str">
        <f>IF(ISNUMBER('Questionnaires '!$G1041),'Questionnaires '!$G1041,"")</f>
        <v/>
      </c>
      <c r="K1039" s="73" t="str">
        <f>IF(ISNUMBER('Questionnaires '!$R1041),'Questionnaires '!$R1041,"")</f>
        <v/>
      </c>
      <c r="L1039" s="73" t="str">
        <f>IF(ISNUMBER('Questionnaires '!$P1041),'Questionnaires '!$P1041,"")</f>
        <v/>
      </c>
      <c r="M1039" s="73" t="str">
        <f>IF(ISNUMBER('Questionnaires '!$O1041),'Questionnaires '!$O1041,"")</f>
        <v/>
      </c>
      <c r="N1039" s="73" t="str">
        <f>IF(ISNUMBER('Questionnaires '!$N1041),'Questionnaires '!$N1041,"")</f>
        <v/>
      </c>
      <c r="O1039" s="73" t="str">
        <f>IF(ISNUMBER('Questionnaires '!$T1041),'Questionnaires '!$T1041,"")</f>
        <v/>
      </c>
      <c r="P1039" s="73" t="str">
        <f>IF(ISTEXT('Questionnaires '!A1041),'Questionnaires '!G1041,"")</f>
        <v/>
      </c>
      <c r="Q1039">
        <f>IF(ISTEXT('Questionnaires '!A1041),IF('Questionnaires '!S1041="Yes",1,""),0)</f>
        <v>0</v>
      </c>
    </row>
    <row r="1040" spans="1:17" x14ac:dyDescent="0.3">
      <c r="A1040" s="73">
        <f>IF(ISTEXT('Questionnaires '!A1042),IF('Questionnaires '!G1042&lt;270,1,0),0)</f>
        <v>0</v>
      </c>
      <c r="B1040">
        <f>IF(ISTEXT('Questionnaires '!A1042),IF('Questionnaires '!E1042="Yes",1,0),0)</f>
        <v>0</v>
      </c>
      <c r="C1040">
        <f>IF(ISTEXT('Questionnaires '!A1042),IF('Questionnaires '!F1042="Yes",1,0),0)</f>
        <v>0</v>
      </c>
      <c r="D1040">
        <f>IF(ISTEXT('Questionnaires '!A1042),IF('Questionnaires '!J1042&gt;0,1,0),0)</f>
        <v>0</v>
      </c>
      <c r="E1040" s="73" t="str">
        <f>IF(ISNUMBER('Questionnaires '!$G1042),'Questionnaires '!T1042+'Questionnaires '!G1042,"")</f>
        <v/>
      </c>
      <c r="F1040" s="73" t="str">
        <f>IF(ISNUMBER('Questionnaires '!$G1042),SUM(G1040:H1040),"")</f>
        <v/>
      </c>
      <c r="G1040" s="73" t="str">
        <f>IF(ISNUMBER('Questionnaires '!$G1042),'Questionnaires '!R1042-'Questionnaires '!P1042,"")</f>
        <v/>
      </c>
      <c r="H1040" s="73" t="str">
        <f>IF(ISNUMBER('Questionnaires '!$G1042),'Questionnaires '!P1042,"")</f>
        <v/>
      </c>
      <c r="I1040" s="73" t="str">
        <f>IF(ISNUMBER('Questionnaires '!$G1042),'Questionnaires '!$G1042,"")</f>
        <v/>
      </c>
      <c r="J1040" s="73" t="str">
        <f>IF(ISNUMBER('Questionnaires '!$G1042),'Questionnaires '!$G1042,"")</f>
        <v/>
      </c>
      <c r="K1040" s="73" t="str">
        <f>IF(ISNUMBER('Questionnaires '!$R1042),'Questionnaires '!$R1042,"")</f>
        <v/>
      </c>
      <c r="L1040" s="73" t="str">
        <f>IF(ISNUMBER('Questionnaires '!$P1042),'Questionnaires '!$P1042,"")</f>
        <v/>
      </c>
      <c r="M1040" s="73" t="str">
        <f>IF(ISNUMBER('Questionnaires '!$O1042),'Questionnaires '!$O1042,"")</f>
        <v/>
      </c>
      <c r="N1040" s="73" t="str">
        <f>IF(ISNUMBER('Questionnaires '!$N1042),'Questionnaires '!$N1042,"")</f>
        <v/>
      </c>
      <c r="O1040" s="73" t="str">
        <f>IF(ISNUMBER('Questionnaires '!$T1042),'Questionnaires '!$T1042,"")</f>
        <v/>
      </c>
      <c r="P1040" s="73" t="str">
        <f>IF(ISTEXT('Questionnaires '!A1042),'Questionnaires '!G1042,"")</f>
        <v/>
      </c>
      <c r="Q1040">
        <f>IF(ISTEXT('Questionnaires '!A1042),IF('Questionnaires '!S1042="Yes",1,""),0)</f>
        <v>0</v>
      </c>
    </row>
    <row r="1041" spans="1:17" x14ac:dyDescent="0.3">
      <c r="A1041" s="73">
        <f>IF(ISTEXT('Questionnaires '!A1043),IF('Questionnaires '!G1043&lt;270,1,0),0)</f>
        <v>0</v>
      </c>
      <c r="B1041">
        <f>IF(ISTEXT('Questionnaires '!A1043),IF('Questionnaires '!E1043="Yes",1,0),0)</f>
        <v>0</v>
      </c>
      <c r="C1041">
        <f>IF(ISTEXT('Questionnaires '!A1043),IF('Questionnaires '!F1043="Yes",1,0),0)</f>
        <v>0</v>
      </c>
      <c r="D1041">
        <f>IF(ISTEXT('Questionnaires '!A1043),IF('Questionnaires '!J1043&gt;0,1,0),0)</f>
        <v>0</v>
      </c>
      <c r="E1041" s="73" t="str">
        <f>IF(ISNUMBER('Questionnaires '!$G1043),'Questionnaires '!T1043+'Questionnaires '!G1043,"")</f>
        <v/>
      </c>
      <c r="F1041" s="73" t="str">
        <f>IF(ISNUMBER('Questionnaires '!$G1043),SUM(G1041:H1041),"")</f>
        <v/>
      </c>
      <c r="G1041" s="73" t="str">
        <f>IF(ISNUMBER('Questionnaires '!$G1043),'Questionnaires '!R1043-'Questionnaires '!P1043,"")</f>
        <v/>
      </c>
      <c r="H1041" s="73" t="str">
        <f>IF(ISNUMBER('Questionnaires '!$G1043),'Questionnaires '!P1043,"")</f>
        <v/>
      </c>
      <c r="I1041" s="73" t="str">
        <f>IF(ISNUMBER('Questionnaires '!$G1043),'Questionnaires '!$G1043,"")</f>
        <v/>
      </c>
      <c r="J1041" s="73" t="str">
        <f>IF(ISNUMBER('Questionnaires '!$G1043),'Questionnaires '!$G1043,"")</f>
        <v/>
      </c>
      <c r="K1041" s="73" t="str">
        <f>IF(ISNUMBER('Questionnaires '!$R1043),'Questionnaires '!$R1043,"")</f>
        <v/>
      </c>
      <c r="L1041" s="73" t="str">
        <f>IF(ISNUMBER('Questionnaires '!$P1043),'Questionnaires '!$P1043,"")</f>
        <v/>
      </c>
      <c r="M1041" s="73" t="str">
        <f>IF(ISNUMBER('Questionnaires '!$O1043),'Questionnaires '!$O1043,"")</f>
        <v/>
      </c>
      <c r="N1041" s="73" t="str">
        <f>IF(ISNUMBER('Questionnaires '!$N1043),'Questionnaires '!$N1043,"")</f>
        <v/>
      </c>
      <c r="O1041" s="73" t="str">
        <f>IF(ISNUMBER('Questionnaires '!$T1043),'Questionnaires '!$T1043,"")</f>
        <v/>
      </c>
      <c r="P1041" s="73" t="str">
        <f>IF(ISTEXT('Questionnaires '!A1043),'Questionnaires '!G1043,"")</f>
        <v/>
      </c>
      <c r="Q1041">
        <f>IF(ISTEXT('Questionnaires '!A1043),IF('Questionnaires '!S1043="Yes",1,""),0)</f>
        <v>0</v>
      </c>
    </row>
    <row r="1042" spans="1:17" x14ac:dyDescent="0.3">
      <c r="A1042" s="73">
        <f>IF(ISTEXT('Questionnaires '!A1044),IF('Questionnaires '!G1044&lt;270,1,0),0)</f>
        <v>0</v>
      </c>
      <c r="B1042">
        <f>IF(ISTEXT('Questionnaires '!A1044),IF('Questionnaires '!E1044="Yes",1,0),0)</f>
        <v>0</v>
      </c>
      <c r="C1042">
        <f>IF(ISTEXT('Questionnaires '!A1044),IF('Questionnaires '!F1044="Yes",1,0),0)</f>
        <v>0</v>
      </c>
      <c r="D1042">
        <f>IF(ISTEXT('Questionnaires '!A1044),IF('Questionnaires '!J1044&gt;0,1,0),0)</f>
        <v>0</v>
      </c>
      <c r="E1042" s="73" t="str">
        <f>IF(ISNUMBER('Questionnaires '!$G1044),'Questionnaires '!T1044+'Questionnaires '!G1044,"")</f>
        <v/>
      </c>
      <c r="F1042" s="73" t="str">
        <f>IF(ISNUMBER('Questionnaires '!$G1044),SUM(G1042:H1042),"")</f>
        <v/>
      </c>
      <c r="G1042" s="73" t="str">
        <f>IF(ISNUMBER('Questionnaires '!$G1044),'Questionnaires '!R1044-'Questionnaires '!P1044,"")</f>
        <v/>
      </c>
      <c r="H1042" s="73" t="str">
        <f>IF(ISNUMBER('Questionnaires '!$G1044),'Questionnaires '!P1044,"")</f>
        <v/>
      </c>
      <c r="I1042" s="73" t="str">
        <f>IF(ISNUMBER('Questionnaires '!$G1044),'Questionnaires '!$G1044,"")</f>
        <v/>
      </c>
      <c r="J1042" s="73" t="str">
        <f>IF(ISNUMBER('Questionnaires '!$G1044),'Questionnaires '!$G1044,"")</f>
        <v/>
      </c>
      <c r="K1042" s="73" t="str">
        <f>IF(ISNUMBER('Questionnaires '!$R1044),'Questionnaires '!$R1044,"")</f>
        <v/>
      </c>
      <c r="L1042" s="73" t="str">
        <f>IF(ISNUMBER('Questionnaires '!$P1044),'Questionnaires '!$P1044,"")</f>
        <v/>
      </c>
      <c r="M1042" s="73" t="str">
        <f>IF(ISNUMBER('Questionnaires '!$O1044),'Questionnaires '!$O1044,"")</f>
        <v/>
      </c>
      <c r="N1042" s="73" t="str">
        <f>IF(ISNUMBER('Questionnaires '!$N1044),'Questionnaires '!$N1044,"")</f>
        <v/>
      </c>
      <c r="O1042" s="73" t="str">
        <f>IF(ISNUMBER('Questionnaires '!$T1044),'Questionnaires '!$T1044,"")</f>
        <v/>
      </c>
      <c r="P1042" s="73" t="str">
        <f>IF(ISTEXT('Questionnaires '!A1044),'Questionnaires '!G1044,"")</f>
        <v/>
      </c>
      <c r="Q1042">
        <f>IF(ISTEXT('Questionnaires '!A1044),IF('Questionnaires '!S1044="Yes",1,""),0)</f>
        <v>0</v>
      </c>
    </row>
    <row r="1043" spans="1:17" x14ac:dyDescent="0.3">
      <c r="A1043" s="73">
        <f>IF(ISTEXT('Questionnaires '!A1045),IF('Questionnaires '!G1045&lt;270,1,0),0)</f>
        <v>0</v>
      </c>
      <c r="B1043">
        <f>IF(ISTEXT('Questionnaires '!A1045),IF('Questionnaires '!E1045="Yes",1,0),0)</f>
        <v>0</v>
      </c>
      <c r="C1043">
        <f>IF(ISTEXT('Questionnaires '!A1045),IF('Questionnaires '!F1045="Yes",1,0),0)</f>
        <v>0</v>
      </c>
      <c r="D1043">
        <f>IF(ISTEXT('Questionnaires '!A1045),IF('Questionnaires '!J1045&gt;0,1,0),0)</f>
        <v>0</v>
      </c>
      <c r="E1043" s="73" t="str">
        <f>IF(ISNUMBER('Questionnaires '!$G1045),'Questionnaires '!T1045+'Questionnaires '!G1045,"")</f>
        <v/>
      </c>
      <c r="F1043" s="73" t="str">
        <f>IF(ISNUMBER('Questionnaires '!$G1045),SUM(G1043:H1043),"")</f>
        <v/>
      </c>
      <c r="G1043" s="73" t="str">
        <f>IF(ISNUMBER('Questionnaires '!$G1045),'Questionnaires '!R1045-'Questionnaires '!P1045,"")</f>
        <v/>
      </c>
      <c r="H1043" s="73" t="str">
        <f>IF(ISNUMBER('Questionnaires '!$G1045),'Questionnaires '!P1045,"")</f>
        <v/>
      </c>
      <c r="I1043" s="73" t="str">
        <f>IF(ISNUMBER('Questionnaires '!$G1045),'Questionnaires '!$G1045,"")</f>
        <v/>
      </c>
      <c r="J1043" s="73" t="str">
        <f>IF(ISNUMBER('Questionnaires '!$G1045),'Questionnaires '!$G1045,"")</f>
        <v/>
      </c>
      <c r="K1043" s="73" t="str">
        <f>IF(ISNUMBER('Questionnaires '!$R1045),'Questionnaires '!$R1045,"")</f>
        <v/>
      </c>
      <c r="L1043" s="73" t="str">
        <f>IF(ISNUMBER('Questionnaires '!$P1045),'Questionnaires '!$P1045,"")</f>
        <v/>
      </c>
      <c r="M1043" s="73" t="str">
        <f>IF(ISNUMBER('Questionnaires '!$O1045),'Questionnaires '!$O1045,"")</f>
        <v/>
      </c>
      <c r="N1043" s="73" t="str">
        <f>IF(ISNUMBER('Questionnaires '!$N1045),'Questionnaires '!$N1045,"")</f>
        <v/>
      </c>
      <c r="O1043" s="73" t="str">
        <f>IF(ISNUMBER('Questionnaires '!$T1045),'Questionnaires '!$T1045,"")</f>
        <v/>
      </c>
      <c r="P1043" s="73" t="str">
        <f>IF(ISTEXT('Questionnaires '!A1045),'Questionnaires '!G1045,"")</f>
        <v/>
      </c>
      <c r="Q1043">
        <f>IF(ISTEXT('Questionnaires '!A1045),IF('Questionnaires '!S1045="Yes",1,""),0)</f>
        <v>0</v>
      </c>
    </row>
    <row r="1044" spans="1:17" x14ac:dyDescent="0.3">
      <c r="A1044" s="73">
        <f>IF(ISTEXT('Questionnaires '!A1046),IF('Questionnaires '!G1046&lt;270,1,0),0)</f>
        <v>0</v>
      </c>
      <c r="B1044">
        <f>IF(ISTEXT('Questionnaires '!A1046),IF('Questionnaires '!E1046="Yes",1,0),0)</f>
        <v>0</v>
      </c>
      <c r="C1044">
        <f>IF(ISTEXT('Questionnaires '!A1046),IF('Questionnaires '!F1046="Yes",1,0),0)</f>
        <v>0</v>
      </c>
      <c r="D1044">
        <f>IF(ISTEXT('Questionnaires '!A1046),IF('Questionnaires '!J1046&gt;0,1,0),0)</f>
        <v>0</v>
      </c>
      <c r="E1044" s="73" t="str">
        <f>IF(ISNUMBER('Questionnaires '!$G1046),'Questionnaires '!T1046+'Questionnaires '!G1046,"")</f>
        <v/>
      </c>
      <c r="F1044" s="73" t="str">
        <f>IF(ISNUMBER('Questionnaires '!$G1046),SUM(G1044:H1044),"")</f>
        <v/>
      </c>
      <c r="G1044" s="73" t="str">
        <f>IF(ISNUMBER('Questionnaires '!$G1046),'Questionnaires '!R1046-'Questionnaires '!P1046,"")</f>
        <v/>
      </c>
      <c r="H1044" s="73" t="str">
        <f>IF(ISNUMBER('Questionnaires '!$G1046),'Questionnaires '!P1046,"")</f>
        <v/>
      </c>
      <c r="I1044" s="73" t="str">
        <f>IF(ISNUMBER('Questionnaires '!$G1046),'Questionnaires '!$G1046,"")</f>
        <v/>
      </c>
      <c r="J1044" s="73" t="str">
        <f>IF(ISNUMBER('Questionnaires '!$G1046),'Questionnaires '!$G1046,"")</f>
        <v/>
      </c>
      <c r="K1044" s="73" t="str">
        <f>IF(ISNUMBER('Questionnaires '!$R1046),'Questionnaires '!$R1046,"")</f>
        <v/>
      </c>
      <c r="L1044" s="73" t="str">
        <f>IF(ISNUMBER('Questionnaires '!$P1046),'Questionnaires '!$P1046,"")</f>
        <v/>
      </c>
      <c r="M1044" s="73" t="str">
        <f>IF(ISNUMBER('Questionnaires '!$O1046),'Questionnaires '!$O1046,"")</f>
        <v/>
      </c>
      <c r="N1044" s="73" t="str">
        <f>IF(ISNUMBER('Questionnaires '!$N1046),'Questionnaires '!$N1046,"")</f>
        <v/>
      </c>
      <c r="O1044" s="73" t="str">
        <f>IF(ISNUMBER('Questionnaires '!$T1046),'Questionnaires '!$T1046,"")</f>
        <v/>
      </c>
      <c r="P1044" s="73" t="str">
        <f>IF(ISTEXT('Questionnaires '!A1046),'Questionnaires '!G1046,"")</f>
        <v/>
      </c>
      <c r="Q1044">
        <f>IF(ISTEXT('Questionnaires '!A1046),IF('Questionnaires '!S1046="Yes",1,""),0)</f>
        <v>0</v>
      </c>
    </row>
    <row r="1045" spans="1:17" x14ac:dyDescent="0.3">
      <c r="A1045" s="73">
        <f>IF(ISTEXT('Questionnaires '!A1047),IF('Questionnaires '!G1047&lt;270,1,0),0)</f>
        <v>0</v>
      </c>
      <c r="B1045">
        <f>IF(ISTEXT('Questionnaires '!A1047),IF('Questionnaires '!E1047="Yes",1,0),0)</f>
        <v>0</v>
      </c>
      <c r="C1045">
        <f>IF(ISTEXT('Questionnaires '!A1047),IF('Questionnaires '!F1047="Yes",1,0),0)</f>
        <v>0</v>
      </c>
      <c r="D1045">
        <f>IF(ISTEXT('Questionnaires '!A1047),IF('Questionnaires '!J1047&gt;0,1,0),0)</f>
        <v>0</v>
      </c>
      <c r="E1045" s="73" t="str">
        <f>IF(ISNUMBER('Questionnaires '!$G1047),'Questionnaires '!T1047+'Questionnaires '!G1047,"")</f>
        <v/>
      </c>
      <c r="F1045" s="73" t="str">
        <f>IF(ISNUMBER('Questionnaires '!$G1047),SUM(G1045:H1045),"")</f>
        <v/>
      </c>
      <c r="G1045" s="73" t="str">
        <f>IF(ISNUMBER('Questionnaires '!$G1047),'Questionnaires '!R1047-'Questionnaires '!P1047,"")</f>
        <v/>
      </c>
      <c r="H1045" s="73" t="str">
        <f>IF(ISNUMBER('Questionnaires '!$G1047),'Questionnaires '!P1047,"")</f>
        <v/>
      </c>
      <c r="I1045" s="73" t="str">
        <f>IF(ISNUMBER('Questionnaires '!$G1047),'Questionnaires '!$G1047,"")</f>
        <v/>
      </c>
      <c r="J1045" s="73" t="str">
        <f>IF(ISNUMBER('Questionnaires '!$G1047),'Questionnaires '!$G1047,"")</f>
        <v/>
      </c>
      <c r="K1045" s="73" t="str">
        <f>IF(ISNUMBER('Questionnaires '!$R1047),'Questionnaires '!$R1047,"")</f>
        <v/>
      </c>
      <c r="L1045" s="73" t="str">
        <f>IF(ISNUMBER('Questionnaires '!$P1047),'Questionnaires '!$P1047,"")</f>
        <v/>
      </c>
      <c r="M1045" s="73" t="str">
        <f>IF(ISNUMBER('Questionnaires '!$O1047),'Questionnaires '!$O1047,"")</f>
        <v/>
      </c>
      <c r="N1045" s="73" t="str">
        <f>IF(ISNUMBER('Questionnaires '!$N1047),'Questionnaires '!$N1047,"")</f>
        <v/>
      </c>
      <c r="O1045" s="73" t="str">
        <f>IF(ISNUMBER('Questionnaires '!$T1047),'Questionnaires '!$T1047,"")</f>
        <v/>
      </c>
      <c r="P1045" s="73" t="str">
        <f>IF(ISTEXT('Questionnaires '!A1047),'Questionnaires '!G1047,"")</f>
        <v/>
      </c>
      <c r="Q1045">
        <f>IF(ISTEXT('Questionnaires '!A1047),IF('Questionnaires '!S1047="Yes",1,""),0)</f>
        <v>0</v>
      </c>
    </row>
    <row r="1046" spans="1:17" x14ac:dyDescent="0.3">
      <c r="A1046" s="73">
        <f>IF(ISTEXT('Questionnaires '!A1048),IF('Questionnaires '!G1048&lt;270,1,0),0)</f>
        <v>0</v>
      </c>
      <c r="B1046">
        <f>IF(ISTEXT('Questionnaires '!A1048),IF('Questionnaires '!E1048="Yes",1,0),0)</f>
        <v>0</v>
      </c>
      <c r="C1046">
        <f>IF(ISTEXT('Questionnaires '!A1048),IF('Questionnaires '!F1048="Yes",1,0),0)</f>
        <v>0</v>
      </c>
      <c r="D1046">
        <f>IF(ISTEXT('Questionnaires '!A1048),IF('Questionnaires '!J1048&gt;0,1,0),0)</f>
        <v>0</v>
      </c>
      <c r="E1046" s="73" t="str">
        <f>IF(ISNUMBER('Questionnaires '!$G1048),'Questionnaires '!T1048+'Questionnaires '!G1048,"")</f>
        <v/>
      </c>
      <c r="F1046" s="73" t="str">
        <f>IF(ISNUMBER('Questionnaires '!$G1048),SUM(G1046:H1046),"")</f>
        <v/>
      </c>
      <c r="G1046" s="73" t="str">
        <f>IF(ISNUMBER('Questionnaires '!$G1048),'Questionnaires '!R1048-'Questionnaires '!P1048,"")</f>
        <v/>
      </c>
      <c r="H1046" s="73" t="str">
        <f>IF(ISNUMBER('Questionnaires '!$G1048),'Questionnaires '!P1048,"")</f>
        <v/>
      </c>
      <c r="I1046" s="73" t="str">
        <f>IF(ISNUMBER('Questionnaires '!$G1048),'Questionnaires '!$G1048,"")</f>
        <v/>
      </c>
      <c r="J1046" s="73" t="str">
        <f>IF(ISNUMBER('Questionnaires '!$G1048),'Questionnaires '!$G1048,"")</f>
        <v/>
      </c>
      <c r="K1046" s="73" t="str">
        <f>IF(ISNUMBER('Questionnaires '!$R1048),'Questionnaires '!$R1048,"")</f>
        <v/>
      </c>
      <c r="L1046" s="73" t="str">
        <f>IF(ISNUMBER('Questionnaires '!$P1048),'Questionnaires '!$P1048,"")</f>
        <v/>
      </c>
      <c r="M1046" s="73" t="str">
        <f>IF(ISNUMBER('Questionnaires '!$O1048),'Questionnaires '!$O1048,"")</f>
        <v/>
      </c>
      <c r="N1046" s="73" t="str">
        <f>IF(ISNUMBER('Questionnaires '!$N1048),'Questionnaires '!$N1048,"")</f>
        <v/>
      </c>
      <c r="O1046" s="73" t="str">
        <f>IF(ISNUMBER('Questionnaires '!$T1048),'Questionnaires '!$T1048,"")</f>
        <v/>
      </c>
      <c r="P1046" s="73" t="str">
        <f>IF(ISTEXT('Questionnaires '!A1048),'Questionnaires '!G1048,"")</f>
        <v/>
      </c>
      <c r="Q1046">
        <f>IF(ISTEXT('Questionnaires '!A1048),IF('Questionnaires '!S1048="Yes",1,""),0)</f>
        <v>0</v>
      </c>
    </row>
    <row r="1047" spans="1:17" x14ac:dyDescent="0.3">
      <c r="A1047" s="73">
        <f>IF(ISTEXT('Questionnaires '!A1049),IF('Questionnaires '!G1049&lt;270,1,0),0)</f>
        <v>0</v>
      </c>
      <c r="B1047">
        <f>IF(ISTEXT('Questionnaires '!A1049),IF('Questionnaires '!E1049="Yes",1,0),0)</f>
        <v>0</v>
      </c>
      <c r="C1047">
        <f>IF(ISTEXT('Questionnaires '!A1049),IF('Questionnaires '!F1049="Yes",1,0),0)</f>
        <v>0</v>
      </c>
      <c r="D1047">
        <f>IF(ISTEXT('Questionnaires '!A1049),IF('Questionnaires '!J1049&gt;0,1,0),0)</f>
        <v>0</v>
      </c>
      <c r="E1047" s="73" t="str">
        <f>IF(ISNUMBER('Questionnaires '!$G1049),'Questionnaires '!T1049+'Questionnaires '!G1049,"")</f>
        <v/>
      </c>
      <c r="F1047" s="73" t="str">
        <f>IF(ISNUMBER('Questionnaires '!$G1049),SUM(G1047:H1047),"")</f>
        <v/>
      </c>
      <c r="G1047" s="73" t="str">
        <f>IF(ISNUMBER('Questionnaires '!$G1049),'Questionnaires '!R1049-'Questionnaires '!P1049,"")</f>
        <v/>
      </c>
      <c r="H1047" s="73" t="str">
        <f>IF(ISNUMBER('Questionnaires '!$G1049),'Questionnaires '!P1049,"")</f>
        <v/>
      </c>
      <c r="I1047" s="73" t="str">
        <f>IF(ISNUMBER('Questionnaires '!$G1049),'Questionnaires '!$G1049,"")</f>
        <v/>
      </c>
      <c r="J1047" s="73" t="str">
        <f>IF(ISNUMBER('Questionnaires '!$G1049),'Questionnaires '!$G1049,"")</f>
        <v/>
      </c>
      <c r="K1047" s="73" t="str">
        <f>IF(ISNUMBER('Questionnaires '!$R1049),'Questionnaires '!$R1049,"")</f>
        <v/>
      </c>
      <c r="L1047" s="73" t="str">
        <f>IF(ISNUMBER('Questionnaires '!$P1049),'Questionnaires '!$P1049,"")</f>
        <v/>
      </c>
      <c r="M1047" s="73" t="str">
        <f>IF(ISNUMBER('Questionnaires '!$O1049),'Questionnaires '!$O1049,"")</f>
        <v/>
      </c>
      <c r="N1047" s="73" t="str">
        <f>IF(ISNUMBER('Questionnaires '!$N1049),'Questionnaires '!$N1049,"")</f>
        <v/>
      </c>
      <c r="O1047" s="73" t="str">
        <f>IF(ISNUMBER('Questionnaires '!$T1049),'Questionnaires '!$T1049,"")</f>
        <v/>
      </c>
      <c r="P1047" s="73" t="str">
        <f>IF(ISTEXT('Questionnaires '!A1049),'Questionnaires '!G1049,"")</f>
        <v/>
      </c>
      <c r="Q1047">
        <f>IF(ISTEXT('Questionnaires '!A1049),IF('Questionnaires '!S1049="Yes",1,""),0)</f>
        <v>0</v>
      </c>
    </row>
    <row r="1048" spans="1:17" x14ac:dyDescent="0.3">
      <c r="A1048" s="73">
        <f>IF(ISTEXT('Questionnaires '!A1050),IF('Questionnaires '!G1050&lt;270,1,0),0)</f>
        <v>0</v>
      </c>
      <c r="B1048">
        <f>IF(ISTEXT('Questionnaires '!A1050),IF('Questionnaires '!E1050="Yes",1,0),0)</f>
        <v>0</v>
      </c>
      <c r="C1048">
        <f>IF(ISTEXT('Questionnaires '!A1050),IF('Questionnaires '!F1050="Yes",1,0),0)</f>
        <v>0</v>
      </c>
      <c r="D1048">
        <f>IF(ISTEXT('Questionnaires '!A1050),IF('Questionnaires '!J1050&gt;0,1,0),0)</f>
        <v>0</v>
      </c>
      <c r="E1048" s="73" t="str">
        <f>IF(ISNUMBER('Questionnaires '!$G1050),'Questionnaires '!T1050+'Questionnaires '!G1050,"")</f>
        <v/>
      </c>
      <c r="F1048" s="73" t="str">
        <f>IF(ISNUMBER('Questionnaires '!$G1050),SUM(G1048:H1048),"")</f>
        <v/>
      </c>
      <c r="G1048" s="73" t="str">
        <f>IF(ISNUMBER('Questionnaires '!$G1050),'Questionnaires '!R1050-'Questionnaires '!P1050,"")</f>
        <v/>
      </c>
      <c r="H1048" s="73" t="str">
        <f>IF(ISNUMBER('Questionnaires '!$G1050),'Questionnaires '!P1050,"")</f>
        <v/>
      </c>
      <c r="I1048" s="73" t="str">
        <f>IF(ISNUMBER('Questionnaires '!$G1050),'Questionnaires '!$G1050,"")</f>
        <v/>
      </c>
      <c r="J1048" s="73" t="str">
        <f>IF(ISNUMBER('Questionnaires '!$G1050),'Questionnaires '!$G1050,"")</f>
        <v/>
      </c>
      <c r="K1048" s="73" t="str">
        <f>IF(ISNUMBER('Questionnaires '!$R1050),'Questionnaires '!$R1050,"")</f>
        <v/>
      </c>
      <c r="L1048" s="73" t="str">
        <f>IF(ISNUMBER('Questionnaires '!$P1050),'Questionnaires '!$P1050,"")</f>
        <v/>
      </c>
      <c r="M1048" s="73" t="str">
        <f>IF(ISNUMBER('Questionnaires '!$O1050),'Questionnaires '!$O1050,"")</f>
        <v/>
      </c>
      <c r="N1048" s="73" t="str">
        <f>IF(ISNUMBER('Questionnaires '!$N1050),'Questionnaires '!$N1050,"")</f>
        <v/>
      </c>
      <c r="O1048" s="73" t="str">
        <f>IF(ISNUMBER('Questionnaires '!$T1050),'Questionnaires '!$T1050,"")</f>
        <v/>
      </c>
      <c r="P1048" s="73" t="str">
        <f>IF(ISTEXT('Questionnaires '!A1050),'Questionnaires '!G1050,"")</f>
        <v/>
      </c>
      <c r="Q1048">
        <f>IF(ISTEXT('Questionnaires '!A1050),IF('Questionnaires '!S1050="Yes",1,""),0)</f>
        <v>0</v>
      </c>
    </row>
    <row r="1049" spans="1:17" x14ac:dyDescent="0.3">
      <c r="A1049" s="73">
        <f>IF(ISTEXT('Questionnaires '!A1051),IF('Questionnaires '!G1051&lt;270,1,0),0)</f>
        <v>0</v>
      </c>
      <c r="B1049">
        <f>IF(ISTEXT('Questionnaires '!A1051),IF('Questionnaires '!E1051="Yes",1,0),0)</f>
        <v>0</v>
      </c>
      <c r="C1049">
        <f>IF(ISTEXT('Questionnaires '!A1051),IF('Questionnaires '!F1051="Yes",1,0),0)</f>
        <v>0</v>
      </c>
      <c r="D1049">
        <f>IF(ISTEXT('Questionnaires '!A1051),IF('Questionnaires '!J1051&gt;0,1,0),0)</f>
        <v>0</v>
      </c>
      <c r="E1049" s="73" t="str">
        <f>IF(ISNUMBER('Questionnaires '!$G1051),'Questionnaires '!T1051+'Questionnaires '!G1051,"")</f>
        <v/>
      </c>
      <c r="F1049" s="73" t="str">
        <f>IF(ISNUMBER('Questionnaires '!$G1051),SUM(G1049:H1049),"")</f>
        <v/>
      </c>
      <c r="G1049" s="73" t="str">
        <f>IF(ISNUMBER('Questionnaires '!$G1051),'Questionnaires '!R1051-'Questionnaires '!P1051,"")</f>
        <v/>
      </c>
      <c r="H1049" s="73" t="str">
        <f>IF(ISNUMBER('Questionnaires '!$G1051),'Questionnaires '!P1051,"")</f>
        <v/>
      </c>
      <c r="I1049" s="73" t="str">
        <f>IF(ISNUMBER('Questionnaires '!$G1051),'Questionnaires '!$G1051,"")</f>
        <v/>
      </c>
      <c r="J1049" s="73" t="str">
        <f>IF(ISNUMBER('Questionnaires '!$G1051),'Questionnaires '!$G1051,"")</f>
        <v/>
      </c>
      <c r="K1049" s="73" t="str">
        <f>IF(ISNUMBER('Questionnaires '!$R1051),'Questionnaires '!$R1051,"")</f>
        <v/>
      </c>
      <c r="L1049" s="73" t="str">
        <f>IF(ISNUMBER('Questionnaires '!$P1051),'Questionnaires '!$P1051,"")</f>
        <v/>
      </c>
      <c r="M1049" s="73" t="str">
        <f>IF(ISNUMBER('Questionnaires '!$O1051),'Questionnaires '!$O1051,"")</f>
        <v/>
      </c>
      <c r="N1049" s="73" t="str">
        <f>IF(ISNUMBER('Questionnaires '!$N1051),'Questionnaires '!$N1051,"")</f>
        <v/>
      </c>
      <c r="O1049" s="73" t="str">
        <f>IF(ISNUMBER('Questionnaires '!$T1051),'Questionnaires '!$T1051,"")</f>
        <v/>
      </c>
      <c r="P1049" s="73" t="str">
        <f>IF(ISTEXT('Questionnaires '!A1051),'Questionnaires '!G1051,"")</f>
        <v/>
      </c>
      <c r="Q1049">
        <f>IF(ISTEXT('Questionnaires '!A1051),IF('Questionnaires '!S1051="Yes",1,""),0)</f>
        <v>0</v>
      </c>
    </row>
    <row r="1050" spans="1:17" x14ac:dyDescent="0.3">
      <c r="A1050" s="73">
        <f>IF(ISTEXT('Questionnaires '!A1052),IF('Questionnaires '!G1052&lt;270,1,0),0)</f>
        <v>0</v>
      </c>
      <c r="B1050">
        <f>IF(ISTEXT('Questionnaires '!A1052),IF('Questionnaires '!E1052="Yes",1,0),0)</f>
        <v>0</v>
      </c>
      <c r="C1050">
        <f>IF(ISTEXT('Questionnaires '!A1052),IF('Questionnaires '!F1052="Yes",1,0),0)</f>
        <v>0</v>
      </c>
      <c r="D1050">
        <f>IF(ISTEXT('Questionnaires '!A1052),IF('Questionnaires '!J1052&gt;0,1,0),0)</f>
        <v>0</v>
      </c>
      <c r="E1050" s="73" t="str">
        <f>IF(ISNUMBER('Questionnaires '!$G1052),'Questionnaires '!T1052+'Questionnaires '!G1052,"")</f>
        <v/>
      </c>
      <c r="F1050" s="73" t="str">
        <f>IF(ISNUMBER('Questionnaires '!$G1052),SUM(G1050:H1050),"")</f>
        <v/>
      </c>
      <c r="G1050" s="73" t="str">
        <f>IF(ISNUMBER('Questionnaires '!$G1052),'Questionnaires '!R1052-'Questionnaires '!P1052,"")</f>
        <v/>
      </c>
      <c r="H1050" s="73" t="str">
        <f>IF(ISNUMBER('Questionnaires '!$G1052),'Questionnaires '!P1052,"")</f>
        <v/>
      </c>
      <c r="I1050" s="73" t="str">
        <f>IF(ISNUMBER('Questionnaires '!$G1052),'Questionnaires '!$G1052,"")</f>
        <v/>
      </c>
      <c r="J1050" s="73" t="str">
        <f>IF(ISNUMBER('Questionnaires '!$G1052),'Questionnaires '!$G1052,"")</f>
        <v/>
      </c>
      <c r="K1050" s="73" t="str">
        <f>IF(ISNUMBER('Questionnaires '!$R1052),'Questionnaires '!$R1052,"")</f>
        <v/>
      </c>
      <c r="L1050" s="73" t="str">
        <f>IF(ISNUMBER('Questionnaires '!$P1052),'Questionnaires '!$P1052,"")</f>
        <v/>
      </c>
      <c r="M1050" s="73" t="str">
        <f>IF(ISNUMBER('Questionnaires '!$O1052),'Questionnaires '!$O1052,"")</f>
        <v/>
      </c>
      <c r="N1050" s="73" t="str">
        <f>IF(ISNUMBER('Questionnaires '!$N1052),'Questionnaires '!$N1052,"")</f>
        <v/>
      </c>
      <c r="O1050" s="73" t="str">
        <f>IF(ISNUMBER('Questionnaires '!$T1052),'Questionnaires '!$T1052,"")</f>
        <v/>
      </c>
      <c r="P1050" s="73" t="str">
        <f>IF(ISTEXT('Questionnaires '!A1052),'Questionnaires '!G1052,"")</f>
        <v/>
      </c>
      <c r="Q1050">
        <f>IF(ISTEXT('Questionnaires '!A1052),IF('Questionnaires '!S1052="Yes",1,""),0)</f>
        <v>0</v>
      </c>
    </row>
    <row r="1051" spans="1:17" x14ac:dyDescent="0.3">
      <c r="A1051" s="73">
        <f>IF(ISTEXT('Questionnaires '!A1053),IF('Questionnaires '!G1053&lt;270,1,0),0)</f>
        <v>0</v>
      </c>
      <c r="B1051">
        <f>IF(ISTEXT('Questionnaires '!A1053),IF('Questionnaires '!E1053="Yes",1,0),0)</f>
        <v>0</v>
      </c>
      <c r="C1051">
        <f>IF(ISTEXT('Questionnaires '!A1053),IF('Questionnaires '!F1053="Yes",1,0),0)</f>
        <v>0</v>
      </c>
      <c r="D1051">
        <f>IF(ISTEXT('Questionnaires '!A1053),IF('Questionnaires '!J1053&gt;0,1,0),0)</f>
        <v>0</v>
      </c>
      <c r="E1051" s="73" t="str">
        <f>IF(ISNUMBER('Questionnaires '!$G1053),'Questionnaires '!T1053+'Questionnaires '!G1053,"")</f>
        <v/>
      </c>
      <c r="F1051" s="73" t="str">
        <f>IF(ISNUMBER('Questionnaires '!$G1053),SUM(G1051:H1051),"")</f>
        <v/>
      </c>
      <c r="G1051" s="73" t="str">
        <f>IF(ISNUMBER('Questionnaires '!$G1053),'Questionnaires '!R1053-'Questionnaires '!P1053,"")</f>
        <v/>
      </c>
      <c r="H1051" s="73" t="str">
        <f>IF(ISNUMBER('Questionnaires '!$G1053),'Questionnaires '!P1053,"")</f>
        <v/>
      </c>
      <c r="I1051" s="73" t="str">
        <f>IF(ISNUMBER('Questionnaires '!$G1053),'Questionnaires '!$G1053,"")</f>
        <v/>
      </c>
      <c r="J1051" s="73" t="str">
        <f>IF(ISNUMBER('Questionnaires '!$G1053),'Questionnaires '!$G1053,"")</f>
        <v/>
      </c>
      <c r="K1051" s="73" t="str">
        <f>IF(ISNUMBER('Questionnaires '!$R1053),'Questionnaires '!$R1053,"")</f>
        <v/>
      </c>
      <c r="L1051" s="73" t="str">
        <f>IF(ISNUMBER('Questionnaires '!$P1053),'Questionnaires '!$P1053,"")</f>
        <v/>
      </c>
      <c r="M1051" s="73" t="str">
        <f>IF(ISNUMBER('Questionnaires '!$O1053),'Questionnaires '!$O1053,"")</f>
        <v/>
      </c>
      <c r="N1051" s="73" t="str">
        <f>IF(ISNUMBER('Questionnaires '!$N1053),'Questionnaires '!$N1053,"")</f>
        <v/>
      </c>
      <c r="O1051" s="73" t="str">
        <f>IF(ISNUMBER('Questionnaires '!$T1053),'Questionnaires '!$T1053,"")</f>
        <v/>
      </c>
      <c r="P1051" s="73" t="str">
        <f>IF(ISTEXT('Questionnaires '!A1053),'Questionnaires '!G1053,"")</f>
        <v/>
      </c>
      <c r="Q1051">
        <f>IF(ISTEXT('Questionnaires '!A1053),IF('Questionnaires '!S1053="Yes",1,""),0)</f>
        <v>0</v>
      </c>
    </row>
    <row r="1052" spans="1:17" x14ac:dyDescent="0.3">
      <c r="A1052" s="73">
        <f>IF(ISTEXT('Questionnaires '!A1054),IF('Questionnaires '!G1054&lt;270,1,0),0)</f>
        <v>0</v>
      </c>
      <c r="B1052">
        <f>IF(ISTEXT('Questionnaires '!A1054),IF('Questionnaires '!E1054="Yes",1,0),0)</f>
        <v>0</v>
      </c>
      <c r="C1052">
        <f>IF(ISTEXT('Questionnaires '!A1054),IF('Questionnaires '!F1054="Yes",1,0),0)</f>
        <v>0</v>
      </c>
      <c r="D1052">
        <f>IF(ISTEXT('Questionnaires '!A1054),IF('Questionnaires '!J1054&gt;0,1,0),0)</f>
        <v>0</v>
      </c>
      <c r="E1052" s="73" t="str">
        <f>IF(ISNUMBER('Questionnaires '!$G1054),'Questionnaires '!T1054+'Questionnaires '!G1054,"")</f>
        <v/>
      </c>
      <c r="F1052" s="73" t="str">
        <f>IF(ISNUMBER('Questionnaires '!$G1054),SUM(G1052:H1052),"")</f>
        <v/>
      </c>
      <c r="G1052" s="73" t="str">
        <f>IF(ISNUMBER('Questionnaires '!$G1054),'Questionnaires '!R1054-'Questionnaires '!P1054,"")</f>
        <v/>
      </c>
      <c r="H1052" s="73" t="str">
        <f>IF(ISNUMBER('Questionnaires '!$G1054),'Questionnaires '!P1054,"")</f>
        <v/>
      </c>
      <c r="I1052" s="73" t="str">
        <f>IF(ISNUMBER('Questionnaires '!$G1054),'Questionnaires '!$G1054,"")</f>
        <v/>
      </c>
      <c r="J1052" s="73" t="str">
        <f>IF(ISNUMBER('Questionnaires '!$G1054),'Questionnaires '!$G1054,"")</f>
        <v/>
      </c>
      <c r="K1052" s="73" t="str">
        <f>IF(ISNUMBER('Questionnaires '!$R1054),'Questionnaires '!$R1054,"")</f>
        <v/>
      </c>
      <c r="L1052" s="73" t="str">
        <f>IF(ISNUMBER('Questionnaires '!$P1054),'Questionnaires '!$P1054,"")</f>
        <v/>
      </c>
      <c r="M1052" s="73" t="str">
        <f>IF(ISNUMBER('Questionnaires '!$O1054),'Questionnaires '!$O1054,"")</f>
        <v/>
      </c>
      <c r="N1052" s="73" t="str">
        <f>IF(ISNUMBER('Questionnaires '!$N1054),'Questionnaires '!$N1054,"")</f>
        <v/>
      </c>
      <c r="O1052" s="73" t="str">
        <f>IF(ISNUMBER('Questionnaires '!$T1054),'Questionnaires '!$T1054,"")</f>
        <v/>
      </c>
      <c r="P1052" s="73" t="str">
        <f>IF(ISTEXT('Questionnaires '!A1054),'Questionnaires '!G1054,"")</f>
        <v/>
      </c>
      <c r="Q1052">
        <f>IF(ISTEXT('Questionnaires '!A1054),IF('Questionnaires '!S1054="Yes",1,""),0)</f>
        <v>0</v>
      </c>
    </row>
    <row r="1053" spans="1:17" x14ac:dyDescent="0.3">
      <c r="A1053" s="73">
        <f>IF(ISTEXT('Questionnaires '!A1055),IF('Questionnaires '!G1055&lt;270,1,0),0)</f>
        <v>0</v>
      </c>
      <c r="B1053">
        <f>IF(ISTEXT('Questionnaires '!A1055),IF('Questionnaires '!E1055="Yes",1,0),0)</f>
        <v>0</v>
      </c>
      <c r="C1053">
        <f>IF(ISTEXT('Questionnaires '!A1055),IF('Questionnaires '!F1055="Yes",1,0),0)</f>
        <v>0</v>
      </c>
      <c r="D1053">
        <f>IF(ISTEXT('Questionnaires '!A1055),IF('Questionnaires '!J1055&gt;0,1,0),0)</f>
        <v>0</v>
      </c>
      <c r="E1053" s="73" t="str">
        <f>IF(ISNUMBER('Questionnaires '!$G1055),'Questionnaires '!T1055+'Questionnaires '!G1055,"")</f>
        <v/>
      </c>
      <c r="F1053" s="73" t="str">
        <f>IF(ISNUMBER('Questionnaires '!$G1055),SUM(G1053:H1053),"")</f>
        <v/>
      </c>
      <c r="G1053" s="73" t="str">
        <f>IF(ISNUMBER('Questionnaires '!$G1055),'Questionnaires '!R1055-'Questionnaires '!P1055,"")</f>
        <v/>
      </c>
      <c r="H1053" s="73" t="str">
        <f>IF(ISNUMBER('Questionnaires '!$G1055),'Questionnaires '!P1055,"")</f>
        <v/>
      </c>
      <c r="I1053" s="73" t="str">
        <f>IF(ISNUMBER('Questionnaires '!$G1055),'Questionnaires '!$G1055,"")</f>
        <v/>
      </c>
      <c r="J1053" s="73" t="str">
        <f>IF(ISNUMBER('Questionnaires '!$G1055),'Questionnaires '!$G1055,"")</f>
        <v/>
      </c>
      <c r="K1053" s="73" t="str">
        <f>IF(ISNUMBER('Questionnaires '!$R1055),'Questionnaires '!$R1055,"")</f>
        <v/>
      </c>
      <c r="L1053" s="73" t="str">
        <f>IF(ISNUMBER('Questionnaires '!$P1055),'Questionnaires '!$P1055,"")</f>
        <v/>
      </c>
      <c r="M1053" s="73" t="str">
        <f>IF(ISNUMBER('Questionnaires '!$O1055),'Questionnaires '!$O1055,"")</f>
        <v/>
      </c>
      <c r="N1053" s="73" t="str">
        <f>IF(ISNUMBER('Questionnaires '!$N1055),'Questionnaires '!$N1055,"")</f>
        <v/>
      </c>
      <c r="O1053" s="73" t="str">
        <f>IF(ISNUMBER('Questionnaires '!$T1055),'Questionnaires '!$T1055,"")</f>
        <v/>
      </c>
      <c r="P1053" s="73" t="str">
        <f>IF(ISTEXT('Questionnaires '!A1055),'Questionnaires '!G1055,"")</f>
        <v/>
      </c>
      <c r="Q1053">
        <f>IF(ISTEXT('Questionnaires '!A1055),IF('Questionnaires '!S1055="Yes",1,""),0)</f>
        <v>0</v>
      </c>
    </row>
    <row r="1054" spans="1:17" x14ac:dyDescent="0.3">
      <c r="A1054" s="73">
        <f>IF(ISTEXT('Questionnaires '!A1056),IF('Questionnaires '!G1056&lt;270,1,0),0)</f>
        <v>0</v>
      </c>
      <c r="B1054">
        <f>IF(ISTEXT('Questionnaires '!A1056),IF('Questionnaires '!E1056="Yes",1,0),0)</f>
        <v>0</v>
      </c>
      <c r="C1054">
        <f>IF(ISTEXT('Questionnaires '!A1056),IF('Questionnaires '!F1056="Yes",1,0),0)</f>
        <v>0</v>
      </c>
      <c r="D1054">
        <f>IF(ISTEXT('Questionnaires '!A1056),IF('Questionnaires '!J1056&gt;0,1,0),0)</f>
        <v>0</v>
      </c>
      <c r="E1054" s="73" t="str">
        <f>IF(ISNUMBER('Questionnaires '!$G1056),'Questionnaires '!T1056+'Questionnaires '!G1056,"")</f>
        <v/>
      </c>
      <c r="F1054" s="73" t="str">
        <f>IF(ISNUMBER('Questionnaires '!$G1056),SUM(G1054:H1054),"")</f>
        <v/>
      </c>
      <c r="G1054" s="73" t="str">
        <f>IF(ISNUMBER('Questionnaires '!$G1056),'Questionnaires '!R1056-'Questionnaires '!P1056,"")</f>
        <v/>
      </c>
      <c r="H1054" s="73" t="str">
        <f>IF(ISNUMBER('Questionnaires '!$G1056),'Questionnaires '!P1056,"")</f>
        <v/>
      </c>
      <c r="I1054" s="73" t="str">
        <f>IF(ISNUMBER('Questionnaires '!$G1056),'Questionnaires '!$G1056,"")</f>
        <v/>
      </c>
      <c r="J1054" s="73" t="str">
        <f>IF(ISNUMBER('Questionnaires '!$G1056),'Questionnaires '!$G1056,"")</f>
        <v/>
      </c>
      <c r="K1054" s="73" t="str">
        <f>IF(ISNUMBER('Questionnaires '!$R1056),'Questionnaires '!$R1056,"")</f>
        <v/>
      </c>
      <c r="L1054" s="73" t="str">
        <f>IF(ISNUMBER('Questionnaires '!$P1056),'Questionnaires '!$P1056,"")</f>
        <v/>
      </c>
      <c r="M1054" s="73" t="str">
        <f>IF(ISNUMBER('Questionnaires '!$O1056),'Questionnaires '!$O1056,"")</f>
        <v/>
      </c>
      <c r="N1054" s="73" t="str">
        <f>IF(ISNUMBER('Questionnaires '!$N1056),'Questionnaires '!$N1056,"")</f>
        <v/>
      </c>
      <c r="O1054" s="73" t="str">
        <f>IF(ISNUMBER('Questionnaires '!$T1056),'Questionnaires '!$T1056,"")</f>
        <v/>
      </c>
      <c r="P1054" s="73" t="str">
        <f>IF(ISTEXT('Questionnaires '!A1056),'Questionnaires '!G1056,"")</f>
        <v/>
      </c>
      <c r="Q1054">
        <f>IF(ISTEXT('Questionnaires '!A1056),IF('Questionnaires '!S1056="Yes",1,""),0)</f>
        <v>0</v>
      </c>
    </row>
    <row r="1055" spans="1:17" x14ac:dyDescent="0.3">
      <c r="A1055" s="73">
        <f>IF(ISTEXT('Questionnaires '!A1057),IF('Questionnaires '!G1057&lt;270,1,0),0)</f>
        <v>0</v>
      </c>
      <c r="B1055">
        <f>IF(ISTEXT('Questionnaires '!A1057),IF('Questionnaires '!E1057="Yes",1,0),0)</f>
        <v>0</v>
      </c>
      <c r="C1055">
        <f>IF(ISTEXT('Questionnaires '!A1057),IF('Questionnaires '!F1057="Yes",1,0),0)</f>
        <v>0</v>
      </c>
      <c r="D1055">
        <f>IF(ISTEXT('Questionnaires '!A1057),IF('Questionnaires '!J1057&gt;0,1,0),0)</f>
        <v>0</v>
      </c>
      <c r="E1055" s="73" t="str">
        <f>IF(ISNUMBER('Questionnaires '!$G1057),'Questionnaires '!T1057+'Questionnaires '!G1057,"")</f>
        <v/>
      </c>
      <c r="F1055" s="73" t="str">
        <f>IF(ISNUMBER('Questionnaires '!$G1057),SUM(G1055:H1055),"")</f>
        <v/>
      </c>
      <c r="G1055" s="73" t="str">
        <f>IF(ISNUMBER('Questionnaires '!$G1057),'Questionnaires '!R1057-'Questionnaires '!P1057,"")</f>
        <v/>
      </c>
      <c r="H1055" s="73" t="str">
        <f>IF(ISNUMBER('Questionnaires '!$G1057),'Questionnaires '!P1057,"")</f>
        <v/>
      </c>
      <c r="I1055" s="73" t="str">
        <f>IF(ISNUMBER('Questionnaires '!$G1057),'Questionnaires '!$G1057,"")</f>
        <v/>
      </c>
      <c r="J1055" s="73" t="str">
        <f>IF(ISNUMBER('Questionnaires '!$G1057),'Questionnaires '!$G1057,"")</f>
        <v/>
      </c>
      <c r="K1055" s="73" t="str">
        <f>IF(ISNUMBER('Questionnaires '!$R1057),'Questionnaires '!$R1057,"")</f>
        <v/>
      </c>
      <c r="L1055" s="73" t="str">
        <f>IF(ISNUMBER('Questionnaires '!$P1057),'Questionnaires '!$P1057,"")</f>
        <v/>
      </c>
      <c r="M1055" s="73" t="str">
        <f>IF(ISNUMBER('Questionnaires '!$O1057),'Questionnaires '!$O1057,"")</f>
        <v/>
      </c>
      <c r="N1055" s="73" t="str">
        <f>IF(ISNUMBER('Questionnaires '!$N1057),'Questionnaires '!$N1057,"")</f>
        <v/>
      </c>
      <c r="O1055" s="73" t="str">
        <f>IF(ISNUMBER('Questionnaires '!$T1057),'Questionnaires '!$T1057,"")</f>
        <v/>
      </c>
      <c r="P1055" s="73" t="str">
        <f>IF(ISTEXT('Questionnaires '!A1057),'Questionnaires '!G1057,"")</f>
        <v/>
      </c>
      <c r="Q1055">
        <f>IF(ISTEXT('Questionnaires '!A1057),IF('Questionnaires '!S1057="Yes",1,""),0)</f>
        <v>0</v>
      </c>
    </row>
    <row r="1056" spans="1:17" x14ac:dyDescent="0.3">
      <c r="A1056" s="73">
        <f>IF(ISTEXT('Questionnaires '!A1058),IF('Questionnaires '!G1058&lt;270,1,0),0)</f>
        <v>0</v>
      </c>
      <c r="B1056">
        <f>IF(ISTEXT('Questionnaires '!A1058),IF('Questionnaires '!E1058="Yes",1,0),0)</f>
        <v>0</v>
      </c>
      <c r="C1056">
        <f>IF(ISTEXT('Questionnaires '!A1058),IF('Questionnaires '!F1058="Yes",1,0),0)</f>
        <v>0</v>
      </c>
      <c r="D1056">
        <f>IF(ISTEXT('Questionnaires '!A1058),IF('Questionnaires '!J1058&gt;0,1,0),0)</f>
        <v>0</v>
      </c>
      <c r="E1056" s="73" t="str">
        <f>IF(ISNUMBER('Questionnaires '!$G1058),'Questionnaires '!T1058+'Questionnaires '!G1058,"")</f>
        <v/>
      </c>
      <c r="F1056" s="73" t="str">
        <f>IF(ISNUMBER('Questionnaires '!$G1058),SUM(G1056:H1056),"")</f>
        <v/>
      </c>
      <c r="G1056" s="73" t="str">
        <f>IF(ISNUMBER('Questionnaires '!$G1058),'Questionnaires '!R1058-'Questionnaires '!P1058,"")</f>
        <v/>
      </c>
      <c r="H1056" s="73" t="str">
        <f>IF(ISNUMBER('Questionnaires '!$G1058),'Questionnaires '!P1058,"")</f>
        <v/>
      </c>
      <c r="I1056" s="73" t="str">
        <f>IF(ISNUMBER('Questionnaires '!$G1058),'Questionnaires '!$G1058,"")</f>
        <v/>
      </c>
      <c r="J1056" s="73" t="str">
        <f>IF(ISNUMBER('Questionnaires '!$G1058),'Questionnaires '!$G1058,"")</f>
        <v/>
      </c>
      <c r="K1056" s="73" t="str">
        <f>IF(ISNUMBER('Questionnaires '!$R1058),'Questionnaires '!$R1058,"")</f>
        <v/>
      </c>
      <c r="L1056" s="73" t="str">
        <f>IF(ISNUMBER('Questionnaires '!$P1058),'Questionnaires '!$P1058,"")</f>
        <v/>
      </c>
      <c r="M1056" s="73" t="str">
        <f>IF(ISNUMBER('Questionnaires '!$O1058),'Questionnaires '!$O1058,"")</f>
        <v/>
      </c>
      <c r="N1056" s="73" t="str">
        <f>IF(ISNUMBER('Questionnaires '!$N1058),'Questionnaires '!$N1058,"")</f>
        <v/>
      </c>
      <c r="O1056" s="73" t="str">
        <f>IF(ISNUMBER('Questionnaires '!$T1058),'Questionnaires '!$T1058,"")</f>
        <v/>
      </c>
      <c r="P1056" s="73" t="str">
        <f>IF(ISTEXT('Questionnaires '!A1058),'Questionnaires '!G1058,"")</f>
        <v/>
      </c>
      <c r="Q1056">
        <f>IF(ISTEXT('Questionnaires '!A1058),IF('Questionnaires '!S1058="Yes",1,""),0)</f>
        <v>0</v>
      </c>
    </row>
    <row r="1057" spans="1:17" x14ac:dyDescent="0.3">
      <c r="A1057" s="73">
        <f>IF(ISTEXT('Questionnaires '!A1059),IF('Questionnaires '!G1059&lt;270,1,0),0)</f>
        <v>0</v>
      </c>
      <c r="B1057">
        <f>IF(ISTEXT('Questionnaires '!A1059),IF('Questionnaires '!E1059="Yes",1,0),0)</f>
        <v>0</v>
      </c>
      <c r="C1057">
        <f>IF(ISTEXT('Questionnaires '!A1059),IF('Questionnaires '!F1059="Yes",1,0),0)</f>
        <v>0</v>
      </c>
      <c r="D1057">
        <f>IF(ISTEXT('Questionnaires '!A1059),IF('Questionnaires '!J1059&gt;0,1,0),0)</f>
        <v>0</v>
      </c>
      <c r="E1057" s="73" t="str">
        <f>IF(ISNUMBER('Questionnaires '!$G1059),'Questionnaires '!T1059+'Questionnaires '!G1059,"")</f>
        <v/>
      </c>
      <c r="F1057" s="73" t="str">
        <f>IF(ISNUMBER('Questionnaires '!$G1059),SUM(G1057:H1057),"")</f>
        <v/>
      </c>
      <c r="G1057" s="73" t="str">
        <f>IF(ISNUMBER('Questionnaires '!$G1059),'Questionnaires '!R1059-'Questionnaires '!P1059,"")</f>
        <v/>
      </c>
      <c r="H1057" s="73" t="str">
        <f>IF(ISNUMBER('Questionnaires '!$G1059),'Questionnaires '!P1059,"")</f>
        <v/>
      </c>
      <c r="I1057" s="73" t="str">
        <f>IF(ISNUMBER('Questionnaires '!$G1059),'Questionnaires '!$G1059,"")</f>
        <v/>
      </c>
      <c r="J1057" s="73" t="str">
        <f>IF(ISNUMBER('Questionnaires '!$G1059),'Questionnaires '!$G1059,"")</f>
        <v/>
      </c>
      <c r="K1057" s="73" t="str">
        <f>IF(ISNUMBER('Questionnaires '!$R1059),'Questionnaires '!$R1059,"")</f>
        <v/>
      </c>
      <c r="L1057" s="73" t="str">
        <f>IF(ISNUMBER('Questionnaires '!$P1059),'Questionnaires '!$P1059,"")</f>
        <v/>
      </c>
      <c r="M1057" s="73" t="str">
        <f>IF(ISNUMBER('Questionnaires '!$O1059),'Questionnaires '!$O1059,"")</f>
        <v/>
      </c>
      <c r="N1057" s="73" t="str">
        <f>IF(ISNUMBER('Questionnaires '!$N1059),'Questionnaires '!$N1059,"")</f>
        <v/>
      </c>
      <c r="O1057" s="73" t="str">
        <f>IF(ISNUMBER('Questionnaires '!$T1059),'Questionnaires '!$T1059,"")</f>
        <v/>
      </c>
      <c r="P1057" s="73" t="str">
        <f>IF(ISTEXT('Questionnaires '!A1059),'Questionnaires '!G1059,"")</f>
        <v/>
      </c>
      <c r="Q1057">
        <f>IF(ISTEXT('Questionnaires '!A1059),IF('Questionnaires '!S1059="Yes",1,""),0)</f>
        <v>0</v>
      </c>
    </row>
    <row r="1058" spans="1:17" x14ac:dyDescent="0.3">
      <c r="A1058" s="73">
        <f>IF(ISTEXT('Questionnaires '!A1060),IF('Questionnaires '!G1060&lt;270,1,0),0)</f>
        <v>0</v>
      </c>
      <c r="B1058">
        <f>IF(ISTEXT('Questionnaires '!A1060),IF('Questionnaires '!E1060="Yes",1,0),0)</f>
        <v>0</v>
      </c>
      <c r="C1058">
        <f>IF(ISTEXT('Questionnaires '!A1060),IF('Questionnaires '!F1060="Yes",1,0),0)</f>
        <v>0</v>
      </c>
      <c r="D1058">
        <f>IF(ISTEXT('Questionnaires '!A1060),IF('Questionnaires '!J1060&gt;0,1,0),0)</f>
        <v>0</v>
      </c>
      <c r="E1058" s="73" t="str">
        <f>IF(ISNUMBER('Questionnaires '!$G1060),'Questionnaires '!T1060+'Questionnaires '!G1060,"")</f>
        <v/>
      </c>
      <c r="F1058" s="73" t="str">
        <f>IF(ISNUMBER('Questionnaires '!$G1060),SUM(G1058:H1058),"")</f>
        <v/>
      </c>
      <c r="G1058" s="73" t="str">
        <f>IF(ISNUMBER('Questionnaires '!$G1060),'Questionnaires '!R1060-'Questionnaires '!P1060,"")</f>
        <v/>
      </c>
      <c r="H1058" s="73" t="str">
        <f>IF(ISNUMBER('Questionnaires '!$G1060),'Questionnaires '!P1060,"")</f>
        <v/>
      </c>
      <c r="I1058" s="73" t="str">
        <f>IF(ISNUMBER('Questionnaires '!$G1060),'Questionnaires '!$G1060,"")</f>
        <v/>
      </c>
      <c r="J1058" s="73" t="str">
        <f>IF(ISNUMBER('Questionnaires '!$G1060),'Questionnaires '!$G1060,"")</f>
        <v/>
      </c>
      <c r="K1058" s="73" t="str">
        <f>IF(ISNUMBER('Questionnaires '!$R1060),'Questionnaires '!$R1060,"")</f>
        <v/>
      </c>
      <c r="L1058" s="73" t="str">
        <f>IF(ISNUMBER('Questionnaires '!$P1060),'Questionnaires '!$P1060,"")</f>
        <v/>
      </c>
      <c r="M1058" s="73" t="str">
        <f>IF(ISNUMBER('Questionnaires '!$O1060),'Questionnaires '!$O1060,"")</f>
        <v/>
      </c>
      <c r="N1058" s="73" t="str">
        <f>IF(ISNUMBER('Questionnaires '!$N1060),'Questionnaires '!$N1060,"")</f>
        <v/>
      </c>
      <c r="O1058" s="73" t="str">
        <f>IF(ISNUMBER('Questionnaires '!$T1060),'Questionnaires '!$T1060,"")</f>
        <v/>
      </c>
      <c r="P1058" s="73" t="str">
        <f>IF(ISTEXT('Questionnaires '!A1060),'Questionnaires '!G1060,"")</f>
        <v/>
      </c>
      <c r="Q1058">
        <f>IF(ISTEXT('Questionnaires '!A1060),IF('Questionnaires '!S1060="Yes",1,""),0)</f>
        <v>0</v>
      </c>
    </row>
    <row r="1059" spans="1:17" x14ac:dyDescent="0.3">
      <c r="A1059" s="73">
        <f>IF(ISTEXT('Questionnaires '!A1061),IF('Questionnaires '!G1061&lt;270,1,0),0)</f>
        <v>0</v>
      </c>
      <c r="B1059">
        <f>IF(ISTEXT('Questionnaires '!A1061),IF('Questionnaires '!E1061="Yes",1,0),0)</f>
        <v>0</v>
      </c>
      <c r="C1059">
        <f>IF(ISTEXT('Questionnaires '!A1061),IF('Questionnaires '!F1061="Yes",1,0),0)</f>
        <v>0</v>
      </c>
      <c r="D1059">
        <f>IF(ISTEXT('Questionnaires '!A1061),IF('Questionnaires '!J1061&gt;0,1,0),0)</f>
        <v>0</v>
      </c>
      <c r="E1059" s="73" t="str">
        <f>IF(ISNUMBER('Questionnaires '!$G1061),'Questionnaires '!T1061+'Questionnaires '!G1061,"")</f>
        <v/>
      </c>
      <c r="F1059" s="73" t="str">
        <f>IF(ISNUMBER('Questionnaires '!$G1061),SUM(G1059:H1059),"")</f>
        <v/>
      </c>
      <c r="G1059" s="73" t="str">
        <f>IF(ISNUMBER('Questionnaires '!$G1061),'Questionnaires '!R1061-'Questionnaires '!P1061,"")</f>
        <v/>
      </c>
      <c r="H1059" s="73" t="str">
        <f>IF(ISNUMBER('Questionnaires '!$G1061),'Questionnaires '!P1061,"")</f>
        <v/>
      </c>
      <c r="I1059" s="73" t="str">
        <f>IF(ISNUMBER('Questionnaires '!$G1061),'Questionnaires '!$G1061,"")</f>
        <v/>
      </c>
      <c r="J1059" s="73" t="str">
        <f>IF(ISNUMBER('Questionnaires '!$G1061),'Questionnaires '!$G1061,"")</f>
        <v/>
      </c>
      <c r="K1059" s="73" t="str">
        <f>IF(ISNUMBER('Questionnaires '!$R1061),'Questionnaires '!$R1061,"")</f>
        <v/>
      </c>
      <c r="L1059" s="73" t="str">
        <f>IF(ISNUMBER('Questionnaires '!$P1061),'Questionnaires '!$P1061,"")</f>
        <v/>
      </c>
      <c r="M1059" s="73" t="str">
        <f>IF(ISNUMBER('Questionnaires '!$O1061),'Questionnaires '!$O1061,"")</f>
        <v/>
      </c>
      <c r="N1059" s="73" t="str">
        <f>IF(ISNUMBER('Questionnaires '!$N1061),'Questionnaires '!$N1061,"")</f>
        <v/>
      </c>
      <c r="O1059" s="73" t="str">
        <f>IF(ISNUMBER('Questionnaires '!$T1061),'Questionnaires '!$T1061,"")</f>
        <v/>
      </c>
      <c r="P1059" s="73" t="str">
        <f>IF(ISTEXT('Questionnaires '!A1061),'Questionnaires '!G1061,"")</f>
        <v/>
      </c>
      <c r="Q1059">
        <f>IF(ISTEXT('Questionnaires '!A1061),IF('Questionnaires '!S1061="Yes",1,""),0)</f>
        <v>0</v>
      </c>
    </row>
    <row r="1060" spans="1:17" x14ac:dyDescent="0.3">
      <c r="A1060" s="73">
        <f>IF(ISTEXT('Questionnaires '!A1062),IF('Questionnaires '!G1062&lt;270,1,0),0)</f>
        <v>0</v>
      </c>
      <c r="B1060">
        <f>IF(ISTEXT('Questionnaires '!A1062),IF('Questionnaires '!E1062="Yes",1,0),0)</f>
        <v>0</v>
      </c>
      <c r="C1060">
        <f>IF(ISTEXT('Questionnaires '!A1062),IF('Questionnaires '!F1062="Yes",1,0),0)</f>
        <v>0</v>
      </c>
      <c r="D1060">
        <f>IF(ISTEXT('Questionnaires '!A1062),IF('Questionnaires '!J1062&gt;0,1,0),0)</f>
        <v>0</v>
      </c>
      <c r="E1060" s="73" t="str">
        <f>IF(ISNUMBER('Questionnaires '!$G1062),'Questionnaires '!T1062+'Questionnaires '!G1062,"")</f>
        <v/>
      </c>
      <c r="F1060" s="73" t="str">
        <f>IF(ISNUMBER('Questionnaires '!$G1062),SUM(G1060:H1060),"")</f>
        <v/>
      </c>
      <c r="G1060" s="73" t="str">
        <f>IF(ISNUMBER('Questionnaires '!$G1062),'Questionnaires '!R1062-'Questionnaires '!P1062,"")</f>
        <v/>
      </c>
      <c r="H1060" s="73" t="str">
        <f>IF(ISNUMBER('Questionnaires '!$G1062),'Questionnaires '!P1062,"")</f>
        <v/>
      </c>
      <c r="I1060" s="73" t="str">
        <f>IF(ISNUMBER('Questionnaires '!$G1062),'Questionnaires '!$G1062,"")</f>
        <v/>
      </c>
      <c r="J1060" s="73" t="str">
        <f>IF(ISNUMBER('Questionnaires '!$G1062),'Questionnaires '!$G1062,"")</f>
        <v/>
      </c>
      <c r="K1060" s="73" t="str">
        <f>IF(ISNUMBER('Questionnaires '!$R1062),'Questionnaires '!$R1062,"")</f>
        <v/>
      </c>
      <c r="L1060" s="73" t="str">
        <f>IF(ISNUMBER('Questionnaires '!$P1062),'Questionnaires '!$P1062,"")</f>
        <v/>
      </c>
      <c r="M1060" s="73" t="str">
        <f>IF(ISNUMBER('Questionnaires '!$O1062),'Questionnaires '!$O1062,"")</f>
        <v/>
      </c>
      <c r="N1060" s="73" t="str">
        <f>IF(ISNUMBER('Questionnaires '!$N1062),'Questionnaires '!$N1062,"")</f>
        <v/>
      </c>
      <c r="O1060" s="73" t="str">
        <f>IF(ISNUMBER('Questionnaires '!$T1062),'Questionnaires '!$T1062,"")</f>
        <v/>
      </c>
      <c r="P1060" s="73" t="str">
        <f>IF(ISTEXT('Questionnaires '!A1062),'Questionnaires '!G1062,"")</f>
        <v/>
      </c>
      <c r="Q1060">
        <f>IF(ISTEXT('Questionnaires '!A1062),IF('Questionnaires '!S1062="Yes",1,""),0)</f>
        <v>0</v>
      </c>
    </row>
    <row r="1061" spans="1:17" x14ac:dyDescent="0.3">
      <c r="A1061" s="73">
        <f>IF(ISTEXT('Questionnaires '!A1063),IF('Questionnaires '!G1063&lt;270,1,0),0)</f>
        <v>0</v>
      </c>
      <c r="B1061">
        <f>IF(ISTEXT('Questionnaires '!A1063),IF('Questionnaires '!E1063="Yes",1,0),0)</f>
        <v>0</v>
      </c>
      <c r="C1061">
        <f>IF(ISTEXT('Questionnaires '!A1063),IF('Questionnaires '!F1063="Yes",1,0),0)</f>
        <v>0</v>
      </c>
      <c r="D1061">
        <f>IF(ISTEXT('Questionnaires '!A1063),IF('Questionnaires '!J1063&gt;0,1,0),0)</f>
        <v>0</v>
      </c>
      <c r="E1061" s="73" t="str">
        <f>IF(ISNUMBER('Questionnaires '!$G1063),'Questionnaires '!T1063+'Questionnaires '!G1063,"")</f>
        <v/>
      </c>
      <c r="F1061" s="73" t="str">
        <f>IF(ISNUMBER('Questionnaires '!$G1063),SUM(G1061:H1061),"")</f>
        <v/>
      </c>
      <c r="G1061" s="73" t="str">
        <f>IF(ISNUMBER('Questionnaires '!$G1063),'Questionnaires '!R1063-'Questionnaires '!P1063,"")</f>
        <v/>
      </c>
      <c r="H1061" s="73" t="str">
        <f>IF(ISNUMBER('Questionnaires '!$G1063),'Questionnaires '!P1063,"")</f>
        <v/>
      </c>
      <c r="I1061" s="73" t="str">
        <f>IF(ISNUMBER('Questionnaires '!$G1063),'Questionnaires '!$G1063,"")</f>
        <v/>
      </c>
      <c r="J1061" s="73" t="str">
        <f>IF(ISNUMBER('Questionnaires '!$G1063),'Questionnaires '!$G1063,"")</f>
        <v/>
      </c>
      <c r="K1061" s="73" t="str">
        <f>IF(ISNUMBER('Questionnaires '!$R1063),'Questionnaires '!$R1063,"")</f>
        <v/>
      </c>
      <c r="L1061" s="73" t="str">
        <f>IF(ISNUMBER('Questionnaires '!$P1063),'Questionnaires '!$P1063,"")</f>
        <v/>
      </c>
      <c r="M1061" s="73" t="str">
        <f>IF(ISNUMBER('Questionnaires '!$O1063),'Questionnaires '!$O1063,"")</f>
        <v/>
      </c>
      <c r="N1061" s="73" t="str">
        <f>IF(ISNUMBER('Questionnaires '!$N1063),'Questionnaires '!$N1063,"")</f>
        <v/>
      </c>
      <c r="O1061" s="73" t="str">
        <f>IF(ISNUMBER('Questionnaires '!$T1063),'Questionnaires '!$T1063,"")</f>
        <v/>
      </c>
      <c r="P1061" s="73" t="str">
        <f>IF(ISTEXT('Questionnaires '!A1063),'Questionnaires '!G1063,"")</f>
        <v/>
      </c>
      <c r="Q1061">
        <f>IF(ISTEXT('Questionnaires '!A1063),IF('Questionnaires '!S1063="Yes",1,""),0)</f>
        <v>0</v>
      </c>
    </row>
    <row r="1062" spans="1:17" x14ac:dyDescent="0.3">
      <c r="A1062" s="73">
        <f>IF(ISTEXT('Questionnaires '!A1064),IF('Questionnaires '!G1064&lt;270,1,0),0)</f>
        <v>0</v>
      </c>
      <c r="B1062">
        <f>IF(ISTEXT('Questionnaires '!A1064),IF('Questionnaires '!E1064="Yes",1,0),0)</f>
        <v>0</v>
      </c>
      <c r="C1062">
        <f>IF(ISTEXT('Questionnaires '!A1064),IF('Questionnaires '!F1064="Yes",1,0),0)</f>
        <v>0</v>
      </c>
      <c r="D1062">
        <f>IF(ISTEXT('Questionnaires '!A1064),IF('Questionnaires '!J1064&gt;0,1,0),0)</f>
        <v>0</v>
      </c>
      <c r="E1062" s="73" t="str">
        <f>IF(ISNUMBER('Questionnaires '!$G1064),'Questionnaires '!T1064+'Questionnaires '!G1064,"")</f>
        <v/>
      </c>
      <c r="F1062" s="73" t="str">
        <f>IF(ISNUMBER('Questionnaires '!$G1064),SUM(G1062:H1062),"")</f>
        <v/>
      </c>
      <c r="G1062" s="73" t="str">
        <f>IF(ISNUMBER('Questionnaires '!$G1064),'Questionnaires '!R1064-'Questionnaires '!P1064,"")</f>
        <v/>
      </c>
      <c r="H1062" s="73" t="str">
        <f>IF(ISNUMBER('Questionnaires '!$G1064),'Questionnaires '!P1064,"")</f>
        <v/>
      </c>
      <c r="I1062" s="73" t="str">
        <f>IF(ISNUMBER('Questionnaires '!$G1064),'Questionnaires '!$G1064,"")</f>
        <v/>
      </c>
      <c r="J1062" s="73" t="str">
        <f>IF(ISNUMBER('Questionnaires '!$G1064),'Questionnaires '!$G1064,"")</f>
        <v/>
      </c>
      <c r="K1062" s="73" t="str">
        <f>IF(ISNUMBER('Questionnaires '!$R1064),'Questionnaires '!$R1064,"")</f>
        <v/>
      </c>
      <c r="L1062" s="73" t="str">
        <f>IF(ISNUMBER('Questionnaires '!$P1064),'Questionnaires '!$P1064,"")</f>
        <v/>
      </c>
      <c r="M1062" s="73" t="str">
        <f>IF(ISNUMBER('Questionnaires '!$O1064),'Questionnaires '!$O1064,"")</f>
        <v/>
      </c>
      <c r="N1062" s="73" t="str">
        <f>IF(ISNUMBER('Questionnaires '!$N1064),'Questionnaires '!$N1064,"")</f>
        <v/>
      </c>
      <c r="O1062" s="73" t="str">
        <f>IF(ISNUMBER('Questionnaires '!$T1064),'Questionnaires '!$T1064,"")</f>
        <v/>
      </c>
      <c r="P1062" s="73" t="str">
        <f>IF(ISTEXT('Questionnaires '!A1064),'Questionnaires '!G1064,"")</f>
        <v/>
      </c>
      <c r="Q1062">
        <f>IF(ISTEXT('Questionnaires '!A1064),IF('Questionnaires '!S1064="Yes",1,""),0)</f>
        <v>0</v>
      </c>
    </row>
    <row r="1063" spans="1:17" x14ac:dyDescent="0.3">
      <c r="A1063" s="73">
        <f>IF(ISTEXT('Questionnaires '!A1065),IF('Questionnaires '!G1065&lt;270,1,0),0)</f>
        <v>0</v>
      </c>
      <c r="B1063">
        <f>IF(ISTEXT('Questionnaires '!A1065),IF('Questionnaires '!E1065="Yes",1,0),0)</f>
        <v>0</v>
      </c>
      <c r="C1063">
        <f>IF(ISTEXT('Questionnaires '!A1065),IF('Questionnaires '!F1065="Yes",1,0),0)</f>
        <v>0</v>
      </c>
      <c r="D1063">
        <f>IF(ISTEXT('Questionnaires '!A1065),IF('Questionnaires '!J1065&gt;0,1,0),0)</f>
        <v>0</v>
      </c>
      <c r="E1063" s="73" t="str">
        <f>IF(ISNUMBER('Questionnaires '!$G1065),'Questionnaires '!T1065+'Questionnaires '!G1065,"")</f>
        <v/>
      </c>
      <c r="F1063" s="73" t="str">
        <f>IF(ISNUMBER('Questionnaires '!$G1065),SUM(G1063:H1063),"")</f>
        <v/>
      </c>
      <c r="G1063" s="73" t="str">
        <f>IF(ISNUMBER('Questionnaires '!$G1065),'Questionnaires '!R1065-'Questionnaires '!P1065,"")</f>
        <v/>
      </c>
      <c r="H1063" s="73" t="str">
        <f>IF(ISNUMBER('Questionnaires '!$G1065),'Questionnaires '!P1065,"")</f>
        <v/>
      </c>
      <c r="I1063" s="73" t="str">
        <f>IF(ISNUMBER('Questionnaires '!$G1065),'Questionnaires '!$G1065,"")</f>
        <v/>
      </c>
      <c r="J1063" s="73" t="str">
        <f>IF(ISNUMBER('Questionnaires '!$G1065),'Questionnaires '!$G1065,"")</f>
        <v/>
      </c>
      <c r="K1063" s="73" t="str">
        <f>IF(ISNUMBER('Questionnaires '!$R1065),'Questionnaires '!$R1065,"")</f>
        <v/>
      </c>
      <c r="L1063" s="73" t="str">
        <f>IF(ISNUMBER('Questionnaires '!$P1065),'Questionnaires '!$P1065,"")</f>
        <v/>
      </c>
      <c r="M1063" s="73" t="str">
        <f>IF(ISNUMBER('Questionnaires '!$O1065),'Questionnaires '!$O1065,"")</f>
        <v/>
      </c>
      <c r="N1063" s="73" t="str">
        <f>IF(ISNUMBER('Questionnaires '!$N1065),'Questionnaires '!$N1065,"")</f>
        <v/>
      </c>
      <c r="O1063" s="73" t="str">
        <f>IF(ISNUMBER('Questionnaires '!$T1065),'Questionnaires '!$T1065,"")</f>
        <v/>
      </c>
      <c r="P1063" s="73" t="str">
        <f>IF(ISTEXT('Questionnaires '!A1065),'Questionnaires '!G1065,"")</f>
        <v/>
      </c>
      <c r="Q1063">
        <f>IF(ISTEXT('Questionnaires '!A1065),IF('Questionnaires '!S1065="Yes",1,""),0)</f>
        <v>0</v>
      </c>
    </row>
    <row r="1064" spans="1:17" x14ac:dyDescent="0.3">
      <c r="A1064" s="73">
        <f>IF(ISTEXT('Questionnaires '!A1066),IF('Questionnaires '!G1066&lt;270,1,0),0)</f>
        <v>0</v>
      </c>
      <c r="B1064">
        <f>IF(ISTEXT('Questionnaires '!A1066),IF('Questionnaires '!E1066="Yes",1,0),0)</f>
        <v>0</v>
      </c>
      <c r="C1064">
        <f>IF(ISTEXT('Questionnaires '!A1066),IF('Questionnaires '!F1066="Yes",1,0),0)</f>
        <v>0</v>
      </c>
      <c r="D1064">
        <f>IF(ISTEXT('Questionnaires '!A1066),IF('Questionnaires '!J1066&gt;0,1,0),0)</f>
        <v>0</v>
      </c>
      <c r="E1064" s="73" t="str">
        <f>IF(ISNUMBER('Questionnaires '!$G1066),'Questionnaires '!T1066+'Questionnaires '!G1066,"")</f>
        <v/>
      </c>
      <c r="F1064" s="73" t="str">
        <f>IF(ISNUMBER('Questionnaires '!$G1066),SUM(G1064:H1064),"")</f>
        <v/>
      </c>
      <c r="G1064" s="73" t="str">
        <f>IF(ISNUMBER('Questionnaires '!$G1066),'Questionnaires '!R1066-'Questionnaires '!P1066,"")</f>
        <v/>
      </c>
      <c r="H1064" s="73" t="str">
        <f>IF(ISNUMBER('Questionnaires '!$G1066),'Questionnaires '!P1066,"")</f>
        <v/>
      </c>
      <c r="I1064" s="73" t="str">
        <f>IF(ISNUMBER('Questionnaires '!$G1066),'Questionnaires '!$G1066,"")</f>
        <v/>
      </c>
      <c r="J1064" s="73" t="str">
        <f>IF(ISNUMBER('Questionnaires '!$G1066),'Questionnaires '!$G1066,"")</f>
        <v/>
      </c>
      <c r="K1064" s="73" t="str">
        <f>IF(ISNUMBER('Questionnaires '!$R1066),'Questionnaires '!$R1066,"")</f>
        <v/>
      </c>
      <c r="L1064" s="73" t="str">
        <f>IF(ISNUMBER('Questionnaires '!$P1066),'Questionnaires '!$P1066,"")</f>
        <v/>
      </c>
      <c r="M1064" s="73" t="str">
        <f>IF(ISNUMBER('Questionnaires '!$O1066),'Questionnaires '!$O1066,"")</f>
        <v/>
      </c>
      <c r="N1064" s="73" t="str">
        <f>IF(ISNUMBER('Questionnaires '!$N1066),'Questionnaires '!$N1066,"")</f>
        <v/>
      </c>
      <c r="O1064" s="73" t="str">
        <f>IF(ISNUMBER('Questionnaires '!$T1066),'Questionnaires '!$T1066,"")</f>
        <v/>
      </c>
      <c r="P1064" s="73" t="str">
        <f>IF(ISTEXT('Questionnaires '!A1066),'Questionnaires '!G1066,"")</f>
        <v/>
      </c>
      <c r="Q1064">
        <f>IF(ISTEXT('Questionnaires '!A1066),IF('Questionnaires '!S1066="Yes",1,""),0)</f>
        <v>0</v>
      </c>
    </row>
    <row r="1065" spans="1:17" x14ac:dyDescent="0.3">
      <c r="A1065" s="73">
        <f>IF(ISTEXT('Questionnaires '!A1067),IF('Questionnaires '!G1067&lt;270,1,0),0)</f>
        <v>0</v>
      </c>
      <c r="B1065">
        <f>IF(ISTEXT('Questionnaires '!A1067),IF('Questionnaires '!E1067="Yes",1,0),0)</f>
        <v>0</v>
      </c>
      <c r="C1065">
        <f>IF(ISTEXT('Questionnaires '!A1067),IF('Questionnaires '!F1067="Yes",1,0),0)</f>
        <v>0</v>
      </c>
      <c r="D1065">
        <f>IF(ISTEXT('Questionnaires '!A1067),IF('Questionnaires '!J1067&gt;0,1,0),0)</f>
        <v>0</v>
      </c>
      <c r="E1065" s="73" t="str">
        <f>IF(ISNUMBER('Questionnaires '!$G1067),'Questionnaires '!T1067+'Questionnaires '!G1067,"")</f>
        <v/>
      </c>
      <c r="F1065" s="73" t="str">
        <f>IF(ISNUMBER('Questionnaires '!$G1067),SUM(G1065:H1065),"")</f>
        <v/>
      </c>
      <c r="G1065" s="73" t="str">
        <f>IF(ISNUMBER('Questionnaires '!$G1067),'Questionnaires '!R1067-'Questionnaires '!P1067,"")</f>
        <v/>
      </c>
      <c r="H1065" s="73" t="str">
        <f>IF(ISNUMBER('Questionnaires '!$G1067),'Questionnaires '!P1067,"")</f>
        <v/>
      </c>
      <c r="I1065" s="73" t="str">
        <f>IF(ISNUMBER('Questionnaires '!$G1067),'Questionnaires '!$G1067,"")</f>
        <v/>
      </c>
      <c r="J1065" s="73" t="str">
        <f>IF(ISNUMBER('Questionnaires '!$G1067),'Questionnaires '!$G1067,"")</f>
        <v/>
      </c>
      <c r="K1065" s="73" t="str">
        <f>IF(ISNUMBER('Questionnaires '!$R1067),'Questionnaires '!$R1067,"")</f>
        <v/>
      </c>
      <c r="L1065" s="73" t="str">
        <f>IF(ISNUMBER('Questionnaires '!$P1067),'Questionnaires '!$P1067,"")</f>
        <v/>
      </c>
      <c r="M1065" s="73" t="str">
        <f>IF(ISNUMBER('Questionnaires '!$O1067),'Questionnaires '!$O1067,"")</f>
        <v/>
      </c>
      <c r="N1065" s="73" t="str">
        <f>IF(ISNUMBER('Questionnaires '!$N1067),'Questionnaires '!$N1067,"")</f>
        <v/>
      </c>
      <c r="O1065" s="73" t="str">
        <f>IF(ISNUMBER('Questionnaires '!$T1067),'Questionnaires '!$T1067,"")</f>
        <v/>
      </c>
      <c r="P1065" s="73" t="str">
        <f>IF(ISTEXT('Questionnaires '!A1067),'Questionnaires '!G1067,"")</f>
        <v/>
      </c>
      <c r="Q1065">
        <f>IF(ISTEXT('Questionnaires '!A1067),IF('Questionnaires '!S1067="Yes",1,""),0)</f>
        <v>0</v>
      </c>
    </row>
    <row r="1066" spans="1:17" x14ac:dyDescent="0.3">
      <c r="A1066" s="73">
        <f>IF(ISTEXT('Questionnaires '!A1068),IF('Questionnaires '!G1068&lt;270,1,0),0)</f>
        <v>0</v>
      </c>
      <c r="B1066">
        <f>IF(ISTEXT('Questionnaires '!A1068),IF('Questionnaires '!E1068="Yes",1,0),0)</f>
        <v>0</v>
      </c>
      <c r="C1066">
        <f>IF(ISTEXT('Questionnaires '!A1068),IF('Questionnaires '!F1068="Yes",1,0),0)</f>
        <v>0</v>
      </c>
      <c r="D1066">
        <f>IF(ISTEXT('Questionnaires '!A1068),IF('Questionnaires '!J1068&gt;0,1,0),0)</f>
        <v>0</v>
      </c>
      <c r="E1066" s="73" t="str">
        <f>IF(ISNUMBER('Questionnaires '!$G1068),'Questionnaires '!T1068+'Questionnaires '!G1068,"")</f>
        <v/>
      </c>
      <c r="F1066" s="73" t="str">
        <f>IF(ISNUMBER('Questionnaires '!$G1068),SUM(G1066:H1066),"")</f>
        <v/>
      </c>
      <c r="G1066" s="73" t="str">
        <f>IF(ISNUMBER('Questionnaires '!$G1068),'Questionnaires '!R1068-'Questionnaires '!P1068,"")</f>
        <v/>
      </c>
      <c r="H1066" s="73" t="str">
        <f>IF(ISNUMBER('Questionnaires '!$G1068),'Questionnaires '!P1068,"")</f>
        <v/>
      </c>
      <c r="I1066" s="73" t="str">
        <f>IF(ISNUMBER('Questionnaires '!$G1068),'Questionnaires '!$G1068,"")</f>
        <v/>
      </c>
      <c r="J1066" s="73" t="str">
        <f>IF(ISNUMBER('Questionnaires '!$G1068),'Questionnaires '!$G1068,"")</f>
        <v/>
      </c>
      <c r="K1066" s="73" t="str">
        <f>IF(ISNUMBER('Questionnaires '!$R1068),'Questionnaires '!$R1068,"")</f>
        <v/>
      </c>
      <c r="L1066" s="73" t="str">
        <f>IF(ISNUMBER('Questionnaires '!$P1068),'Questionnaires '!$P1068,"")</f>
        <v/>
      </c>
      <c r="M1066" s="73" t="str">
        <f>IF(ISNUMBER('Questionnaires '!$O1068),'Questionnaires '!$O1068,"")</f>
        <v/>
      </c>
      <c r="N1066" s="73" t="str">
        <f>IF(ISNUMBER('Questionnaires '!$N1068),'Questionnaires '!$N1068,"")</f>
        <v/>
      </c>
      <c r="O1066" s="73" t="str">
        <f>IF(ISNUMBER('Questionnaires '!$T1068),'Questionnaires '!$T1068,"")</f>
        <v/>
      </c>
      <c r="P1066" s="73" t="str">
        <f>IF(ISTEXT('Questionnaires '!A1068),'Questionnaires '!G1068,"")</f>
        <v/>
      </c>
      <c r="Q1066">
        <f>IF(ISTEXT('Questionnaires '!A1068),IF('Questionnaires '!S1068="Yes",1,""),0)</f>
        <v>0</v>
      </c>
    </row>
    <row r="1067" spans="1:17" x14ac:dyDescent="0.3">
      <c r="A1067" s="73">
        <f>IF(ISTEXT('Questionnaires '!A1069),IF('Questionnaires '!G1069&lt;270,1,0),0)</f>
        <v>0</v>
      </c>
      <c r="B1067">
        <f>IF(ISTEXT('Questionnaires '!A1069),IF('Questionnaires '!E1069="Yes",1,0),0)</f>
        <v>0</v>
      </c>
      <c r="C1067">
        <f>IF(ISTEXT('Questionnaires '!A1069),IF('Questionnaires '!F1069="Yes",1,0),0)</f>
        <v>0</v>
      </c>
      <c r="D1067">
        <f>IF(ISTEXT('Questionnaires '!A1069),IF('Questionnaires '!J1069&gt;0,1,0),0)</f>
        <v>0</v>
      </c>
      <c r="E1067" s="73" t="str">
        <f>IF(ISNUMBER('Questionnaires '!$G1069),'Questionnaires '!T1069+'Questionnaires '!G1069,"")</f>
        <v/>
      </c>
      <c r="F1067" s="73" t="str">
        <f>IF(ISNUMBER('Questionnaires '!$G1069),SUM(G1067:H1067),"")</f>
        <v/>
      </c>
      <c r="G1067" s="73" t="str">
        <f>IF(ISNUMBER('Questionnaires '!$G1069),'Questionnaires '!R1069-'Questionnaires '!P1069,"")</f>
        <v/>
      </c>
      <c r="H1067" s="73" t="str">
        <f>IF(ISNUMBER('Questionnaires '!$G1069),'Questionnaires '!P1069,"")</f>
        <v/>
      </c>
      <c r="I1067" s="73" t="str">
        <f>IF(ISNUMBER('Questionnaires '!$G1069),'Questionnaires '!$G1069,"")</f>
        <v/>
      </c>
      <c r="J1067" s="73" t="str">
        <f>IF(ISNUMBER('Questionnaires '!$G1069),'Questionnaires '!$G1069,"")</f>
        <v/>
      </c>
      <c r="K1067" s="73" t="str">
        <f>IF(ISNUMBER('Questionnaires '!$R1069),'Questionnaires '!$R1069,"")</f>
        <v/>
      </c>
      <c r="L1067" s="73" t="str">
        <f>IF(ISNUMBER('Questionnaires '!$P1069),'Questionnaires '!$P1069,"")</f>
        <v/>
      </c>
      <c r="M1067" s="73" t="str">
        <f>IF(ISNUMBER('Questionnaires '!$O1069),'Questionnaires '!$O1069,"")</f>
        <v/>
      </c>
      <c r="N1067" s="73" t="str">
        <f>IF(ISNUMBER('Questionnaires '!$N1069),'Questionnaires '!$N1069,"")</f>
        <v/>
      </c>
      <c r="O1067" s="73" t="str">
        <f>IF(ISNUMBER('Questionnaires '!$T1069),'Questionnaires '!$T1069,"")</f>
        <v/>
      </c>
      <c r="P1067" s="73" t="str">
        <f>IF(ISTEXT('Questionnaires '!A1069),'Questionnaires '!G1069,"")</f>
        <v/>
      </c>
      <c r="Q1067">
        <f>IF(ISTEXT('Questionnaires '!A1069),IF('Questionnaires '!S1069="Yes",1,""),0)</f>
        <v>0</v>
      </c>
    </row>
    <row r="1068" spans="1:17" x14ac:dyDescent="0.3">
      <c r="A1068" s="73">
        <f>IF(ISTEXT('Questionnaires '!A1070),IF('Questionnaires '!G1070&lt;270,1,0),0)</f>
        <v>0</v>
      </c>
      <c r="B1068">
        <f>IF(ISTEXT('Questionnaires '!A1070),IF('Questionnaires '!E1070="Yes",1,0),0)</f>
        <v>0</v>
      </c>
      <c r="C1068">
        <f>IF(ISTEXT('Questionnaires '!A1070),IF('Questionnaires '!F1070="Yes",1,0),0)</f>
        <v>0</v>
      </c>
      <c r="D1068">
        <f>IF(ISTEXT('Questionnaires '!A1070),IF('Questionnaires '!J1070&gt;0,1,0),0)</f>
        <v>0</v>
      </c>
      <c r="E1068" s="73" t="str">
        <f>IF(ISNUMBER('Questionnaires '!$G1070),'Questionnaires '!T1070+'Questionnaires '!G1070,"")</f>
        <v/>
      </c>
      <c r="F1068" s="73" t="str">
        <f>IF(ISNUMBER('Questionnaires '!$G1070),SUM(G1068:H1068),"")</f>
        <v/>
      </c>
      <c r="G1068" s="73" t="str">
        <f>IF(ISNUMBER('Questionnaires '!$G1070),'Questionnaires '!R1070-'Questionnaires '!P1070,"")</f>
        <v/>
      </c>
      <c r="H1068" s="73" t="str">
        <f>IF(ISNUMBER('Questionnaires '!$G1070),'Questionnaires '!P1070,"")</f>
        <v/>
      </c>
      <c r="I1068" s="73" t="str">
        <f>IF(ISNUMBER('Questionnaires '!$G1070),'Questionnaires '!$G1070,"")</f>
        <v/>
      </c>
      <c r="J1068" s="73" t="str">
        <f>IF(ISNUMBER('Questionnaires '!$G1070),'Questionnaires '!$G1070,"")</f>
        <v/>
      </c>
      <c r="K1068" s="73" t="str">
        <f>IF(ISNUMBER('Questionnaires '!$R1070),'Questionnaires '!$R1070,"")</f>
        <v/>
      </c>
      <c r="L1068" s="73" t="str">
        <f>IF(ISNUMBER('Questionnaires '!$P1070),'Questionnaires '!$P1070,"")</f>
        <v/>
      </c>
      <c r="M1068" s="73" t="str">
        <f>IF(ISNUMBER('Questionnaires '!$O1070),'Questionnaires '!$O1070,"")</f>
        <v/>
      </c>
      <c r="N1068" s="73" t="str">
        <f>IF(ISNUMBER('Questionnaires '!$N1070),'Questionnaires '!$N1070,"")</f>
        <v/>
      </c>
      <c r="O1068" s="73" t="str">
        <f>IF(ISNUMBER('Questionnaires '!$T1070),'Questionnaires '!$T1070,"")</f>
        <v/>
      </c>
      <c r="P1068" s="73" t="str">
        <f>IF(ISTEXT('Questionnaires '!A1070),'Questionnaires '!G1070,"")</f>
        <v/>
      </c>
      <c r="Q1068">
        <f>IF(ISTEXT('Questionnaires '!A1070),IF('Questionnaires '!S1070="Yes",1,""),0)</f>
        <v>0</v>
      </c>
    </row>
    <row r="1069" spans="1:17" x14ac:dyDescent="0.3">
      <c r="A1069" s="73">
        <f>IF(ISTEXT('Questionnaires '!A1071),IF('Questionnaires '!G1071&lt;270,1,0),0)</f>
        <v>0</v>
      </c>
      <c r="B1069">
        <f>IF(ISTEXT('Questionnaires '!A1071),IF('Questionnaires '!E1071="Yes",1,0),0)</f>
        <v>0</v>
      </c>
      <c r="C1069">
        <f>IF(ISTEXT('Questionnaires '!A1071),IF('Questionnaires '!F1071="Yes",1,0),0)</f>
        <v>0</v>
      </c>
      <c r="D1069">
        <f>IF(ISTEXT('Questionnaires '!A1071),IF('Questionnaires '!J1071&gt;0,1,0),0)</f>
        <v>0</v>
      </c>
      <c r="E1069" s="73" t="str">
        <f>IF(ISNUMBER('Questionnaires '!$G1071),'Questionnaires '!T1071+'Questionnaires '!G1071,"")</f>
        <v/>
      </c>
      <c r="F1069" s="73" t="str">
        <f>IF(ISNUMBER('Questionnaires '!$G1071),SUM(G1069:H1069),"")</f>
        <v/>
      </c>
      <c r="G1069" s="73" t="str">
        <f>IF(ISNUMBER('Questionnaires '!$G1071),'Questionnaires '!R1071-'Questionnaires '!P1071,"")</f>
        <v/>
      </c>
      <c r="H1069" s="73" t="str">
        <f>IF(ISNUMBER('Questionnaires '!$G1071),'Questionnaires '!P1071,"")</f>
        <v/>
      </c>
      <c r="I1069" s="73" t="str">
        <f>IF(ISNUMBER('Questionnaires '!$G1071),'Questionnaires '!$G1071,"")</f>
        <v/>
      </c>
      <c r="J1069" s="73" t="str">
        <f>IF(ISNUMBER('Questionnaires '!$G1071),'Questionnaires '!$G1071,"")</f>
        <v/>
      </c>
      <c r="K1069" s="73" t="str">
        <f>IF(ISNUMBER('Questionnaires '!$R1071),'Questionnaires '!$R1071,"")</f>
        <v/>
      </c>
      <c r="L1069" s="73" t="str">
        <f>IF(ISNUMBER('Questionnaires '!$P1071),'Questionnaires '!$P1071,"")</f>
        <v/>
      </c>
      <c r="M1069" s="73" t="str">
        <f>IF(ISNUMBER('Questionnaires '!$O1071),'Questionnaires '!$O1071,"")</f>
        <v/>
      </c>
      <c r="N1069" s="73" t="str">
        <f>IF(ISNUMBER('Questionnaires '!$N1071),'Questionnaires '!$N1071,"")</f>
        <v/>
      </c>
      <c r="O1069" s="73" t="str">
        <f>IF(ISNUMBER('Questionnaires '!$T1071),'Questionnaires '!$T1071,"")</f>
        <v/>
      </c>
      <c r="P1069" s="73" t="str">
        <f>IF(ISTEXT('Questionnaires '!A1071),'Questionnaires '!G1071,"")</f>
        <v/>
      </c>
      <c r="Q1069">
        <f>IF(ISTEXT('Questionnaires '!A1071),IF('Questionnaires '!S1071="Yes",1,""),0)</f>
        <v>0</v>
      </c>
    </row>
    <row r="1070" spans="1:17" x14ac:dyDescent="0.3">
      <c r="A1070" s="73">
        <f>IF(ISTEXT('Questionnaires '!A1072),IF('Questionnaires '!G1072&lt;270,1,0),0)</f>
        <v>0</v>
      </c>
      <c r="B1070">
        <f>IF(ISTEXT('Questionnaires '!A1072),IF('Questionnaires '!E1072="Yes",1,0),0)</f>
        <v>0</v>
      </c>
      <c r="C1070">
        <f>IF(ISTEXT('Questionnaires '!A1072),IF('Questionnaires '!F1072="Yes",1,0),0)</f>
        <v>0</v>
      </c>
      <c r="D1070">
        <f>IF(ISTEXT('Questionnaires '!A1072),IF('Questionnaires '!J1072&gt;0,1,0),0)</f>
        <v>0</v>
      </c>
      <c r="E1070" s="73" t="str">
        <f>IF(ISNUMBER('Questionnaires '!$G1072),'Questionnaires '!T1072+'Questionnaires '!G1072,"")</f>
        <v/>
      </c>
      <c r="F1070" s="73" t="str">
        <f>IF(ISNUMBER('Questionnaires '!$G1072),SUM(G1070:H1070),"")</f>
        <v/>
      </c>
      <c r="G1070" s="73" t="str">
        <f>IF(ISNUMBER('Questionnaires '!$G1072),'Questionnaires '!R1072-'Questionnaires '!P1072,"")</f>
        <v/>
      </c>
      <c r="H1070" s="73" t="str">
        <f>IF(ISNUMBER('Questionnaires '!$G1072),'Questionnaires '!P1072,"")</f>
        <v/>
      </c>
      <c r="I1070" s="73" t="str">
        <f>IF(ISNUMBER('Questionnaires '!$G1072),'Questionnaires '!$G1072,"")</f>
        <v/>
      </c>
      <c r="J1070" s="73" t="str">
        <f>IF(ISNUMBER('Questionnaires '!$G1072),'Questionnaires '!$G1072,"")</f>
        <v/>
      </c>
      <c r="K1070" s="73" t="str">
        <f>IF(ISNUMBER('Questionnaires '!$R1072),'Questionnaires '!$R1072,"")</f>
        <v/>
      </c>
      <c r="L1070" s="73" t="str">
        <f>IF(ISNUMBER('Questionnaires '!$P1072),'Questionnaires '!$P1072,"")</f>
        <v/>
      </c>
      <c r="M1070" s="73" t="str">
        <f>IF(ISNUMBER('Questionnaires '!$O1072),'Questionnaires '!$O1072,"")</f>
        <v/>
      </c>
      <c r="N1070" s="73" t="str">
        <f>IF(ISNUMBER('Questionnaires '!$N1072),'Questionnaires '!$N1072,"")</f>
        <v/>
      </c>
      <c r="O1070" s="73" t="str">
        <f>IF(ISNUMBER('Questionnaires '!$T1072),'Questionnaires '!$T1072,"")</f>
        <v/>
      </c>
      <c r="P1070" s="73" t="str">
        <f>IF(ISTEXT('Questionnaires '!A1072),'Questionnaires '!G1072,"")</f>
        <v/>
      </c>
      <c r="Q1070">
        <f>IF(ISTEXT('Questionnaires '!A1072),IF('Questionnaires '!S1072="Yes",1,""),0)</f>
        <v>0</v>
      </c>
    </row>
    <row r="1071" spans="1:17" x14ac:dyDescent="0.3">
      <c r="A1071" s="73">
        <f>IF(ISTEXT('Questionnaires '!A1073),IF('Questionnaires '!G1073&lt;270,1,0),0)</f>
        <v>0</v>
      </c>
      <c r="B1071">
        <f>IF(ISTEXT('Questionnaires '!A1073),IF('Questionnaires '!E1073="Yes",1,0),0)</f>
        <v>0</v>
      </c>
      <c r="C1071">
        <f>IF(ISTEXT('Questionnaires '!A1073),IF('Questionnaires '!F1073="Yes",1,0),0)</f>
        <v>0</v>
      </c>
      <c r="D1071">
        <f>IF(ISTEXT('Questionnaires '!A1073),IF('Questionnaires '!J1073&gt;0,1,0),0)</f>
        <v>0</v>
      </c>
      <c r="E1071" s="73" t="str">
        <f>IF(ISNUMBER('Questionnaires '!$G1073),'Questionnaires '!T1073+'Questionnaires '!G1073,"")</f>
        <v/>
      </c>
      <c r="F1071" s="73" t="str">
        <f>IF(ISNUMBER('Questionnaires '!$G1073),SUM(G1071:H1071),"")</f>
        <v/>
      </c>
      <c r="G1071" s="73" t="str">
        <f>IF(ISNUMBER('Questionnaires '!$G1073),'Questionnaires '!R1073-'Questionnaires '!P1073,"")</f>
        <v/>
      </c>
      <c r="H1071" s="73" t="str">
        <f>IF(ISNUMBER('Questionnaires '!$G1073),'Questionnaires '!P1073,"")</f>
        <v/>
      </c>
      <c r="I1071" s="73" t="str">
        <f>IF(ISNUMBER('Questionnaires '!$G1073),'Questionnaires '!$G1073,"")</f>
        <v/>
      </c>
      <c r="J1071" s="73" t="str">
        <f>IF(ISNUMBER('Questionnaires '!$G1073),'Questionnaires '!$G1073,"")</f>
        <v/>
      </c>
      <c r="K1071" s="73" t="str">
        <f>IF(ISNUMBER('Questionnaires '!$R1073),'Questionnaires '!$R1073,"")</f>
        <v/>
      </c>
      <c r="L1071" s="73" t="str">
        <f>IF(ISNUMBER('Questionnaires '!$P1073),'Questionnaires '!$P1073,"")</f>
        <v/>
      </c>
      <c r="M1071" s="73" t="str">
        <f>IF(ISNUMBER('Questionnaires '!$O1073),'Questionnaires '!$O1073,"")</f>
        <v/>
      </c>
      <c r="N1071" s="73" t="str">
        <f>IF(ISNUMBER('Questionnaires '!$N1073),'Questionnaires '!$N1073,"")</f>
        <v/>
      </c>
      <c r="O1071" s="73" t="str">
        <f>IF(ISNUMBER('Questionnaires '!$T1073),'Questionnaires '!$T1073,"")</f>
        <v/>
      </c>
      <c r="P1071" s="73" t="str">
        <f>IF(ISTEXT('Questionnaires '!A1073),'Questionnaires '!G1073,"")</f>
        <v/>
      </c>
      <c r="Q1071">
        <f>IF(ISTEXT('Questionnaires '!A1073),IF('Questionnaires '!S1073="Yes",1,""),0)</f>
        <v>0</v>
      </c>
    </row>
    <row r="1072" spans="1:17" x14ac:dyDescent="0.3">
      <c r="A1072" s="73">
        <f>IF(ISTEXT('Questionnaires '!A1074),IF('Questionnaires '!G1074&lt;270,1,0),0)</f>
        <v>0</v>
      </c>
      <c r="B1072">
        <f>IF(ISTEXT('Questionnaires '!A1074),IF('Questionnaires '!E1074="Yes",1,0),0)</f>
        <v>0</v>
      </c>
      <c r="C1072">
        <f>IF(ISTEXT('Questionnaires '!A1074),IF('Questionnaires '!F1074="Yes",1,0),0)</f>
        <v>0</v>
      </c>
      <c r="D1072">
        <f>IF(ISTEXT('Questionnaires '!A1074),IF('Questionnaires '!J1074&gt;0,1,0),0)</f>
        <v>0</v>
      </c>
      <c r="E1072" s="73" t="str">
        <f>IF(ISNUMBER('Questionnaires '!$G1074),'Questionnaires '!T1074+'Questionnaires '!G1074,"")</f>
        <v/>
      </c>
      <c r="F1072" s="73" t="str">
        <f>IF(ISNUMBER('Questionnaires '!$G1074),SUM(G1072:H1072),"")</f>
        <v/>
      </c>
      <c r="G1072" s="73" t="str">
        <f>IF(ISNUMBER('Questionnaires '!$G1074),'Questionnaires '!R1074-'Questionnaires '!P1074,"")</f>
        <v/>
      </c>
      <c r="H1072" s="73" t="str">
        <f>IF(ISNUMBER('Questionnaires '!$G1074),'Questionnaires '!P1074,"")</f>
        <v/>
      </c>
      <c r="I1072" s="73" t="str">
        <f>IF(ISNUMBER('Questionnaires '!$G1074),'Questionnaires '!$G1074,"")</f>
        <v/>
      </c>
      <c r="J1072" s="73" t="str">
        <f>IF(ISNUMBER('Questionnaires '!$G1074),'Questionnaires '!$G1074,"")</f>
        <v/>
      </c>
      <c r="K1072" s="73" t="str">
        <f>IF(ISNUMBER('Questionnaires '!$R1074),'Questionnaires '!$R1074,"")</f>
        <v/>
      </c>
      <c r="L1072" s="73" t="str">
        <f>IF(ISNUMBER('Questionnaires '!$P1074),'Questionnaires '!$P1074,"")</f>
        <v/>
      </c>
      <c r="M1072" s="73" t="str">
        <f>IF(ISNUMBER('Questionnaires '!$O1074),'Questionnaires '!$O1074,"")</f>
        <v/>
      </c>
      <c r="N1072" s="73" t="str">
        <f>IF(ISNUMBER('Questionnaires '!$N1074),'Questionnaires '!$N1074,"")</f>
        <v/>
      </c>
      <c r="O1072" s="73" t="str">
        <f>IF(ISNUMBER('Questionnaires '!$T1074),'Questionnaires '!$T1074,"")</f>
        <v/>
      </c>
      <c r="P1072" s="73" t="str">
        <f>IF(ISTEXT('Questionnaires '!A1074),'Questionnaires '!G1074,"")</f>
        <v/>
      </c>
      <c r="Q1072">
        <f>IF(ISTEXT('Questionnaires '!A1074),IF('Questionnaires '!S1074="Yes",1,""),0)</f>
        <v>0</v>
      </c>
    </row>
    <row r="1073" spans="1:17" x14ac:dyDescent="0.3">
      <c r="A1073" s="73">
        <f>IF(ISTEXT('Questionnaires '!A1075),IF('Questionnaires '!G1075&lt;270,1,0),0)</f>
        <v>0</v>
      </c>
      <c r="B1073">
        <f>IF(ISTEXT('Questionnaires '!A1075),IF('Questionnaires '!E1075="Yes",1,0),0)</f>
        <v>0</v>
      </c>
      <c r="C1073">
        <f>IF(ISTEXT('Questionnaires '!A1075),IF('Questionnaires '!F1075="Yes",1,0),0)</f>
        <v>0</v>
      </c>
      <c r="D1073">
        <f>IF(ISTEXT('Questionnaires '!A1075),IF('Questionnaires '!J1075&gt;0,1,0),0)</f>
        <v>0</v>
      </c>
      <c r="E1073" s="73" t="str">
        <f>IF(ISNUMBER('Questionnaires '!$G1075),'Questionnaires '!T1075+'Questionnaires '!G1075,"")</f>
        <v/>
      </c>
      <c r="F1073" s="73" t="str">
        <f>IF(ISNUMBER('Questionnaires '!$G1075),SUM(G1073:H1073),"")</f>
        <v/>
      </c>
      <c r="G1073" s="73" t="str">
        <f>IF(ISNUMBER('Questionnaires '!$G1075),'Questionnaires '!R1075-'Questionnaires '!P1075,"")</f>
        <v/>
      </c>
      <c r="H1073" s="73" t="str">
        <f>IF(ISNUMBER('Questionnaires '!$G1075),'Questionnaires '!P1075,"")</f>
        <v/>
      </c>
      <c r="I1073" s="73" t="str">
        <f>IF(ISNUMBER('Questionnaires '!$G1075),'Questionnaires '!$G1075,"")</f>
        <v/>
      </c>
      <c r="J1073" s="73" t="str">
        <f>IF(ISNUMBER('Questionnaires '!$G1075),'Questionnaires '!$G1075,"")</f>
        <v/>
      </c>
      <c r="K1073" s="73" t="str">
        <f>IF(ISNUMBER('Questionnaires '!$R1075),'Questionnaires '!$R1075,"")</f>
        <v/>
      </c>
      <c r="L1073" s="73" t="str">
        <f>IF(ISNUMBER('Questionnaires '!$P1075),'Questionnaires '!$P1075,"")</f>
        <v/>
      </c>
      <c r="M1073" s="73" t="str">
        <f>IF(ISNUMBER('Questionnaires '!$O1075),'Questionnaires '!$O1075,"")</f>
        <v/>
      </c>
      <c r="N1073" s="73" t="str">
        <f>IF(ISNUMBER('Questionnaires '!$N1075),'Questionnaires '!$N1075,"")</f>
        <v/>
      </c>
      <c r="O1073" s="73" t="str">
        <f>IF(ISNUMBER('Questionnaires '!$T1075),'Questionnaires '!$T1075,"")</f>
        <v/>
      </c>
      <c r="P1073" s="73" t="str">
        <f>IF(ISTEXT('Questionnaires '!A1075),'Questionnaires '!G1075,"")</f>
        <v/>
      </c>
      <c r="Q1073">
        <f>IF(ISTEXT('Questionnaires '!A1075),IF('Questionnaires '!S1075="Yes",1,""),0)</f>
        <v>0</v>
      </c>
    </row>
    <row r="1074" spans="1:17" x14ac:dyDescent="0.3">
      <c r="A1074" s="73">
        <f>IF(ISTEXT('Questionnaires '!A1076),IF('Questionnaires '!G1076&lt;270,1,0),0)</f>
        <v>0</v>
      </c>
      <c r="B1074">
        <f>IF(ISTEXT('Questionnaires '!A1076),IF('Questionnaires '!E1076="Yes",1,0),0)</f>
        <v>0</v>
      </c>
      <c r="C1074">
        <f>IF(ISTEXT('Questionnaires '!A1076),IF('Questionnaires '!F1076="Yes",1,0),0)</f>
        <v>0</v>
      </c>
      <c r="D1074">
        <f>IF(ISTEXT('Questionnaires '!A1076),IF('Questionnaires '!J1076&gt;0,1,0),0)</f>
        <v>0</v>
      </c>
      <c r="E1074" s="73" t="str">
        <f>IF(ISNUMBER('Questionnaires '!$G1076),'Questionnaires '!T1076+'Questionnaires '!G1076,"")</f>
        <v/>
      </c>
      <c r="F1074" s="73" t="str">
        <f>IF(ISNUMBER('Questionnaires '!$G1076),SUM(G1074:H1074),"")</f>
        <v/>
      </c>
      <c r="G1074" s="73" t="str">
        <f>IF(ISNUMBER('Questionnaires '!$G1076),'Questionnaires '!R1076-'Questionnaires '!P1076,"")</f>
        <v/>
      </c>
      <c r="H1074" s="73" t="str">
        <f>IF(ISNUMBER('Questionnaires '!$G1076),'Questionnaires '!P1076,"")</f>
        <v/>
      </c>
      <c r="I1074" s="73" t="str">
        <f>IF(ISNUMBER('Questionnaires '!$G1076),'Questionnaires '!$G1076,"")</f>
        <v/>
      </c>
      <c r="J1074" s="73" t="str">
        <f>IF(ISNUMBER('Questionnaires '!$G1076),'Questionnaires '!$G1076,"")</f>
        <v/>
      </c>
      <c r="K1074" s="73" t="str">
        <f>IF(ISNUMBER('Questionnaires '!$R1076),'Questionnaires '!$R1076,"")</f>
        <v/>
      </c>
      <c r="L1074" s="73" t="str">
        <f>IF(ISNUMBER('Questionnaires '!$P1076),'Questionnaires '!$P1076,"")</f>
        <v/>
      </c>
      <c r="M1074" s="73" t="str">
        <f>IF(ISNUMBER('Questionnaires '!$O1076),'Questionnaires '!$O1076,"")</f>
        <v/>
      </c>
      <c r="N1074" s="73" t="str">
        <f>IF(ISNUMBER('Questionnaires '!$N1076),'Questionnaires '!$N1076,"")</f>
        <v/>
      </c>
      <c r="O1074" s="73" t="str">
        <f>IF(ISNUMBER('Questionnaires '!$T1076),'Questionnaires '!$T1076,"")</f>
        <v/>
      </c>
      <c r="P1074" s="73" t="str">
        <f>IF(ISTEXT('Questionnaires '!A1076),'Questionnaires '!G1076,"")</f>
        <v/>
      </c>
      <c r="Q1074">
        <f>IF(ISTEXT('Questionnaires '!A1076),IF('Questionnaires '!S1076="Yes",1,""),0)</f>
        <v>0</v>
      </c>
    </row>
    <row r="1075" spans="1:17" x14ac:dyDescent="0.3">
      <c r="A1075" s="73">
        <f>IF(ISTEXT('Questionnaires '!A1077),IF('Questionnaires '!G1077&lt;270,1,0),0)</f>
        <v>0</v>
      </c>
      <c r="B1075">
        <f>IF(ISTEXT('Questionnaires '!A1077),IF('Questionnaires '!E1077="Yes",1,0),0)</f>
        <v>0</v>
      </c>
      <c r="C1075">
        <f>IF(ISTEXT('Questionnaires '!A1077),IF('Questionnaires '!F1077="Yes",1,0),0)</f>
        <v>0</v>
      </c>
      <c r="D1075">
        <f>IF(ISTEXT('Questionnaires '!A1077),IF('Questionnaires '!J1077&gt;0,1,0),0)</f>
        <v>0</v>
      </c>
      <c r="E1075" s="73" t="str">
        <f>IF(ISNUMBER('Questionnaires '!$G1077),'Questionnaires '!T1077+'Questionnaires '!G1077,"")</f>
        <v/>
      </c>
      <c r="F1075" s="73" t="str">
        <f>IF(ISNUMBER('Questionnaires '!$G1077),SUM(G1075:H1075),"")</f>
        <v/>
      </c>
      <c r="G1075" s="73" t="str">
        <f>IF(ISNUMBER('Questionnaires '!$G1077),'Questionnaires '!R1077-'Questionnaires '!P1077,"")</f>
        <v/>
      </c>
      <c r="H1075" s="73" t="str">
        <f>IF(ISNUMBER('Questionnaires '!$G1077),'Questionnaires '!P1077,"")</f>
        <v/>
      </c>
      <c r="I1075" s="73" t="str">
        <f>IF(ISNUMBER('Questionnaires '!$G1077),'Questionnaires '!$G1077,"")</f>
        <v/>
      </c>
      <c r="J1075" s="73" t="str">
        <f>IF(ISNUMBER('Questionnaires '!$G1077),'Questionnaires '!$G1077,"")</f>
        <v/>
      </c>
      <c r="K1075" s="73" t="str">
        <f>IF(ISNUMBER('Questionnaires '!$R1077),'Questionnaires '!$R1077,"")</f>
        <v/>
      </c>
      <c r="L1075" s="73" t="str">
        <f>IF(ISNUMBER('Questionnaires '!$P1077),'Questionnaires '!$P1077,"")</f>
        <v/>
      </c>
      <c r="M1075" s="73" t="str">
        <f>IF(ISNUMBER('Questionnaires '!$O1077),'Questionnaires '!$O1077,"")</f>
        <v/>
      </c>
      <c r="N1075" s="73" t="str">
        <f>IF(ISNUMBER('Questionnaires '!$N1077),'Questionnaires '!$N1077,"")</f>
        <v/>
      </c>
      <c r="O1075" s="73" t="str">
        <f>IF(ISNUMBER('Questionnaires '!$T1077),'Questionnaires '!$T1077,"")</f>
        <v/>
      </c>
      <c r="P1075" s="73" t="str">
        <f>IF(ISTEXT('Questionnaires '!A1077),'Questionnaires '!G1077,"")</f>
        <v/>
      </c>
      <c r="Q1075">
        <f>IF(ISTEXT('Questionnaires '!A1077),IF('Questionnaires '!S1077="Yes",1,""),0)</f>
        <v>0</v>
      </c>
    </row>
    <row r="1076" spans="1:17" x14ac:dyDescent="0.3">
      <c r="A1076" s="73">
        <f>IF(ISTEXT('Questionnaires '!A1078),IF('Questionnaires '!G1078&lt;270,1,0),0)</f>
        <v>0</v>
      </c>
      <c r="B1076">
        <f>IF(ISTEXT('Questionnaires '!A1078),IF('Questionnaires '!E1078="Yes",1,0),0)</f>
        <v>0</v>
      </c>
      <c r="C1076">
        <f>IF(ISTEXT('Questionnaires '!A1078),IF('Questionnaires '!F1078="Yes",1,0),0)</f>
        <v>0</v>
      </c>
      <c r="D1076">
        <f>IF(ISTEXT('Questionnaires '!A1078),IF('Questionnaires '!J1078&gt;0,1,0),0)</f>
        <v>0</v>
      </c>
      <c r="E1076" s="73" t="str">
        <f>IF(ISNUMBER('Questionnaires '!$G1078),'Questionnaires '!T1078+'Questionnaires '!G1078,"")</f>
        <v/>
      </c>
      <c r="F1076" s="73" t="str">
        <f>IF(ISNUMBER('Questionnaires '!$G1078),SUM(G1076:H1076),"")</f>
        <v/>
      </c>
      <c r="G1076" s="73" t="str">
        <f>IF(ISNUMBER('Questionnaires '!$G1078),'Questionnaires '!R1078-'Questionnaires '!P1078,"")</f>
        <v/>
      </c>
      <c r="H1076" s="73" t="str">
        <f>IF(ISNUMBER('Questionnaires '!$G1078),'Questionnaires '!P1078,"")</f>
        <v/>
      </c>
      <c r="I1076" s="73" t="str">
        <f>IF(ISNUMBER('Questionnaires '!$G1078),'Questionnaires '!$G1078,"")</f>
        <v/>
      </c>
      <c r="J1076" s="73" t="str">
        <f>IF(ISNUMBER('Questionnaires '!$G1078),'Questionnaires '!$G1078,"")</f>
        <v/>
      </c>
      <c r="K1076" s="73" t="str">
        <f>IF(ISNUMBER('Questionnaires '!$R1078),'Questionnaires '!$R1078,"")</f>
        <v/>
      </c>
      <c r="L1076" s="73" t="str">
        <f>IF(ISNUMBER('Questionnaires '!$P1078),'Questionnaires '!$P1078,"")</f>
        <v/>
      </c>
      <c r="M1076" s="73" t="str">
        <f>IF(ISNUMBER('Questionnaires '!$O1078),'Questionnaires '!$O1078,"")</f>
        <v/>
      </c>
      <c r="N1076" s="73" t="str">
        <f>IF(ISNUMBER('Questionnaires '!$N1078),'Questionnaires '!$N1078,"")</f>
        <v/>
      </c>
      <c r="O1076" s="73" t="str">
        <f>IF(ISNUMBER('Questionnaires '!$T1078),'Questionnaires '!$T1078,"")</f>
        <v/>
      </c>
      <c r="P1076" s="73" t="str">
        <f>IF(ISTEXT('Questionnaires '!A1078),'Questionnaires '!G1078,"")</f>
        <v/>
      </c>
      <c r="Q1076">
        <f>IF(ISTEXT('Questionnaires '!A1078),IF('Questionnaires '!S1078="Yes",1,""),0)</f>
        <v>0</v>
      </c>
    </row>
    <row r="1077" spans="1:17" x14ac:dyDescent="0.3">
      <c r="A1077" s="73">
        <f>IF(ISTEXT('Questionnaires '!A1079),IF('Questionnaires '!G1079&lt;270,1,0),0)</f>
        <v>0</v>
      </c>
      <c r="B1077">
        <f>IF(ISTEXT('Questionnaires '!A1079),IF('Questionnaires '!E1079="Yes",1,0),0)</f>
        <v>0</v>
      </c>
      <c r="C1077">
        <f>IF(ISTEXT('Questionnaires '!A1079),IF('Questionnaires '!F1079="Yes",1,0),0)</f>
        <v>0</v>
      </c>
      <c r="D1077">
        <f>IF(ISTEXT('Questionnaires '!A1079),IF('Questionnaires '!J1079&gt;0,1,0),0)</f>
        <v>0</v>
      </c>
      <c r="E1077" s="73" t="str">
        <f>IF(ISNUMBER('Questionnaires '!$G1079),'Questionnaires '!T1079+'Questionnaires '!G1079,"")</f>
        <v/>
      </c>
      <c r="F1077" s="73" t="str">
        <f>IF(ISNUMBER('Questionnaires '!$G1079),SUM(G1077:H1077),"")</f>
        <v/>
      </c>
      <c r="G1077" s="73" t="str">
        <f>IF(ISNUMBER('Questionnaires '!$G1079),'Questionnaires '!R1079-'Questionnaires '!P1079,"")</f>
        <v/>
      </c>
      <c r="H1077" s="73" t="str">
        <f>IF(ISNUMBER('Questionnaires '!$G1079),'Questionnaires '!P1079,"")</f>
        <v/>
      </c>
      <c r="I1077" s="73" t="str">
        <f>IF(ISNUMBER('Questionnaires '!$G1079),'Questionnaires '!$G1079,"")</f>
        <v/>
      </c>
      <c r="J1077" s="73" t="str">
        <f>IF(ISNUMBER('Questionnaires '!$G1079),'Questionnaires '!$G1079,"")</f>
        <v/>
      </c>
      <c r="K1077" s="73" t="str">
        <f>IF(ISNUMBER('Questionnaires '!$R1079),'Questionnaires '!$R1079,"")</f>
        <v/>
      </c>
      <c r="L1077" s="73" t="str">
        <f>IF(ISNUMBER('Questionnaires '!$P1079),'Questionnaires '!$P1079,"")</f>
        <v/>
      </c>
      <c r="M1077" s="73" t="str">
        <f>IF(ISNUMBER('Questionnaires '!$O1079),'Questionnaires '!$O1079,"")</f>
        <v/>
      </c>
      <c r="N1077" s="73" t="str">
        <f>IF(ISNUMBER('Questionnaires '!$N1079),'Questionnaires '!$N1079,"")</f>
        <v/>
      </c>
      <c r="O1077" s="73" t="str">
        <f>IF(ISNUMBER('Questionnaires '!$T1079),'Questionnaires '!$T1079,"")</f>
        <v/>
      </c>
      <c r="P1077" s="73" t="str">
        <f>IF(ISTEXT('Questionnaires '!A1079),'Questionnaires '!G1079,"")</f>
        <v/>
      </c>
      <c r="Q1077">
        <f>IF(ISTEXT('Questionnaires '!A1079),IF('Questionnaires '!S1079="Yes",1,""),0)</f>
        <v>0</v>
      </c>
    </row>
    <row r="1078" spans="1:17" x14ac:dyDescent="0.3">
      <c r="A1078" s="73">
        <f>IF(ISTEXT('Questionnaires '!A1080),IF('Questionnaires '!G1080&lt;270,1,0),0)</f>
        <v>0</v>
      </c>
      <c r="B1078">
        <f>IF(ISTEXT('Questionnaires '!A1080),IF('Questionnaires '!E1080="Yes",1,0),0)</f>
        <v>0</v>
      </c>
      <c r="C1078">
        <f>IF(ISTEXT('Questionnaires '!A1080),IF('Questionnaires '!F1080="Yes",1,0),0)</f>
        <v>0</v>
      </c>
      <c r="D1078">
        <f>IF(ISTEXT('Questionnaires '!A1080),IF('Questionnaires '!J1080&gt;0,1,0),0)</f>
        <v>0</v>
      </c>
      <c r="E1078" s="73" t="str">
        <f>IF(ISNUMBER('Questionnaires '!$G1080),'Questionnaires '!T1080+'Questionnaires '!G1080,"")</f>
        <v/>
      </c>
      <c r="F1078" s="73" t="str">
        <f>IF(ISNUMBER('Questionnaires '!$G1080),SUM(G1078:H1078),"")</f>
        <v/>
      </c>
      <c r="G1078" s="73" t="str">
        <f>IF(ISNUMBER('Questionnaires '!$G1080),'Questionnaires '!R1080-'Questionnaires '!P1080,"")</f>
        <v/>
      </c>
      <c r="H1078" s="73" t="str">
        <f>IF(ISNUMBER('Questionnaires '!$G1080),'Questionnaires '!P1080,"")</f>
        <v/>
      </c>
      <c r="I1078" s="73" t="str">
        <f>IF(ISNUMBER('Questionnaires '!$G1080),'Questionnaires '!$G1080,"")</f>
        <v/>
      </c>
      <c r="J1078" s="73" t="str">
        <f>IF(ISNUMBER('Questionnaires '!$G1080),'Questionnaires '!$G1080,"")</f>
        <v/>
      </c>
      <c r="K1078" s="73" t="str">
        <f>IF(ISNUMBER('Questionnaires '!$R1080),'Questionnaires '!$R1080,"")</f>
        <v/>
      </c>
      <c r="L1078" s="73" t="str">
        <f>IF(ISNUMBER('Questionnaires '!$P1080),'Questionnaires '!$P1080,"")</f>
        <v/>
      </c>
      <c r="M1078" s="73" t="str">
        <f>IF(ISNUMBER('Questionnaires '!$O1080),'Questionnaires '!$O1080,"")</f>
        <v/>
      </c>
      <c r="N1078" s="73" t="str">
        <f>IF(ISNUMBER('Questionnaires '!$N1080),'Questionnaires '!$N1080,"")</f>
        <v/>
      </c>
      <c r="O1078" s="73" t="str">
        <f>IF(ISNUMBER('Questionnaires '!$T1080),'Questionnaires '!$T1080,"")</f>
        <v/>
      </c>
      <c r="P1078" s="73" t="str">
        <f>IF(ISTEXT('Questionnaires '!A1080),'Questionnaires '!G1080,"")</f>
        <v/>
      </c>
      <c r="Q1078">
        <f>IF(ISTEXT('Questionnaires '!A1080),IF('Questionnaires '!S1080="Yes",1,""),0)</f>
        <v>0</v>
      </c>
    </row>
    <row r="1079" spans="1:17" x14ac:dyDescent="0.3">
      <c r="A1079" s="73">
        <f>IF(ISTEXT('Questionnaires '!A1081),IF('Questionnaires '!G1081&lt;270,1,0),0)</f>
        <v>0</v>
      </c>
      <c r="B1079">
        <f>IF(ISTEXT('Questionnaires '!A1081),IF('Questionnaires '!E1081="Yes",1,0),0)</f>
        <v>0</v>
      </c>
      <c r="C1079">
        <f>IF(ISTEXT('Questionnaires '!A1081),IF('Questionnaires '!F1081="Yes",1,0),0)</f>
        <v>0</v>
      </c>
      <c r="D1079">
        <f>IF(ISTEXT('Questionnaires '!A1081),IF('Questionnaires '!J1081&gt;0,1,0),0)</f>
        <v>0</v>
      </c>
      <c r="E1079" s="73" t="str">
        <f>IF(ISNUMBER('Questionnaires '!$G1081),'Questionnaires '!T1081+'Questionnaires '!G1081,"")</f>
        <v/>
      </c>
      <c r="F1079" s="73" t="str">
        <f>IF(ISNUMBER('Questionnaires '!$G1081),SUM(G1079:H1079),"")</f>
        <v/>
      </c>
      <c r="G1079" s="73" t="str">
        <f>IF(ISNUMBER('Questionnaires '!$G1081),'Questionnaires '!R1081-'Questionnaires '!P1081,"")</f>
        <v/>
      </c>
      <c r="H1079" s="73" t="str">
        <f>IF(ISNUMBER('Questionnaires '!$G1081),'Questionnaires '!P1081,"")</f>
        <v/>
      </c>
      <c r="I1079" s="73" t="str">
        <f>IF(ISNUMBER('Questionnaires '!$G1081),'Questionnaires '!$G1081,"")</f>
        <v/>
      </c>
      <c r="J1079" s="73" t="str">
        <f>IF(ISNUMBER('Questionnaires '!$G1081),'Questionnaires '!$G1081,"")</f>
        <v/>
      </c>
      <c r="K1079" s="73" t="str">
        <f>IF(ISNUMBER('Questionnaires '!$R1081),'Questionnaires '!$R1081,"")</f>
        <v/>
      </c>
      <c r="L1079" s="73" t="str">
        <f>IF(ISNUMBER('Questionnaires '!$P1081),'Questionnaires '!$P1081,"")</f>
        <v/>
      </c>
      <c r="M1079" s="73" t="str">
        <f>IF(ISNUMBER('Questionnaires '!$O1081),'Questionnaires '!$O1081,"")</f>
        <v/>
      </c>
      <c r="N1079" s="73" t="str">
        <f>IF(ISNUMBER('Questionnaires '!$N1081),'Questionnaires '!$N1081,"")</f>
        <v/>
      </c>
      <c r="O1079" s="73" t="str">
        <f>IF(ISNUMBER('Questionnaires '!$T1081),'Questionnaires '!$T1081,"")</f>
        <v/>
      </c>
      <c r="P1079" s="73" t="str">
        <f>IF(ISTEXT('Questionnaires '!A1081),'Questionnaires '!G1081,"")</f>
        <v/>
      </c>
      <c r="Q1079">
        <f>IF(ISTEXT('Questionnaires '!A1081),IF('Questionnaires '!S1081="Yes",1,""),0)</f>
        <v>0</v>
      </c>
    </row>
    <row r="1080" spans="1:17" x14ac:dyDescent="0.3">
      <c r="A1080" s="73">
        <f>IF(ISTEXT('Questionnaires '!A1082),IF('Questionnaires '!G1082&lt;270,1,0),0)</f>
        <v>0</v>
      </c>
      <c r="B1080">
        <f>IF(ISTEXT('Questionnaires '!A1082),IF('Questionnaires '!E1082="Yes",1,0),0)</f>
        <v>0</v>
      </c>
      <c r="C1080">
        <f>IF(ISTEXT('Questionnaires '!A1082),IF('Questionnaires '!F1082="Yes",1,0),0)</f>
        <v>0</v>
      </c>
      <c r="D1080">
        <f>IF(ISTEXT('Questionnaires '!A1082),IF('Questionnaires '!J1082&gt;0,1,0),0)</f>
        <v>0</v>
      </c>
      <c r="E1080" s="73" t="str">
        <f>IF(ISNUMBER('Questionnaires '!$G1082),'Questionnaires '!T1082+'Questionnaires '!G1082,"")</f>
        <v/>
      </c>
      <c r="F1080" s="73" t="str">
        <f>IF(ISNUMBER('Questionnaires '!$G1082),SUM(G1080:H1080),"")</f>
        <v/>
      </c>
      <c r="G1080" s="73" t="str">
        <f>IF(ISNUMBER('Questionnaires '!$G1082),'Questionnaires '!R1082-'Questionnaires '!P1082,"")</f>
        <v/>
      </c>
      <c r="H1080" s="73" t="str">
        <f>IF(ISNUMBER('Questionnaires '!$G1082),'Questionnaires '!P1082,"")</f>
        <v/>
      </c>
      <c r="I1080" s="73" t="str">
        <f>IF(ISNUMBER('Questionnaires '!$G1082),'Questionnaires '!$G1082,"")</f>
        <v/>
      </c>
      <c r="J1080" s="73" t="str">
        <f>IF(ISNUMBER('Questionnaires '!$G1082),'Questionnaires '!$G1082,"")</f>
        <v/>
      </c>
      <c r="K1080" s="73" t="str">
        <f>IF(ISNUMBER('Questionnaires '!$R1082),'Questionnaires '!$R1082,"")</f>
        <v/>
      </c>
      <c r="L1080" s="73" t="str">
        <f>IF(ISNUMBER('Questionnaires '!$P1082),'Questionnaires '!$P1082,"")</f>
        <v/>
      </c>
      <c r="M1080" s="73" t="str">
        <f>IF(ISNUMBER('Questionnaires '!$O1082),'Questionnaires '!$O1082,"")</f>
        <v/>
      </c>
      <c r="N1080" s="73" t="str">
        <f>IF(ISNUMBER('Questionnaires '!$N1082),'Questionnaires '!$N1082,"")</f>
        <v/>
      </c>
      <c r="O1080" s="73" t="str">
        <f>IF(ISNUMBER('Questionnaires '!$T1082),'Questionnaires '!$T1082,"")</f>
        <v/>
      </c>
      <c r="P1080" s="73" t="str">
        <f>IF(ISTEXT('Questionnaires '!A1082),'Questionnaires '!G1082,"")</f>
        <v/>
      </c>
      <c r="Q1080">
        <f>IF(ISTEXT('Questionnaires '!A1082),IF('Questionnaires '!S1082="Yes",1,""),0)</f>
        <v>0</v>
      </c>
    </row>
    <row r="1081" spans="1:17" x14ac:dyDescent="0.3">
      <c r="A1081" s="73">
        <f>IF(ISTEXT('Questionnaires '!A1083),IF('Questionnaires '!G1083&lt;270,1,0),0)</f>
        <v>0</v>
      </c>
      <c r="B1081">
        <f>IF(ISTEXT('Questionnaires '!A1083),IF('Questionnaires '!E1083="Yes",1,0),0)</f>
        <v>0</v>
      </c>
      <c r="C1081">
        <f>IF(ISTEXT('Questionnaires '!A1083),IF('Questionnaires '!F1083="Yes",1,0),0)</f>
        <v>0</v>
      </c>
      <c r="D1081">
        <f>IF(ISTEXT('Questionnaires '!A1083),IF('Questionnaires '!J1083&gt;0,1,0),0)</f>
        <v>0</v>
      </c>
      <c r="E1081" s="73" t="str">
        <f>IF(ISNUMBER('Questionnaires '!$G1083),'Questionnaires '!T1083+'Questionnaires '!G1083,"")</f>
        <v/>
      </c>
      <c r="F1081" s="73" t="str">
        <f>IF(ISNUMBER('Questionnaires '!$G1083),SUM(G1081:H1081),"")</f>
        <v/>
      </c>
      <c r="G1081" s="73" t="str">
        <f>IF(ISNUMBER('Questionnaires '!$G1083),'Questionnaires '!R1083-'Questionnaires '!P1083,"")</f>
        <v/>
      </c>
      <c r="H1081" s="73" t="str">
        <f>IF(ISNUMBER('Questionnaires '!$G1083),'Questionnaires '!P1083,"")</f>
        <v/>
      </c>
      <c r="I1081" s="73" t="str">
        <f>IF(ISNUMBER('Questionnaires '!$G1083),'Questionnaires '!$G1083,"")</f>
        <v/>
      </c>
      <c r="J1081" s="73" t="str">
        <f>IF(ISNUMBER('Questionnaires '!$G1083),'Questionnaires '!$G1083,"")</f>
        <v/>
      </c>
      <c r="K1081" s="73" t="str">
        <f>IF(ISNUMBER('Questionnaires '!$R1083),'Questionnaires '!$R1083,"")</f>
        <v/>
      </c>
      <c r="L1081" s="73" t="str">
        <f>IF(ISNUMBER('Questionnaires '!$P1083),'Questionnaires '!$P1083,"")</f>
        <v/>
      </c>
      <c r="M1081" s="73" t="str">
        <f>IF(ISNUMBER('Questionnaires '!$O1083),'Questionnaires '!$O1083,"")</f>
        <v/>
      </c>
      <c r="N1081" s="73" t="str">
        <f>IF(ISNUMBER('Questionnaires '!$N1083),'Questionnaires '!$N1083,"")</f>
        <v/>
      </c>
      <c r="O1081" s="73" t="str">
        <f>IF(ISNUMBER('Questionnaires '!$T1083),'Questionnaires '!$T1083,"")</f>
        <v/>
      </c>
      <c r="P1081" s="73" t="str">
        <f>IF(ISTEXT('Questionnaires '!A1083),'Questionnaires '!G1083,"")</f>
        <v/>
      </c>
      <c r="Q1081">
        <f>IF(ISTEXT('Questionnaires '!A1083),IF('Questionnaires '!S1083="Yes",1,""),0)</f>
        <v>0</v>
      </c>
    </row>
    <row r="1082" spans="1:17" x14ac:dyDescent="0.3">
      <c r="A1082" s="73">
        <f>IF(ISTEXT('Questionnaires '!A1084),IF('Questionnaires '!G1084&lt;270,1,0),0)</f>
        <v>0</v>
      </c>
      <c r="B1082">
        <f>IF(ISTEXT('Questionnaires '!A1084),IF('Questionnaires '!E1084="Yes",1,0),0)</f>
        <v>0</v>
      </c>
      <c r="C1082">
        <f>IF(ISTEXT('Questionnaires '!A1084),IF('Questionnaires '!F1084="Yes",1,0),0)</f>
        <v>0</v>
      </c>
      <c r="D1082">
        <f>IF(ISTEXT('Questionnaires '!A1084),IF('Questionnaires '!J1084&gt;0,1,0),0)</f>
        <v>0</v>
      </c>
      <c r="E1082" s="73" t="str">
        <f>IF(ISNUMBER('Questionnaires '!$G1084),'Questionnaires '!T1084+'Questionnaires '!G1084,"")</f>
        <v/>
      </c>
      <c r="F1082" s="73" t="str">
        <f>IF(ISNUMBER('Questionnaires '!$G1084),SUM(G1082:H1082),"")</f>
        <v/>
      </c>
      <c r="G1082" s="73" t="str">
        <f>IF(ISNUMBER('Questionnaires '!$G1084),'Questionnaires '!R1084-'Questionnaires '!P1084,"")</f>
        <v/>
      </c>
      <c r="H1082" s="73" t="str">
        <f>IF(ISNUMBER('Questionnaires '!$G1084),'Questionnaires '!P1084,"")</f>
        <v/>
      </c>
      <c r="I1082" s="73" t="str">
        <f>IF(ISNUMBER('Questionnaires '!$G1084),'Questionnaires '!$G1084,"")</f>
        <v/>
      </c>
      <c r="J1082" s="73" t="str">
        <f>IF(ISNUMBER('Questionnaires '!$G1084),'Questionnaires '!$G1084,"")</f>
        <v/>
      </c>
      <c r="K1082" s="73" t="str">
        <f>IF(ISNUMBER('Questionnaires '!$R1084),'Questionnaires '!$R1084,"")</f>
        <v/>
      </c>
      <c r="L1082" s="73" t="str">
        <f>IF(ISNUMBER('Questionnaires '!$P1084),'Questionnaires '!$P1084,"")</f>
        <v/>
      </c>
      <c r="M1082" s="73" t="str">
        <f>IF(ISNUMBER('Questionnaires '!$O1084),'Questionnaires '!$O1084,"")</f>
        <v/>
      </c>
      <c r="N1082" s="73" t="str">
        <f>IF(ISNUMBER('Questionnaires '!$N1084),'Questionnaires '!$N1084,"")</f>
        <v/>
      </c>
      <c r="O1082" s="73" t="str">
        <f>IF(ISNUMBER('Questionnaires '!$T1084),'Questionnaires '!$T1084,"")</f>
        <v/>
      </c>
      <c r="P1082" s="73" t="str">
        <f>IF(ISTEXT('Questionnaires '!A1084),'Questionnaires '!G1084,"")</f>
        <v/>
      </c>
      <c r="Q1082">
        <f>IF(ISTEXT('Questionnaires '!A1084),IF('Questionnaires '!S1084="Yes",1,""),0)</f>
        <v>0</v>
      </c>
    </row>
    <row r="1083" spans="1:17" x14ac:dyDescent="0.3">
      <c r="A1083" s="73">
        <f>IF(ISTEXT('Questionnaires '!A1085),IF('Questionnaires '!G1085&lt;270,1,0),0)</f>
        <v>0</v>
      </c>
      <c r="B1083">
        <f>IF(ISTEXT('Questionnaires '!A1085),IF('Questionnaires '!E1085="Yes",1,0),0)</f>
        <v>0</v>
      </c>
      <c r="C1083">
        <f>IF(ISTEXT('Questionnaires '!A1085),IF('Questionnaires '!F1085="Yes",1,0),0)</f>
        <v>0</v>
      </c>
      <c r="D1083">
        <f>IF(ISTEXT('Questionnaires '!A1085),IF('Questionnaires '!J1085&gt;0,1,0),0)</f>
        <v>0</v>
      </c>
      <c r="E1083" s="73" t="str">
        <f>IF(ISNUMBER('Questionnaires '!$G1085),'Questionnaires '!T1085+'Questionnaires '!G1085,"")</f>
        <v/>
      </c>
      <c r="F1083" s="73" t="str">
        <f>IF(ISNUMBER('Questionnaires '!$G1085),SUM(G1083:H1083),"")</f>
        <v/>
      </c>
      <c r="G1083" s="73" t="str">
        <f>IF(ISNUMBER('Questionnaires '!$G1085),'Questionnaires '!R1085-'Questionnaires '!P1085,"")</f>
        <v/>
      </c>
      <c r="H1083" s="73" t="str">
        <f>IF(ISNUMBER('Questionnaires '!$G1085),'Questionnaires '!P1085,"")</f>
        <v/>
      </c>
      <c r="I1083" s="73" t="str">
        <f>IF(ISNUMBER('Questionnaires '!$G1085),'Questionnaires '!$G1085,"")</f>
        <v/>
      </c>
      <c r="J1083" s="73" t="str">
        <f>IF(ISNUMBER('Questionnaires '!$G1085),'Questionnaires '!$G1085,"")</f>
        <v/>
      </c>
      <c r="K1083" s="73" t="str">
        <f>IF(ISNUMBER('Questionnaires '!$R1085),'Questionnaires '!$R1085,"")</f>
        <v/>
      </c>
      <c r="L1083" s="73" t="str">
        <f>IF(ISNUMBER('Questionnaires '!$P1085),'Questionnaires '!$P1085,"")</f>
        <v/>
      </c>
      <c r="M1083" s="73" t="str">
        <f>IF(ISNUMBER('Questionnaires '!$O1085),'Questionnaires '!$O1085,"")</f>
        <v/>
      </c>
      <c r="N1083" s="73" t="str">
        <f>IF(ISNUMBER('Questionnaires '!$N1085),'Questionnaires '!$N1085,"")</f>
        <v/>
      </c>
      <c r="O1083" s="73" t="str">
        <f>IF(ISNUMBER('Questionnaires '!$T1085),'Questionnaires '!$T1085,"")</f>
        <v/>
      </c>
      <c r="P1083" s="73" t="str">
        <f>IF(ISTEXT('Questionnaires '!A1085),'Questionnaires '!G1085,"")</f>
        <v/>
      </c>
      <c r="Q1083">
        <f>IF(ISTEXT('Questionnaires '!A1085),IF('Questionnaires '!S1085="Yes",1,""),0)</f>
        <v>0</v>
      </c>
    </row>
    <row r="1084" spans="1:17" x14ac:dyDescent="0.3">
      <c r="A1084" s="73">
        <f>IF(ISTEXT('Questionnaires '!A1086),IF('Questionnaires '!G1086&lt;270,1,0),0)</f>
        <v>0</v>
      </c>
      <c r="B1084">
        <f>IF(ISTEXT('Questionnaires '!A1086),IF('Questionnaires '!E1086="Yes",1,0),0)</f>
        <v>0</v>
      </c>
      <c r="C1084">
        <f>IF(ISTEXT('Questionnaires '!A1086),IF('Questionnaires '!F1086="Yes",1,0),0)</f>
        <v>0</v>
      </c>
      <c r="D1084">
        <f>IF(ISTEXT('Questionnaires '!A1086),IF('Questionnaires '!J1086&gt;0,1,0),0)</f>
        <v>0</v>
      </c>
      <c r="E1084" s="73" t="str">
        <f>IF(ISNUMBER('Questionnaires '!$G1086),'Questionnaires '!T1086+'Questionnaires '!G1086,"")</f>
        <v/>
      </c>
      <c r="F1084" s="73" t="str">
        <f>IF(ISNUMBER('Questionnaires '!$G1086),SUM(G1084:H1084),"")</f>
        <v/>
      </c>
      <c r="G1084" s="73" t="str">
        <f>IF(ISNUMBER('Questionnaires '!$G1086),'Questionnaires '!R1086-'Questionnaires '!P1086,"")</f>
        <v/>
      </c>
      <c r="H1084" s="73" t="str">
        <f>IF(ISNUMBER('Questionnaires '!$G1086),'Questionnaires '!P1086,"")</f>
        <v/>
      </c>
      <c r="I1084" s="73" t="str">
        <f>IF(ISNUMBER('Questionnaires '!$G1086),'Questionnaires '!$G1086,"")</f>
        <v/>
      </c>
      <c r="J1084" s="73" t="str">
        <f>IF(ISNUMBER('Questionnaires '!$G1086),'Questionnaires '!$G1086,"")</f>
        <v/>
      </c>
      <c r="K1084" s="73" t="str">
        <f>IF(ISNUMBER('Questionnaires '!$R1086),'Questionnaires '!$R1086,"")</f>
        <v/>
      </c>
      <c r="L1084" s="73" t="str">
        <f>IF(ISNUMBER('Questionnaires '!$P1086),'Questionnaires '!$P1086,"")</f>
        <v/>
      </c>
      <c r="M1084" s="73" t="str">
        <f>IF(ISNUMBER('Questionnaires '!$O1086),'Questionnaires '!$O1086,"")</f>
        <v/>
      </c>
      <c r="N1084" s="73" t="str">
        <f>IF(ISNUMBER('Questionnaires '!$N1086),'Questionnaires '!$N1086,"")</f>
        <v/>
      </c>
      <c r="O1084" s="73" t="str">
        <f>IF(ISNUMBER('Questionnaires '!$T1086),'Questionnaires '!$T1086,"")</f>
        <v/>
      </c>
      <c r="P1084" s="73" t="str">
        <f>IF(ISTEXT('Questionnaires '!A1086),'Questionnaires '!G1086,"")</f>
        <v/>
      </c>
      <c r="Q1084">
        <f>IF(ISTEXT('Questionnaires '!A1086),IF('Questionnaires '!S1086="Yes",1,""),0)</f>
        <v>0</v>
      </c>
    </row>
    <row r="1085" spans="1:17" x14ac:dyDescent="0.3">
      <c r="A1085" s="73">
        <f>IF(ISTEXT('Questionnaires '!A1087),IF('Questionnaires '!G1087&lt;270,1,0),0)</f>
        <v>0</v>
      </c>
      <c r="B1085">
        <f>IF(ISTEXT('Questionnaires '!A1087),IF('Questionnaires '!E1087="Yes",1,0),0)</f>
        <v>0</v>
      </c>
      <c r="C1085">
        <f>IF(ISTEXT('Questionnaires '!A1087),IF('Questionnaires '!F1087="Yes",1,0),0)</f>
        <v>0</v>
      </c>
      <c r="D1085">
        <f>IF(ISTEXT('Questionnaires '!A1087),IF('Questionnaires '!J1087&gt;0,1,0),0)</f>
        <v>0</v>
      </c>
      <c r="E1085" s="73" t="str">
        <f>IF(ISNUMBER('Questionnaires '!$G1087),'Questionnaires '!T1087+'Questionnaires '!G1087,"")</f>
        <v/>
      </c>
      <c r="F1085" s="73" t="str">
        <f>IF(ISNUMBER('Questionnaires '!$G1087),SUM(G1085:H1085),"")</f>
        <v/>
      </c>
      <c r="G1085" s="73" t="str">
        <f>IF(ISNUMBER('Questionnaires '!$G1087),'Questionnaires '!R1087-'Questionnaires '!P1087,"")</f>
        <v/>
      </c>
      <c r="H1085" s="73" t="str">
        <f>IF(ISNUMBER('Questionnaires '!$G1087),'Questionnaires '!P1087,"")</f>
        <v/>
      </c>
      <c r="I1085" s="73" t="str">
        <f>IF(ISNUMBER('Questionnaires '!$G1087),'Questionnaires '!$G1087,"")</f>
        <v/>
      </c>
      <c r="J1085" s="73" t="str">
        <f>IF(ISNUMBER('Questionnaires '!$G1087),'Questionnaires '!$G1087,"")</f>
        <v/>
      </c>
      <c r="K1085" s="73" t="str">
        <f>IF(ISNUMBER('Questionnaires '!$R1087),'Questionnaires '!$R1087,"")</f>
        <v/>
      </c>
      <c r="L1085" s="73" t="str">
        <f>IF(ISNUMBER('Questionnaires '!$P1087),'Questionnaires '!$P1087,"")</f>
        <v/>
      </c>
      <c r="M1085" s="73" t="str">
        <f>IF(ISNUMBER('Questionnaires '!$O1087),'Questionnaires '!$O1087,"")</f>
        <v/>
      </c>
      <c r="N1085" s="73" t="str">
        <f>IF(ISNUMBER('Questionnaires '!$N1087),'Questionnaires '!$N1087,"")</f>
        <v/>
      </c>
      <c r="O1085" s="73" t="str">
        <f>IF(ISNUMBER('Questionnaires '!$T1087),'Questionnaires '!$T1087,"")</f>
        <v/>
      </c>
      <c r="P1085" s="73" t="str">
        <f>IF(ISTEXT('Questionnaires '!A1087),'Questionnaires '!G1087,"")</f>
        <v/>
      </c>
      <c r="Q1085">
        <f>IF(ISTEXT('Questionnaires '!A1087),IF('Questionnaires '!S1087="Yes",1,""),0)</f>
        <v>0</v>
      </c>
    </row>
    <row r="1086" spans="1:17" x14ac:dyDescent="0.3">
      <c r="A1086" s="73">
        <f>IF(ISTEXT('Questionnaires '!A1088),IF('Questionnaires '!G1088&lt;270,1,0),0)</f>
        <v>0</v>
      </c>
      <c r="B1086">
        <f>IF(ISTEXT('Questionnaires '!A1088),IF('Questionnaires '!E1088="Yes",1,0),0)</f>
        <v>0</v>
      </c>
      <c r="C1086">
        <f>IF(ISTEXT('Questionnaires '!A1088),IF('Questionnaires '!F1088="Yes",1,0),0)</f>
        <v>0</v>
      </c>
      <c r="D1086">
        <f>IF(ISTEXT('Questionnaires '!A1088),IF('Questionnaires '!J1088&gt;0,1,0),0)</f>
        <v>0</v>
      </c>
      <c r="E1086" s="73" t="str">
        <f>IF(ISNUMBER('Questionnaires '!$G1088),'Questionnaires '!T1088+'Questionnaires '!G1088,"")</f>
        <v/>
      </c>
      <c r="F1086" s="73" t="str">
        <f>IF(ISNUMBER('Questionnaires '!$G1088),SUM(G1086:H1086),"")</f>
        <v/>
      </c>
      <c r="G1086" s="73" t="str">
        <f>IF(ISNUMBER('Questionnaires '!$G1088),'Questionnaires '!R1088-'Questionnaires '!P1088,"")</f>
        <v/>
      </c>
      <c r="H1086" s="73" t="str">
        <f>IF(ISNUMBER('Questionnaires '!$G1088),'Questionnaires '!P1088,"")</f>
        <v/>
      </c>
      <c r="I1086" s="73" t="str">
        <f>IF(ISNUMBER('Questionnaires '!$G1088),'Questionnaires '!$G1088,"")</f>
        <v/>
      </c>
      <c r="J1086" s="73" t="str">
        <f>IF(ISNUMBER('Questionnaires '!$G1088),'Questionnaires '!$G1088,"")</f>
        <v/>
      </c>
      <c r="K1086" s="73" t="str">
        <f>IF(ISNUMBER('Questionnaires '!$R1088),'Questionnaires '!$R1088,"")</f>
        <v/>
      </c>
      <c r="L1086" s="73" t="str">
        <f>IF(ISNUMBER('Questionnaires '!$P1088),'Questionnaires '!$P1088,"")</f>
        <v/>
      </c>
      <c r="M1086" s="73" t="str">
        <f>IF(ISNUMBER('Questionnaires '!$O1088),'Questionnaires '!$O1088,"")</f>
        <v/>
      </c>
      <c r="N1086" s="73" t="str">
        <f>IF(ISNUMBER('Questionnaires '!$N1088),'Questionnaires '!$N1088,"")</f>
        <v/>
      </c>
      <c r="O1086" s="73" t="str">
        <f>IF(ISNUMBER('Questionnaires '!$T1088),'Questionnaires '!$T1088,"")</f>
        <v/>
      </c>
      <c r="P1086" s="73" t="str">
        <f>IF(ISTEXT('Questionnaires '!A1088),'Questionnaires '!G1088,"")</f>
        <v/>
      </c>
      <c r="Q1086">
        <f>IF(ISTEXT('Questionnaires '!A1088),IF('Questionnaires '!S1088="Yes",1,""),0)</f>
        <v>0</v>
      </c>
    </row>
    <row r="1087" spans="1:17" x14ac:dyDescent="0.3">
      <c r="A1087" s="73">
        <f>IF(ISTEXT('Questionnaires '!A1089),IF('Questionnaires '!G1089&lt;270,1,0),0)</f>
        <v>0</v>
      </c>
      <c r="B1087">
        <f>IF(ISTEXT('Questionnaires '!A1089),IF('Questionnaires '!E1089="Yes",1,0),0)</f>
        <v>0</v>
      </c>
      <c r="C1087">
        <f>IF(ISTEXT('Questionnaires '!A1089),IF('Questionnaires '!F1089="Yes",1,0),0)</f>
        <v>0</v>
      </c>
      <c r="D1087">
        <f>IF(ISTEXT('Questionnaires '!A1089),IF('Questionnaires '!J1089&gt;0,1,0),0)</f>
        <v>0</v>
      </c>
      <c r="E1087" s="73" t="str">
        <f>IF(ISNUMBER('Questionnaires '!$G1089),'Questionnaires '!T1089+'Questionnaires '!G1089,"")</f>
        <v/>
      </c>
      <c r="F1087" s="73" t="str">
        <f>IF(ISNUMBER('Questionnaires '!$G1089),SUM(G1087:H1087),"")</f>
        <v/>
      </c>
      <c r="G1087" s="73" t="str">
        <f>IF(ISNUMBER('Questionnaires '!$G1089),'Questionnaires '!R1089-'Questionnaires '!P1089,"")</f>
        <v/>
      </c>
      <c r="H1087" s="73" t="str">
        <f>IF(ISNUMBER('Questionnaires '!$G1089),'Questionnaires '!P1089,"")</f>
        <v/>
      </c>
      <c r="I1087" s="73" t="str">
        <f>IF(ISNUMBER('Questionnaires '!$G1089),'Questionnaires '!$G1089,"")</f>
        <v/>
      </c>
      <c r="J1087" s="73" t="str">
        <f>IF(ISNUMBER('Questionnaires '!$G1089),'Questionnaires '!$G1089,"")</f>
        <v/>
      </c>
      <c r="K1087" s="73" t="str">
        <f>IF(ISNUMBER('Questionnaires '!$R1089),'Questionnaires '!$R1089,"")</f>
        <v/>
      </c>
      <c r="L1087" s="73" t="str">
        <f>IF(ISNUMBER('Questionnaires '!$P1089),'Questionnaires '!$P1089,"")</f>
        <v/>
      </c>
      <c r="M1087" s="73" t="str">
        <f>IF(ISNUMBER('Questionnaires '!$O1089),'Questionnaires '!$O1089,"")</f>
        <v/>
      </c>
      <c r="N1087" s="73" t="str">
        <f>IF(ISNUMBER('Questionnaires '!$N1089),'Questionnaires '!$N1089,"")</f>
        <v/>
      </c>
      <c r="O1087" s="73" t="str">
        <f>IF(ISNUMBER('Questionnaires '!$T1089),'Questionnaires '!$T1089,"")</f>
        <v/>
      </c>
      <c r="P1087" s="73" t="str">
        <f>IF(ISTEXT('Questionnaires '!A1089),'Questionnaires '!G1089,"")</f>
        <v/>
      </c>
      <c r="Q1087">
        <f>IF(ISTEXT('Questionnaires '!A1089),IF('Questionnaires '!S1089="Yes",1,""),0)</f>
        <v>0</v>
      </c>
    </row>
    <row r="1088" spans="1:17" x14ac:dyDescent="0.3">
      <c r="A1088" s="73">
        <f>IF(ISTEXT('Questionnaires '!A1090),IF('Questionnaires '!G1090&lt;270,1,0),0)</f>
        <v>0</v>
      </c>
      <c r="B1088">
        <f>IF(ISTEXT('Questionnaires '!A1090),IF('Questionnaires '!E1090="Yes",1,0),0)</f>
        <v>0</v>
      </c>
      <c r="C1088">
        <f>IF(ISTEXT('Questionnaires '!A1090),IF('Questionnaires '!F1090="Yes",1,0),0)</f>
        <v>0</v>
      </c>
      <c r="D1088">
        <f>IF(ISTEXT('Questionnaires '!A1090),IF('Questionnaires '!J1090&gt;0,1,0),0)</f>
        <v>0</v>
      </c>
      <c r="E1088" s="73" t="str">
        <f>IF(ISNUMBER('Questionnaires '!$G1090),'Questionnaires '!T1090+'Questionnaires '!G1090,"")</f>
        <v/>
      </c>
      <c r="F1088" s="73" t="str">
        <f>IF(ISNUMBER('Questionnaires '!$G1090),SUM(G1088:H1088),"")</f>
        <v/>
      </c>
      <c r="G1088" s="73" t="str">
        <f>IF(ISNUMBER('Questionnaires '!$G1090),'Questionnaires '!R1090-'Questionnaires '!P1090,"")</f>
        <v/>
      </c>
      <c r="H1088" s="73" t="str">
        <f>IF(ISNUMBER('Questionnaires '!$G1090),'Questionnaires '!P1090,"")</f>
        <v/>
      </c>
      <c r="I1088" s="73" t="str">
        <f>IF(ISNUMBER('Questionnaires '!$G1090),'Questionnaires '!$G1090,"")</f>
        <v/>
      </c>
      <c r="J1088" s="73" t="str">
        <f>IF(ISNUMBER('Questionnaires '!$G1090),'Questionnaires '!$G1090,"")</f>
        <v/>
      </c>
      <c r="K1088" s="73" t="str">
        <f>IF(ISNUMBER('Questionnaires '!$R1090),'Questionnaires '!$R1090,"")</f>
        <v/>
      </c>
      <c r="L1088" s="73" t="str">
        <f>IF(ISNUMBER('Questionnaires '!$P1090),'Questionnaires '!$P1090,"")</f>
        <v/>
      </c>
      <c r="M1088" s="73" t="str">
        <f>IF(ISNUMBER('Questionnaires '!$O1090),'Questionnaires '!$O1090,"")</f>
        <v/>
      </c>
      <c r="N1088" s="73" t="str">
        <f>IF(ISNUMBER('Questionnaires '!$N1090),'Questionnaires '!$N1090,"")</f>
        <v/>
      </c>
      <c r="O1088" s="73" t="str">
        <f>IF(ISNUMBER('Questionnaires '!$T1090),'Questionnaires '!$T1090,"")</f>
        <v/>
      </c>
      <c r="P1088" s="73" t="str">
        <f>IF(ISTEXT('Questionnaires '!A1090),'Questionnaires '!G1090,"")</f>
        <v/>
      </c>
      <c r="Q1088">
        <f>IF(ISTEXT('Questionnaires '!A1090),IF('Questionnaires '!S1090="Yes",1,""),0)</f>
        <v>0</v>
      </c>
    </row>
    <row r="1089" spans="1:17" x14ac:dyDescent="0.3">
      <c r="A1089" s="73">
        <f>IF(ISTEXT('Questionnaires '!A1091),IF('Questionnaires '!G1091&lt;270,1,0),0)</f>
        <v>0</v>
      </c>
      <c r="B1089">
        <f>IF(ISTEXT('Questionnaires '!A1091),IF('Questionnaires '!E1091="Yes",1,0),0)</f>
        <v>0</v>
      </c>
      <c r="C1089">
        <f>IF(ISTEXT('Questionnaires '!A1091),IF('Questionnaires '!F1091="Yes",1,0),0)</f>
        <v>0</v>
      </c>
      <c r="D1089">
        <f>IF(ISTEXT('Questionnaires '!A1091),IF('Questionnaires '!J1091&gt;0,1,0),0)</f>
        <v>0</v>
      </c>
      <c r="E1089" s="73" t="str">
        <f>IF(ISNUMBER('Questionnaires '!$G1091),'Questionnaires '!T1091+'Questionnaires '!G1091,"")</f>
        <v/>
      </c>
      <c r="F1089" s="73" t="str">
        <f>IF(ISNUMBER('Questionnaires '!$G1091),SUM(G1089:H1089),"")</f>
        <v/>
      </c>
      <c r="G1089" s="73" t="str">
        <f>IF(ISNUMBER('Questionnaires '!$G1091),'Questionnaires '!R1091-'Questionnaires '!P1091,"")</f>
        <v/>
      </c>
      <c r="H1089" s="73" t="str">
        <f>IF(ISNUMBER('Questionnaires '!$G1091),'Questionnaires '!P1091,"")</f>
        <v/>
      </c>
      <c r="I1089" s="73" t="str">
        <f>IF(ISNUMBER('Questionnaires '!$G1091),'Questionnaires '!$G1091,"")</f>
        <v/>
      </c>
      <c r="J1089" s="73" t="str">
        <f>IF(ISNUMBER('Questionnaires '!$G1091),'Questionnaires '!$G1091,"")</f>
        <v/>
      </c>
      <c r="K1089" s="73" t="str">
        <f>IF(ISNUMBER('Questionnaires '!$R1091),'Questionnaires '!$R1091,"")</f>
        <v/>
      </c>
      <c r="L1089" s="73" t="str">
        <f>IF(ISNUMBER('Questionnaires '!$P1091),'Questionnaires '!$P1091,"")</f>
        <v/>
      </c>
      <c r="M1089" s="73" t="str">
        <f>IF(ISNUMBER('Questionnaires '!$O1091),'Questionnaires '!$O1091,"")</f>
        <v/>
      </c>
      <c r="N1089" s="73" t="str">
        <f>IF(ISNUMBER('Questionnaires '!$N1091),'Questionnaires '!$N1091,"")</f>
        <v/>
      </c>
      <c r="O1089" s="73" t="str">
        <f>IF(ISNUMBER('Questionnaires '!$T1091),'Questionnaires '!$T1091,"")</f>
        <v/>
      </c>
      <c r="P1089" s="73" t="str">
        <f>IF(ISTEXT('Questionnaires '!A1091),'Questionnaires '!G1091,"")</f>
        <v/>
      </c>
      <c r="Q1089">
        <f>IF(ISTEXT('Questionnaires '!A1091),IF('Questionnaires '!S1091="Yes",1,""),0)</f>
        <v>0</v>
      </c>
    </row>
    <row r="1090" spans="1:17" x14ac:dyDescent="0.3">
      <c r="A1090" s="73">
        <f>IF(ISTEXT('Questionnaires '!A1092),IF('Questionnaires '!G1092&lt;270,1,0),0)</f>
        <v>0</v>
      </c>
      <c r="B1090">
        <f>IF(ISTEXT('Questionnaires '!A1092),IF('Questionnaires '!E1092="Yes",1,0),0)</f>
        <v>0</v>
      </c>
      <c r="C1090">
        <f>IF(ISTEXT('Questionnaires '!A1092),IF('Questionnaires '!F1092="Yes",1,0),0)</f>
        <v>0</v>
      </c>
      <c r="D1090">
        <f>IF(ISTEXT('Questionnaires '!A1092),IF('Questionnaires '!J1092&gt;0,1,0),0)</f>
        <v>0</v>
      </c>
      <c r="E1090" s="73" t="str">
        <f>IF(ISNUMBER('Questionnaires '!$G1092),'Questionnaires '!T1092+'Questionnaires '!G1092,"")</f>
        <v/>
      </c>
      <c r="F1090" s="73" t="str">
        <f>IF(ISNUMBER('Questionnaires '!$G1092),SUM(G1090:H1090),"")</f>
        <v/>
      </c>
      <c r="G1090" s="73" t="str">
        <f>IF(ISNUMBER('Questionnaires '!$G1092),'Questionnaires '!R1092-'Questionnaires '!P1092,"")</f>
        <v/>
      </c>
      <c r="H1090" s="73" t="str">
        <f>IF(ISNUMBER('Questionnaires '!$G1092),'Questionnaires '!P1092,"")</f>
        <v/>
      </c>
      <c r="I1090" s="73" t="str">
        <f>IF(ISNUMBER('Questionnaires '!$G1092),'Questionnaires '!$G1092,"")</f>
        <v/>
      </c>
      <c r="J1090" s="73" t="str">
        <f>IF(ISNUMBER('Questionnaires '!$G1092),'Questionnaires '!$G1092,"")</f>
        <v/>
      </c>
      <c r="K1090" s="73" t="str">
        <f>IF(ISNUMBER('Questionnaires '!$R1092),'Questionnaires '!$R1092,"")</f>
        <v/>
      </c>
      <c r="L1090" s="73" t="str">
        <f>IF(ISNUMBER('Questionnaires '!$P1092),'Questionnaires '!$P1092,"")</f>
        <v/>
      </c>
      <c r="M1090" s="73" t="str">
        <f>IF(ISNUMBER('Questionnaires '!$O1092),'Questionnaires '!$O1092,"")</f>
        <v/>
      </c>
      <c r="N1090" s="73" t="str">
        <f>IF(ISNUMBER('Questionnaires '!$N1092),'Questionnaires '!$N1092,"")</f>
        <v/>
      </c>
      <c r="O1090" s="73" t="str">
        <f>IF(ISNUMBER('Questionnaires '!$T1092),'Questionnaires '!$T1092,"")</f>
        <v/>
      </c>
      <c r="P1090" s="73" t="str">
        <f>IF(ISTEXT('Questionnaires '!A1092),'Questionnaires '!G1092,"")</f>
        <v/>
      </c>
      <c r="Q1090">
        <f>IF(ISTEXT('Questionnaires '!A1092),IF('Questionnaires '!S1092="Yes",1,""),0)</f>
        <v>0</v>
      </c>
    </row>
    <row r="1091" spans="1:17" x14ac:dyDescent="0.3">
      <c r="A1091" s="73">
        <f>IF(ISTEXT('Questionnaires '!A1093),IF('Questionnaires '!G1093&lt;270,1,0),0)</f>
        <v>0</v>
      </c>
      <c r="B1091">
        <f>IF(ISTEXT('Questionnaires '!A1093),IF('Questionnaires '!E1093="Yes",1,0),0)</f>
        <v>0</v>
      </c>
      <c r="C1091">
        <f>IF(ISTEXT('Questionnaires '!A1093),IF('Questionnaires '!F1093="Yes",1,0),0)</f>
        <v>0</v>
      </c>
      <c r="D1091">
        <f>IF(ISTEXT('Questionnaires '!A1093),IF('Questionnaires '!J1093&gt;0,1,0),0)</f>
        <v>0</v>
      </c>
      <c r="E1091" s="73" t="str">
        <f>IF(ISNUMBER('Questionnaires '!$G1093),'Questionnaires '!T1093+'Questionnaires '!G1093,"")</f>
        <v/>
      </c>
      <c r="F1091" s="73" t="str">
        <f>IF(ISNUMBER('Questionnaires '!$G1093),SUM(G1091:H1091),"")</f>
        <v/>
      </c>
      <c r="G1091" s="73" t="str">
        <f>IF(ISNUMBER('Questionnaires '!$G1093),'Questionnaires '!R1093-'Questionnaires '!P1093,"")</f>
        <v/>
      </c>
      <c r="H1091" s="73" t="str">
        <f>IF(ISNUMBER('Questionnaires '!$G1093),'Questionnaires '!P1093,"")</f>
        <v/>
      </c>
      <c r="I1091" s="73" t="str">
        <f>IF(ISNUMBER('Questionnaires '!$G1093),'Questionnaires '!$G1093,"")</f>
        <v/>
      </c>
      <c r="J1091" s="73" t="str">
        <f>IF(ISNUMBER('Questionnaires '!$G1093),'Questionnaires '!$G1093,"")</f>
        <v/>
      </c>
      <c r="K1091" s="73" t="str">
        <f>IF(ISNUMBER('Questionnaires '!$R1093),'Questionnaires '!$R1093,"")</f>
        <v/>
      </c>
      <c r="L1091" s="73" t="str">
        <f>IF(ISNUMBER('Questionnaires '!$P1093),'Questionnaires '!$P1093,"")</f>
        <v/>
      </c>
      <c r="M1091" s="73" t="str">
        <f>IF(ISNUMBER('Questionnaires '!$O1093),'Questionnaires '!$O1093,"")</f>
        <v/>
      </c>
      <c r="N1091" s="73" t="str">
        <f>IF(ISNUMBER('Questionnaires '!$N1093),'Questionnaires '!$N1093,"")</f>
        <v/>
      </c>
      <c r="O1091" s="73" t="str">
        <f>IF(ISNUMBER('Questionnaires '!$T1093),'Questionnaires '!$T1093,"")</f>
        <v/>
      </c>
      <c r="P1091" s="73" t="str">
        <f>IF(ISTEXT('Questionnaires '!A1093),'Questionnaires '!G1093,"")</f>
        <v/>
      </c>
      <c r="Q1091">
        <f>IF(ISTEXT('Questionnaires '!A1093),IF('Questionnaires '!S1093="Yes",1,""),0)</f>
        <v>0</v>
      </c>
    </row>
    <row r="1092" spans="1:17" x14ac:dyDescent="0.3">
      <c r="A1092" s="73">
        <f>IF(ISTEXT('Questionnaires '!A1094),IF('Questionnaires '!G1094&lt;270,1,0),0)</f>
        <v>0</v>
      </c>
      <c r="B1092">
        <f>IF(ISTEXT('Questionnaires '!A1094),IF('Questionnaires '!E1094="Yes",1,0),0)</f>
        <v>0</v>
      </c>
      <c r="C1092">
        <f>IF(ISTEXT('Questionnaires '!A1094),IF('Questionnaires '!F1094="Yes",1,0),0)</f>
        <v>0</v>
      </c>
      <c r="D1092">
        <f>IF(ISTEXT('Questionnaires '!A1094),IF('Questionnaires '!J1094&gt;0,1,0),0)</f>
        <v>0</v>
      </c>
      <c r="E1092" s="73" t="str">
        <f>IF(ISNUMBER('Questionnaires '!$G1094),'Questionnaires '!T1094+'Questionnaires '!G1094,"")</f>
        <v/>
      </c>
      <c r="F1092" s="73" t="str">
        <f>IF(ISNUMBER('Questionnaires '!$G1094),SUM(G1092:H1092),"")</f>
        <v/>
      </c>
      <c r="G1092" s="73" t="str">
        <f>IF(ISNUMBER('Questionnaires '!$G1094),'Questionnaires '!R1094-'Questionnaires '!P1094,"")</f>
        <v/>
      </c>
      <c r="H1092" s="73" t="str">
        <f>IF(ISNUMBER('Questionnaires '!$G1094),'Questionnaires '!P1094,"")</f>
        <v/>
      </c>
      <c r="I1092" s="73" t="str">
        <f>IF(ISNUMBER('Questionnaires '!$G1094),'Questionnaires '!$G1094,"")</f>
        <v/>
      </c>
      <c r="J1092" s="73" t="str">
        <f>IF(ISNUMBER('Questionnaires '!$G1094),'Questionnaires '!$G1094,"")</f>
        <v/>
      </c>
      <c r="K1092" s="73" t="str">
        <f>IF(ISNUMBER('Questionnaires '!$R1094),'Questionnaires '!$R1094,"")</f>
        <v/>
      </c>
      <c r="L1092" s="73" t="str">
        <f>IF(ISNUMBER('Questionnaires '!$P1094),'Questionnaires '!$P1094,"")</f>
        <v/>
      </c>
      <c r="M1092" s="73" t="str">
        <f>IF(ISNUMBER('Questionnaires '!$O1094),'Questionnaires '!$O1094,"")</f>
        <v/>
      </c>
      <c r="N1092" s="73" t="str">
        <f>IF(ISNUMBER('Questionnaires '!$N1094),'Questionnaires '!$N1094,"")</f>
        <v/>
      </c>
      <c r="O1092" s="73" t="str">
        <f>IF(ISNUMBER('Questionnaires '!$T1094),'Questionnaires '!$T1094,"")</f>
        <v/>
      </c>
      <c r="P1092" s="73" t="str">
        <f>IF(ISTEXT('Questionnaires '!A1094),'Questionnaires '!G1094,"")</f>
        <v/>
      </c>
      <c r="Q1092">
        <f>IF(ISTEXT('Questionnaires '!A1094),IF('Questionnaires '!S1094="Yes",1,""),0)</f>
        <v>0</v>
      </c>
    </row>
    <row r="1093" spans="1:17" x14ac:dyDescent="0.3">
      <c r="A1093" s="73">
        <f>IF(ISTEXT('Questionnaires '!A1095),IF('Questionnaires '!G1095&lt;270,1,0),0)</f>
        <v>0</v>
      </c>
      <c r="B1093">
        <f>IF(ISTEXT('Questionnaires '!A1095),IF('Questionnaires '!E1095="Yes",1,0),0)</f>
        <v>0</v>
      </c>
      <c r="C1093">
        <f>IF(ISTEXT('Questionnaires '!A1095),IF('Questionnaires '!F1095="Yes",1,0),0)</f>
        <v>0</v>
      </c>
      <c r="D1093">
        <f>IF(ISTEXT('Questionnaires '!A1095),IF('Questionnaires '!J1095&gt;0,1,0),0)</f>
        <v>0</v>
      </c>
      <c r="E1093" s="73" t="str">
        <f>IF(ISNUMBER('Questionnaires '!$G1095),'Questionnaires '!T1095+'Questionnaires '!G1095,"")</f>
        <v/>
      </c>
      <c r="F1093" s="73" t="str">
        <f>IF(ISNUMBER('Questionnaires '!$G1095),SUM(G1093:H1093),"")</f>
        <v/>
      </c>
      <c r="G1093" s="73" t="str">
        <f>IF(ISNUMBER('Questionnaires '!$G1095),'Questionnaires '!R1095-'Questionnaires '!P1095,"")</f>
        <v/>
      </c>
      <c r="H1093" s="73" t="str">
        <f>IF(ISNUMBER('Questionnaires '!$G1095),'Questionnaires '!P1095,"")</f>
        <v/>
      </c>
      <c r="I1093" s="73" t="str">
        <f>IF(ISNUMBER('Questionnaires '!$G1095),'Questionnaires '!$G1095,"")</f>
        <v/>
      </c>
      <c r="J1093" s="73" t="str">
        <f>IF(ISNUMBER('Questionnaires '!$G1095),'Questionnaires '!$G1095,"")</f>
        <v/>
      </c>
      <c r="K1093" s="73" t="str">
        <f>IF(ISNUMBER('Questionnaires '!$R1095),'Questionnaires '!$R1095,"")</f>
        <v/>
      </c>
      <c r="L1093" s="73" t="str">
        <f>IF(ISNUMBER('Questionnaires '!$P1095),'Questionnaires '!$P1095,"")</f>
        <v/>
      </c>
      <c r="M1093" s="73" t="str">
        <f>IF(ISNUMBER('Questionnaires '!$O1095),'Questionnaires '!$O1095,"")</f>
        <v/>
      </c>
      <c r="N1093" s="73" t="str">
        <f>IF(ISNUMBER('Questionnaires '!$N1095),'Questionnaires '!$N1095,"")</f>
        <v/>
      </c>
      <c r="O1093" s="73" t="str">
        <f>IF(ISNUMBER('Questionnaires '!$T1095),'Questionnaires '!$T1095,"")</f>
        <v/>
      </c>
      <c r="P1093" s="73" t="str">
        <f>IF(ISTEXT('Questionnaires '!A1095),'Questionnaires '!G1095,"")</f>
        <v/>
      </c>
      <c r="Q1093">
        <f>IF(ISTEXT('Questionnaires '!A1095),IF('Questionnaires '!S1095="Yes",1,""),0)</f>
        <v>0</v>
      </c>
    </row>
    <row r="1094" spans="1:17" x14ac:dyDescent="0.3">
      <c r="A1094" s="73">
        <f>IF(ISTEXT('Questionnaires '!A1096),IF('Questionnaires '!G1096&lt;270,1,0),0)</f>
        <v>0</v>
      </c>
      <c r="B1094">
        <f>IF(ISTEXT('Questionnaires '!A1096),IF('Questionnaires '!E1096="Yes",1,0),0)</f>
        <v>0</v>
      </c>
      <c r="C1094">
        <f>IF(ISTEXT('Questionnaires '!A1096),IF('Questionnaires '!F1096="Yes",1,0),0)</f>
        <v>0</v>
      </c>
      <c r="D1094">
        <f>IF(ISTEXT('Questionnaires '!A1096),IF('Questionnaires '!J1096&gt;0,1,0),0)</f>
        <v>0</v>
      </c>
      <c r="E1094" s="73" t="str">
        <f>IF(ISNUMBER('Questionnaires '!$G1096),'Questionnaires '!T1096+'Questionnaires '!G1096,"")</f>
        <v/>
      </c>
      <c r="F1094" s="73" t="str">
        <f>IF(ISNUMBER('Questionnaires '!$G1096),SUM(G1094:H1094),"")</f>
        <v/>
      </c>
      <c r="G1094" s="73" t="str">
        <f>IF(ISNUMBER('Questionnaires '!$G1096),'Questionnaires '!R1096-'Questionnaires '!P1096,"")</f>
        <v/>
      </c>
      <c r="H1094" s="73" t="str">
        <f>IF(ISNUMBER('Questionnaires '!$G1096),'Questionnaires '!P1096,"")</f>
        <v/>
      </c>
      <c r="I1094" s="73" t="str">
        <f>IF(ISNUMBER('Questionnaires '!$G1096),'Questionnaires '!$G1096,"")</f>
        <v/>
      </c>
      <c r="J1094" s="73" t="str">
        <f>IF(ISNUMBER('Questionnaires '!$G1096),'Questionnaires '!$G1096,"")</f>
        <v/>
      </c>
      <c r="K1094" s="73" t="str">
        <f>IF(ISNUMBER('Questionnaires '!$R1096),'Questionnaires '!$R1096,"")</f>
        <v/>
      </c>
      <c r="L1094" s="73" t="str">
        <f>IF(ISNUMBER('Questionnaires '!$P1096),'Questionnaires '!$P1096,"")</f>
        <v/>
      </c>
      <c r="M1094" s="73" t="str">
        <f>IF(ISNUMBER('Questionnaires '!$O1096),'Questionnaires '!$O1096,"")</f>
        <v/>
      </c>
      <c r="N1094" s="73" t="str">
        <f>IF(ISNUMBER('Questionnaires '!$N1096),'Questionnaires '!$N1096,"")</f>
        <v/>
      </c>
      <c r="O1094" s="73" t="str">
        <f>IF(ISNUMBER('Questionnaires '!$T1096),'Questionnaires '!$T1096,"")</f>
        <v/>
      </c>
      <c r="P1094" s="73" t="str">
        <f>IF(ISTEXT('Questionnaires '!A1096),'Questionnaires '!G1096,"")</f>
        <v/>
      </c>
      <c r="Q1094">
        <f>IF(ISTEXT('Questionnaires '!A1096),IF('Questionnaires '!S1096="Yes",1,""),0)</f>
        <v>0</v>
      </c>
    </row>
    <row r="1095" spans="1:17" x14ac:dyDescent="0.3">
      <c r="A1095" s="73">
        <f>IF(ISTEXT('Questionnaires '!A1097),IF('Questionnaires '!G1097&lt;270,1,0),0)</f>
        <v>0</v>
      </c>
      <c r="B1095">
        <f>IF(ISTEXT('Questionnaires '!A1097),IF('Questionnaires '!E1097="Yes",1,0),0)</f>
        <v>0</v>
      </c>
      <c r="C1095">
        <f>IF(ISTEXT('Questionnaires '!A1097),IF('Questionnaires '!F1097="Yes",1,0),0)</f>
        <v>0</v>
      </c>
      <c r="D1095">
        <f>IF(ISTEXT('Questionnaires '!A1097),IF('Questionnaires '!J1097&gt;0,1,0),0)</f>
        <v>0</v>
      </c>
      <c r="E1095" s="73" t="str">
        <f>IF(ISNUMBER('Questionnaires '!$G1097),'Questionnaires '!T1097+'Questionnaires '!G1097,"")</f>
        <v/>
      </c>
      <c r="F1095" s="73" t="str">
        <f>IF(ISNUMBER('Questionnaires '!$G1097),SUM(G1095:H1095),"")</f>
        <v/>
      </c>
      <c r="G1095" s="73" t="str">
        <f>IF(ISNUMBER('Questionnaires '!$G1097),'Questionnaires '!R1097-'Questionnaires '!P1097,"")</f>
        <v/>
      </c>
      <c r="H1095" s="73" t="str">
        <f>IF(ISNUMBER('Questionnaires '!$G1097),'Questionnaires '!P1097,"")</f>
        <v/>
      </c>
      <c r="I1095" s="73" t="str">
        <f>IF(ISNUMBER('Questionnaires '!$G1097),'Questionnaires '!$G1097,"")</f>
        <v/>
      </c>
      <c r="J1095" s="73" t="str">
        <f>IF(ISNUMBER('Questionnaires '!$G1097),'Questionnaires '!$G1097,"")</f>
        <v/>
      </c>
      <c r="K1095" s="73" t="str">
        <f>IF(ISNUMBER('Questionnaires '!$R1097),'Questionnaires '!$R1097,"")</f>
        <v/>
      </c>
      <c r="L1095" s="73" t="str">
        <f>IF(ISNUMBER('Questionnaires '!$P1097),'Questionnaires '!$P1097,"")</f>
        <v/>
      </c>
      <c r="M1095" s="73" t="str">
        <f>IF(ISNUMBER('Questionnaires '!$O1097),'Questionnaires '!$O1097,"")</f>
        <v/>
      </c>
      <c r="N1095" s="73" t="str">
        <f>IF(ISNUMBER('Questionnaires '!$N1097),'Questionnaires '!$N1097,"")</f>
        <v/>
      </c>
      <c r="O1095" s="73" t="str">
        <f>IF(ISNUMBER('Questionnaires '!$T1097),'Questionnaires '!$T1097,"")</f>
        <v/>
      </c>
      <c r="P1095" s="73" t="str">
        <f>IF(ISTEXT('Questionnaires '!A1097),'Questionnaires '!G1097,"")</f>
        <v/>
      </c>
      <c r="Q1095">
        <f>IF(ISTEXT('Questionnaires '!A1097),IF('Questionnaires '!S1097="Yes",1,""),0)</f>
        <v>0</v>
      </c>
    </row>
    <row r="1096" spans="1:17" x14ac:dyDescent="0.3">
      <c r="A1096" s="73">
        <f>IF(ISTEXT('Questionnaires '!A1098),IF('Questionnaires '!G1098&lt;270,1,0),0)</f>
        <v>0</v>
      </c>
      <c r="B1096">
        <f>IF(ISTEXT('Questionnaires '!A1098),IF('Questionnaires '!E1098="Yes",1,0),0)</f>
        <v>0</v>
      </c>
      <c r="C1096">
        <f>IF(ISTEXT('Questionnaires '!A1098),IF('Questionnaires '!F1098="Yes",1,0),0)</f>
        <v>0</v>
      </c>
      <c r="D1096">
        <f>IF(ISTEXT('Questionnaires '!A1098),IF('Questionnaires '!J1098&gt;0,1,0),0)</f>
        <v>0</v>
      </c>
      <c r="E1096" s="73" t="str">
        <f>IF(ISNUMBER('Questionnaires '!$G1098),'Questionnaires '!T1098+'Questionnaires '!G1098,"")</f>
        <v/>
      </c>
      <c r="F1096" s="73" t="str">
        <f>IF(ISNUMBER('Questionnaires '!$G1098),SUM(G1096:H1096),"")</f>
        <v/>
      </c>
      <c r="G1096" s="73" t="str">
        <f>IF(ISNUMBER('Questionnaires '!$G1098),'Questionnaires '!R1098-'Questionnaires '!P1098,"")</f>
        <v/>
      </c>
      <c r="H1096" s="73" t="str">
        <f>IF(ISNUMBER('Questionnaires '!$G1098),'Questionnaires '!P1098,"")</f>
        <v/>
      </c>
      <c r="I1096" s="73" t="str">
        <f>IF(ISNUMBER('Questionnaires '!$G1098),'Questionnaires '!$G1098,"")</f>
        <v/>
      </c>
      <c r="J1096" s="73" t="str">
        <f>IF(ISNUMBER('Questionnaires '!$G1098),'Questionnaires '!$G1098,"")</f>
        <v/>
      </c>
      <c r="K1096" s="73" t="str">
        <f>IF(ISNUMBER('Questionnaires '!$R1098),'Questionnaires '!$R1098,"")</f>
        <v/>
      </c>
      <c r="L1096" s="73" t="str">
        <f>IF(ISNUMBER('Questionnaires '!$P1098),'Questionnaires '!$P1098,"")</f>
        <v/>
      </c>
      <c r="M1096" s="73" t="str">
        <f>IF(ISNUMBER('Questionnaires '!$O1098),'Questionnaires '!$O1098,"")</f>
        <v/>
      </c>
      <c r="N1096" s="73" t="str">
        <f>IF(ISNUMBER('Questionnaires '!$N1098),'Questionnaires '!$N1098,"")</f>
        <v/>
      </c>
      <c r="O1096" s="73" t="str">
        <f>IF(ISNUMBER('Questionnaires '!$T1098),'Questionnaires '!$T1098,"")</f>
        <v/>
      </c>
      <c r="P1096" s="73" t="str">
        <f>IF(ISTEXT('Questionnaires '!A1098),'Questionnaires '!G1098,"")</f>
        <v/>
      </c>
      <c r="Q1096">
        <f>IF(ISTEXT('Questionnaires '!A1098),IF('Questionnaires '!S1098="Yes",1,""),0)</f>
        <v>0</v>
      </c>
    </row>
    <row r="1097" spans="1:17" x14ac:dyDescent="0.3">
      <c r="A1097" s="73">
        <f>IF(ISTEXT('Questionnaires '!A1099),IF('Questionnaires '!G1099&lt;270,1,0),0)</f>
        <v>0</v>
      </c>
      <c r="B1097">
        <f>IF(ISTEXT('Questionnaires '!A1099),IF('Questionnaires '!E1099="Yes",1,0),0)</f>
        <v>0</v>
      </c>
      <c r="C1097">
        <f>IF(ISTEXT('Questionnaires '!A1099),IF('Questionnaires '!F1099="Yes",1,0),0)</f>
        <v>0</v>
      </c>
      <c r="D1097">
        <f>IF(ISTEXT('Questionnaires '!A1099),IF('Questionnaires '!J1099&gt;0,1,0),0)</f>
        <v>0</v>
      </c>
      <c r="E1097" s="73" t="str">
        <f>IF(ISNUMBER('Questionnaires '!$G1099),'Questionnaires '!T1099+'Questionnaires '!G1099,"")</f>
        <v/>
      </c>
      <c r="F1097" s="73" t="str">
        <f>IF(ISNUMBER('Questionnaires '!$G1099),SUM(G1097:H1097),"")</f>
        <v/>
      </c>
      <c r="G1097" s="73" t="str">
        <f>IF(ISNUMBER('Questionnaires '!$G1099),'Questionnaires '!R1099-'Questionnaires '!P1099,"")</f>
        <v/>
      </c>
      <c r="H1097" s="73" t="str">
        <f>IF(ISNUMBER('Questionnaires '!$G1099),'Questionnaires '!P1099,"")</f>
        <v/>
      </c>
      <c r="I1097" s="73" t="str">
        <f>IF(ISNUMBER('Questionnaires '!$G1099),'Questionnaires '!$G1099,"")</f>
        <v/>
      </c>
      <c r="J1097" s="73" t="str">
        <f>IF(ISNUMBER('Questionnaires '!$G1099),'Questionnaires '!$G1099,"")</f>
        <v/>
      </c>
      <c r="K1097" s="73" t="str">
        <f>IF(ISNUMBER('Questionnaires '!$R1099),'Questionnaires '!$R1099,"")</f>
        <v/>
      </c>
      <c r="L1097" s="73" t="str">
        <f>IF(ISNUMBER('Questionnaires '!$P1099),'Questionnaires '!$P1099,"")</f>
        <v/>
      </c>
      <c r="M1097" s="73" t="str">
        <f>IF(ISNUMBER('Questionnaires '!$O1099),'Questionnaires '!$O1099,"")</f>
        <v/>
      </c>
      <c r="N1097" s="73" t="str">
        <f>IF(ISNUMBER('Questionnaires '!$N1099),'Questionnaires '!$N1099,"")</f>
        <v/>
      </c>
      <c r="O1097" s="73" t="str">
        <f>IF(ISNUMBER('Questionnaires '!$T1099),'Questionnaires '!$T1099,"")</f>
        <v/>
      </c>
      <c r="P1097" s="73" t="str">
        <f>IF(ISTEXT('Questionnaires '!A1099),'Questionnaires '!G1099,"")</f>
        <v/>
      </c>
      <c r="Q1097">
        <f>IF(ISTEXT('Questionnaires '!A1099),IF('Questionnaires '!S1099="Yes",1,""),0)</f>
        <v>0</v>
      </c>
    </row>
    <row r="1098" spans="1:17" x14ac:dyDescent="0.3">
      <c r="A1098" s="73">
        <f>IF(ISTEXT('Questionnaires '!A1100),IF('Questionnaires '!G1100&lt;270,1,0),0)</f>
        <v>0</v>
      </c>
      <c r="B1098">
        <f>IF(ISTEXT('Questionnaires '!A1100),IF('Questionnaires '!E1100="Yes",1,0),0)</f>
        <v>0</v>
      </c>
      <c r="C1098">
        <f>IF(ISTEXT('Questionnaires '!A1100),IF('Questionnaires '!F1100="Yes",1,0),0)</f>
        <v>0</v>
      </c>
      <c r="D1098">
        <f>IF(ISTEXT('Questionnaires '!A1100),IF('Questionnaires '!J1100&gt;0,1,0),0)</f>
        <v>0</v>
      </c>
      <c r="E1098" s="73" t="str">
        <f>IF(ISNUMBER('Questionnaires '!$G1100),'Questionnaires '!T1100+'Questionnaires '!G1100,"")</f>
        <v/>
      </c>
      <c r="F1098" s="73" t="str">
        <f>IF(ISNUMBER('Questionnaires '!$G1100),SUM(G1098:H1098),"")</f>
        <v/>
      </c>
      <c r="G1098" s="73" t="str">
        <f>IF(ISNUMBER('Questionnaires '!$G1100),'Questionnaires '!R1100-'Questionnaires '!P1100,"")</f>
        <v/>
      </c>
      <c r="H1098" s="73" t="str">
        <f>IF(ISNUMBER('Questionnaires '!$G1100),'Questionnaires '!P1100,"")</f>
        <v/>
      </c>
      <c r="I1098" s="73" t="str">
        <f>IF(ISNUMBER('Questionnaires '!$G1100),'Questionnaires '!$G1100,"")</f>
        <v/>
      </c>
      <c r="J1098" s="73" t="str">
        <f>IF(ISNUMBER('Questionnaires '!$G1100),'Questionnaires '!$G1100,"")</f>
        <v/>
      </c>
      <c r="K1098" s="73" t="str">
        <f>IF(ISNUMBER('Questionnaires '!$R1100),'Questionnaires '!$R1100,"")</f>
        <v/>
      </c>
      <c r="L1098" s="73" t="str">
        <f>IF(ISNUMBER('Questionnaires '!$P1100),'Questionnaires '!$P1100,"")</f>
        <v/>
      </c>
      <c r="M1098" s="73" t="str">
        <f>IF(ISNUMBER('Questionnaires '!$O1100),'Questionnaires '!$O1100,"")</f>
        <v/>
      </c>
      <c r="N1098" s="73" t="str">
        <f>IF(ISNUMBER('Questionnaires '!$N1100),'Questionnaires '!$N1100,"")</f>
        <v/>
      </c>
      <c r="O1098" s="73" t="str">
        <f>IF(ISNUMBER('Questionnaires '!$T1100),'Questionnaires '!$T1100,"")</f>
        <v/>
      </c>
      <c r="P1098" s="73" t="str">
        <f>IF(ISTEXT('Questionnaires '!A1100),'Questionnaires '!G1100,"")</f>
        <v/>
      </c>
      <c r="Q1098">
        <f>IF(ISTEXT('Questionnaires '!A1100),IF('Questionnaires '!S1100="Yes",1,""),0)</f>
        <v>0</v>
      </c>
    </row>
    <row r="1099" spans="1:17" x14ac:dyDescent="0.3">
      <c r="A1099" s="73">
        <f>IF(ISTEXT('Questionnaires '!A1101),IF('Questionnaires '!G1101&lt;270,1,0),0)</f>
        <v>0</v>
      </c>
      <c r="B1099">
        <f>IF(ISTEXT('Questionnaires '!A1101),IF('Questionnaires '!E1101="Yes",1,0),0)</f>
        <v>0</v>
      </c>
      <c r="C1099">
        <f>IF(ISTEXT('Questionnaires '!A1101),IF('Questionnaires '!F1101="Yes",1,0),0)</f>
        <v>0</v>
      </c>
      <c r="D1099">
        <f>IF(ISTEXT('Questionnaires '!A1101),IF('Questionnaires '!J1101&gt;0,1,0),0)</f>
        <v>0</v>
      </c>
      <c r="E1099" s="73" t="str">
        <f>IF(ISNUMBER('Questionnaires '!$G1101),'Questionnaires '!T1101+'Questionnaires '!G1101,"")</f>
        <v/>
      </c>
      <c r="F1099" s="73" t="str">
        <f>IF(ISNUMBER('Questionnaires '!$G1101),SUM(G1099:H1099),"")</f>
        <v/>
      </c>
      <c r="G1099" s="73" t="str">
        <f>IF(ISNUMBER('Questionnaires '!$G1101),'Questionnaires '!R1101-'Questionnaires '!P1101,"")</f>
        <v/>
      </c>
      <c r="H1099" s="73" t="str">
        <f>IF(ISNUMBER('Questionnaires '!$G1101),'Questionnaires '!P1101,"")</f>
        <v/>
      </c>
      <c r="I1099" s="73" t="str">
        <f>IF(ISNUMBER('Questionnaires '!$G1101),'Questionnaires '!$G1101,"")</f>
        <v/>
      </c>
      <c r="J1099" s="73" t="str">
        <f>IF(ISNUMBER('Questionnaires '!$G1101),'Questionnaires '!$G1101,"")</f>
        <v/>
      </c>
      <c r="K1099" s="73" t="str">
        <f>IF(ISNUMBER('Questionnaires '!$R1101),'Questionnaires '!$R1101,"")</f>
        <v/>
      </c>
      <c r="L1099" s="73" t="str">
        <f>IF(ISNUMBER('Questionnaires '!$P1101),'Questionnaires '!$P1101,"")</f>
        <v/>
      </c>
      <c r="M1099" s="73" t="str">
        <f>IF(ISNUMBER('Questionnaires '!$O1101),'Questionnaires '!$O1101,"")</f>
        <v/>
      </c>
      <c r="N1099" s="73" t="str">
        <f>IF(ISNUMBER('Questionnaires '!$N1101),'Questionnaires '!$N1101,"")</f>
        <v/>
      </c>
      <c r="O1099" s="73" t="str">
        <f>IF(ISNUMBER('Questionnaires '!$T1101),'Questionnaires '!$T1101,"")</f>
        <v/>
      </c>
      <c r="P1099" s="73" t="str">
        <f>IF(ISTEXT('Questionnaires '!A1101),'Questionnaires '!G1101,"")</f>
        <v/>
      </c>
      <c r="Q1099">
        <f>IF(ISTEXT('Questionnaires '!A1101),IF('Questionnaires '!S1101="Yes",1,""),0)</f>
        <v>0</v>
      </c>
    </row>
    <row r="1100" spans="1:17" x14ac:dyDescent="0.3">
      <c r="A1100" s="73">
        <f>IF(ISTEXT('Questionnaires '!A1102),IF('Questionnaires '!G1102&lt;270,1,0),0)</f>
        <v>0</v>
      </c>
      <c r="B1100">
        <f>IF(ISTEXT('Questionnaires '!A1102),IF('Questionnaires '!E1102="Yes",1,0),0)</f>
        <v>0</v>
      </c>
      <c r="C1100">
        <f>IF(ISTEXT('Questionnaires '!A1102),IF('Questionnaires '!F1102="Yes",1,0),0)</f>
        <v>0</v>
      </c>
      <c r="D1100">
        <f>IF(ISTEXT('Questionnaires '!A1102),IF('Questionnaires '!J1102&gt;0,1,0),0)</f>
        <v>0</v>
      </c>
      <c r="E1100" s="73" t="str">
        <f>IF(ISNUMBER('Questionnaires '!$G1102),'Questionnaires '!T1102+'Questionnaires '!G1102,"")</f>
        <v/>
      </c>
      <c r="F1100" s="73" t="str">
        <f>IF(ISNUMBER('Questionnaires '!$G1102),SUM(G1100:H1100),"")</f>
        <v/>
      </c>
      <c r="G1100" s="73" t="str">
        <f>IF(ISNUMBER('Questionnaires '!$G1102),'Questionnaires '!R1102-'Questionnaires '!P1102,"")</f>
        <v/>
      </c>
      <c r="H1100" s="73" t="str">
        <f>IF(ISNUMBER('Questionnaires '!$G1102),'Questionnaires '!P1102,"")</f>
        <v/>
      </c>
      <c r="I1100" s="73" t="str">
        <f>IF(ISNUMBER('Questionnaires '!$G1102),'Questionnaires '!$G1102,"")</f>
        <v/>
      </c>
      <c r="J1100" s="73" t="str">
        <f>IF(ISNUMBER('Questionnaires '!$G1102),'Questionnaires '!$G1102,"")</f>
        <v/>
      </c>
      <c r="K1100" s="73" t="str">
        <f>IF(ISNUMBER('Questionnaires '!$R1102),'Questionnaires '!$R1102,"")</f>
        <v/>
      </c>
      <c r="L1100" s="73" t="str">
        <f>IF(ISNUMBER('Questionnaires '!$P1102),'Questionnaires '!$P1102,"")</f>
        <v/>
      </c>
      <c r="M1100" s="73" t="str">
        <f>IF(ISNUMBER('Questionnaires '!$O1102),'Questionnaires '!$O1102,"")</f>
        <v/>
      </c>
      <c r="N1100" s="73" t="str">
        <f>IF(ISNUMBER('Questionnaires '!$N1102),'Questionnaires '!$N1102,"")</f>
        <v/>
      </c>
      <c r="O1100" s="73" t="str">
        <f>IF(ISNUMBER('Questionnaires '!$T1102),'Questionnaires '!$T1102,"")</f>
        <v/>
      </c>
      <c r="P1100" s="73" t="str">
        <f>IF(ISTEXT('Questionnaires '!A1102),'Questionnaires '!G1102,"")</f>
        <v/>
      </c>
      <c r="Q1100">
        <f>IF(ISTEXT('Questionnaires '!A1102),IF('Questionnaires '!S1102="Yes",1,""),0)</f>
        <v>0</v>
      </c>
    </row>
    <row r="1101" spans="1:17" x14ac:dyDescent="0.3">
      <c r="A1101" s="73">
        <f>IF(ISTEXT('Questionnaires '!A1103),IF('Questionnaires '!G1103&lt;270,1,0),0)</f>
        <v>0</v>
      </c>
      <c r="B1101">
        <f>IF(ISTEXT('Questionnaires '!A1103),IF('Questionnaires '!E1103="Yes",1,0),0)</f>
        <v>0</v>
      </c>
      <c r="C1101">
        <f>IF(ISTEXT('Questionnaires '!A1103),IF('Questionnaires '!F1103="Yes",1,0),0)</f>
        <v>0</v>
      </c>
      <c r="D1101">
        <f>IF(ISTEXT('Questionnaires '!A1103),IF('Questionnaires '!J1103&gt;0,1,0),0)</f>
        <v>0</v>
      </c>
      <c r="E1101" s="73" t="str">
        <f>IF(ISNUMBER('Questionnaires '!$G1103),'Questionnaires '!T1103+'Questionnaires '!G1103,"")</f>
        <v/>
      </c>
      <c r="F1101" s="73" t="str">
        <f>IF(ISNUMBER('Questionnaires '!$G1103),SUM(G1101:H1101),"")</f>
        <v/>
      </c>
      <c r="G1101" s="73" t="str">
        <f>IF(ISNUMBER('Questionnaires '!$G1103),'Questionnaires '!R1103-'Questionnaires '!P1103,"")</f>
        <v/>
      </c>
      <c r="H1101" s="73" t="str">
        <f>IF(ISNUMBER('Questionnaires '!$G1103),'Questionnaires '!P1103,"")</f>
        <v/>
      </c>
      <c r="I1101" s="73" t="str">
        <f>IF(ISNUMBER('Questionnaires '!$G1103),'Questionnaires '!$G1103,"")</f>
        <v/>
      </c>
      <c r="J1101" s="73" t="str">
        <f>IF(ISNUMBER('Questionnaires '!$G1103),'Questionnaires '!$G1103,"")</f>
        <v/>
      </c>
      <c r="K1101" s="73" t="str">
        <f>IF(ISNUMBER('Questionnaires '!$R1103),'Questionnaires '!$R1103,"")</f>
        <v/>
      </c>
      <c r="L1101" s="73" t="str">
        <f>IF(ISNUMBER('Questionnaires '!$P1103),'Questionnaires '!$P1103,"")</f>
        <v/>
      </c>
      <c r="M1101" s="73" t="str">
        <f>IF(ISNUMBER('Questionnaires '!$O1103),'Questionnaires '!$O1103,"")</f>
        <v/>
      </c>
      <c r="N1101" s="73" t="str">
        <f>IF(ISNUMBER('Questionnaires '!$N1103),'Questionnaires '!$N1103,"")</f>
        <v/>
      </c>
      <c r="O1101" s="73" t="str">
        <f>IF(ISNUMBER('Questionnaires '!$T1103),'Questionnaires '!$T1103,"")</f>
        <v/>
      </c>
      <c r="P1101" s="73" t="str">
        <f>IF(ISTEXT('Questionnaires '!A1103),'Questionnaires '!G1103,"")</f>
        <v/>
      </c>
      <c r="Q1101">
        <f>IF(ISTEXT('Questionnaires '!A1103),IF('Questionnaires '!S1103="Yes",1,""),0)</f>
        <v>0</v>
      </c>
    </row>
    <row r="1102" spans="1:17" x14ac:dyDescent="0.3">
      <c r="A1102" s="73">
        <f>IF(ISTEXT('Questionnaires '!A1104),IF('Questionnaires '!G1104&lt;270,1,0),0)</f>
        <v>0</v>
      </c>
      <c r="B1102">
        <f>IF(ISTEXT('Questionnaires '!A1104),IF('Questionnaires '!E1104="Yes",1,0),0)</f>
        <v>0</v>
      </c>
      <c r="C1102">
        <f>IF(ISTEXT('Questionnaires '!A1104),IF('Questionnaires '!F1104="Yes",1,0),0)</f>
        <v>0</v>
      </c>
      <c r="D1102">
        <f>IF(ISTEXT('Questionnaires '!A1104),IF('Questionnaires '!J1104&gt;0,1,0),0)</f>
        <v>0</v>
      </c>
      <c r="E1102" s="73" t="str">
        <f>IF(ISNUMBER('Questionnaires '!$G1104),'Questionnaires '!T1104+'Questionnaires '!G1104,"")</f>
        <v/>
      </c>
      <c r="F1102" s="73" t="str">
        <f>IF(ISNUMBER('Questionnaires '!$G1104),SUM(G1102:H1102),"")</f>
        <v/>
      </c>
      <c r="G1102" s="73" t="str">
        <f>IF(ISNUMBER('Questionnaires '!$G1104),'Questionnaires '!R1104-'Questionnaires '!P1104,"")</f>
        <v/>
      </c>
      <c r="H1102" s="73" t="str">
        <f>IF(ISNUMBER('Questionnaires '!$G1104),'Questionnaires '!P1104,"")</f>
        <v/>
      </c>
      <c r="I1102" s="73" t="str">
        <f>IF(ISNUMBER('Questionnaires '!$G1104),'Questionnaires '!$G1104,"")</f>
        <v/>
      </c>
      <c r="J1102" s="73" t="str">
        <f>IF(ISNUMBER('Questionnaires '!$G1104),'Questionnaires '!$G1104,"")</f>
        <v/>
      </c>
      <c r="K1102" s="73" t="str">
        <f>IF(ISNUMBER('Questionnaires '!$R1104),'Questionnaires '!$R1104,"")</f>
        <v/>
      </c>
      <c r="L1102" s="73" t="str">
        <f>IF(ISNUMBER('Questionnaires '!$P1104),'Questionnaires '!$P1104,"")</f>
        <v/>
      </c>
      <c r="M1102" s="73" t="str">
        <f>IF(ISNUMBER('Questionnaires '!$O1104),'Questionnaires '!$O1104,"")</f>
        <v/>
      </c>
      <c r="N1102" s="73" t="str">
        <f>IF(ISNUMBER('Questionnaires '!$N1104),'Questionnaires '!$N1104,"")</f>
        <v/>
      </c>
      <c r="O1102" s="73" t="str">
        <f>IF(ISNUMBER('Questionnaires '!$T1104),'Questionnaires '!$T1104,"")</f>
        <v/>
      </c>
      <c r="P1102" s="73" t="str">
        <f>IF(ISTEXT('Questionnaires '!A1104),'Questionnaires '!G1104,"")</f>
        <v/>
      </c>
      <c r="Q1102">
        <f>IF(ISTEXT('Questionnaires '!A1104),IF('Questionnaires '!S1104="Yes",1,""),0)</f>
        <v>0</v>
      </c>
    </row>
    <row r="1103" spans="1:17" x14ac:dyDescent="0.3">
      <c r="A1103" s="73">
        <f>IF(ISTEXT('Questionnaires '!A1105),IF('Questionnaires '!G1105&lt;270,1,0),0)</f>
        <v>0</v>
      </c>
      <c r="B1103">
        <f>IF(ISTEXT('Questionnaires '!A1105),IF('Questionnaires '!E1105="Yes",1,0),0)</f>
        <v>0</v>
      </c>
      <c r="C1103">
        <f>IF(ISTEXT('Questionnaires '!A1105),IF('Questionnaires '!F1105="Yes",1,0),0)</f>
        <v>0</v>
      </c>
      <c r="D1103">
        <f>IF(ISTEXT('Questionnaires '!A1105),IF('Questionnaires '!J1105&gt;0,1,0),0)</f>
        <v>0</v>
      </c>
      <c r="E1103" s="73" t="str">
        <f>IF(ISNUMBER('Questionnaires '!$G1105),'Questionnaires '!T1105+'Questionnaires '!G1105,"")</f>
        <v/>
      </c>
      <c r="F1103" s="73" t="str">
        <f>IF(ISNUMBER('Questionnaires '!$G1105),SUM(G1103:H1103),"")</f>
        <v/>
      </c>
      <c r="G1103" s="73" t="str">
        <f>IF(ISNUMBER('Questionnaires '!$G1105),'Questionnaires '!R1105-'Questionnaires '!P1105,"")</f>
        <v/>
      </c>
      <c r="H1103" s="73" t="str">
        <f>IF(ISNUMBER('Questionnaires '!$G1105),'Questionnaires '!P1105,"")</f>
        <v/>
      </c>
      <c r="I1103" s="73" t="str">
        <f>IF(ISNUMBER('Questionnaires '!$G1105),'Questionnaires '!$G1105,"")</f>
        <v/>
      </c>
      <c r="J1103" s="73" t="str">
        <f>IF(ISNUMBER('Questionnaires '!$G1105),'Questionnaires '!$G1105,"")</f>
        <v/>
      </c>
      <c r="K1103" s="73" t="str">
        <f>IF(ISNUMBER('Questionnaires '!$R1105),'Questionnaires '!$R1105,"")</f>
        <v/>
      </c>
      <c r="L1103" s="73" t="str">
        <f>IF(ISNUMBER('Questionnaires '!$P1105),'Questionnaires '!$P1105,"")</f>
        <v/>
      </c>
      <c r="M1103" s="73" t="str">
        <f>IF(ISNUMBER('Questionnaires '!$O1105),'Questionnaires '!$O1105,"")</f>
        <v/>
      </c>
      <c r="N1103" s="73" t="str">
        <f>IF(ISNUMBER('Questionnaires '!$N1105),'Questionnaires '!$N1105,"")</f>
        <v/>
      </c>
      <c r="O1103" s="73" t="str">
        <f>IF(ISNUMBER('Questionnaires '!$T1105),'Questionnaires '!$T1105,"")</f>
        <v/>
      </c>
      <c r="P1103" s="73" t="str">
        <f>IF(ISTEXT('Questionnaires '!A1105),'Questionnaires '!G1105,"")</f>
        <v/>
      </c>
      <c r="Q1103">
        <f>IF(ISTEXT('Questionnaires '!A1105),IF('Questionnaires '!S1105="Yes",1,""),0)</f>
        <v>0</v>
      </c>
    </row>
    <row r="1104" spans="1:17" x14ac:dyDescent="0.3">
      <c r="A1104" s="73">
        <f>IF(ISTEXT('Questionnaires '!A1106),IF('Questionnaires '!G1106&lt;270,1,0),0)</f>
        <v>0</v>
      </c>
      <c r="B1104">
        <f>IF(ISTEXT('Questionnaires '!A1106),IF('Questionnaires '!E1106="Yes",1,0),0)</f>
        <v>0</v>
      </c>
      <c r="C1104">
        <f>IF(ISTEXT('Questionnaires '!A1106),IF('Questionnaires '!F1106="Yes",1,0),0)</f>
        <v>0</v>
      </c>
      <c r="D1104">
        <f>IF(ISTEXT('Questionnaires '!A1106),IF('Questionnaires '!J1106&gt;0,1,0),0)</f>
        <v>0</v>
      </c>
      <c r="E1104" s="73" t="str">
        <f>IF(ISNUMBER('Questionnaires '!$G1106),'Questionnaires '!T1106+'Questionnaires '!G1106,"")</f>
        <v/>
      </c>
      <c r="F1104" s="73" t="str">
        <f>IF(ISNUMBER('Questionnaires '!$G1106),SUM(G1104:H1104),"")</f>
        <v/>
      </c>
      <c r="G1104" s="73" t="str">
        <f>IF(ISNUMBER('Questionnaires '!$G1106),'Questionnaires '!R1106-'Questionnaires '!P1106,"")</f>
        <v/>
      </c>
      <c r="H1104" s="73" t="str">
        <f>IF(ISNUMBER('Questionnaires '!$G1106),'Questionnaires '!P1106,"")</f>
        <v/>
      </c>
      <c r="I1104" s="73" t="str">
        <f>IF(ISNUMBER('Questionnaires '!$G1106),'Questionnaires '!$G1106,"")</f>
        <v/>
      </c>
      <c r="J1104" s="73" t="str">
        <f>IF(ISNUMBER('Questionnaires '!$G1106),'Questionnaires '!$G1106,"")</f>
        <v/>
      </c>
      <c r="K1104" s="73" t="str">
        <f>IF(ISNUMBER('Questionnaires '!$R1106),'Questionnaires '!$R1106,"")</f>
        <v/>
      </c>
      <c r="L1104" s="73" t="str">
        <f>IF(ISNUMBER('Questionnaires '!$P1106),'Questionnaires '!$P1106,"")</f>
        <v/>
      </c>
      <c r="M1104" s="73" t="str">
        <f>IF(ISNUMBER('Questionnaires '!$O1106),'Questionnaires '!$O1106,"")</f>
        <v/>
      </c>
      <c r="N1104" s="73" t="str">
        <f>IF(ISNUMBER('Questionnaires '!$N1106),'Questionnaires '!$N1106,"")</f>
        <v/>
      </c>
      <c r="O1104" s="73" t="str">
        <f>IF(ISNUMBER('Questionnaires '!$T1106),'Questionnaires '!$T1106,"")</f>
        <v/>
      </c>
      <c r="P1104" s="73" t="str">
        <f>IF(ISTEXT('Questionnaires '!A1106),'Questionnaires '!G1106,"")</f>
        <v/>
      </c>
      <c r="Q1104">
        <f>IF(ISTEXT('Questionnaires '!A1106),IF('Questionnaires '!S1106="Yes",1,""),0)</f>
        <v>0</v>
      </c>
    </row>
    <row r="1105" spans="1:17" x14ac:dyDescent="0.3">
      <c r="A1105" s="73">
        <f>IF(ISTEXT('Questionnaires '!A1107),IF('Questionnaires '!G1107&lt;270,1,0),0)</f>
        <v>0</v>
      </c>
      <c r="B1105">
        <f>IF(ISTEXT('Questionnaires '!A1107),IF('Questionnaires '!E1107="Yes",1,0),0)</f>
        <v>0</v>
      </c>
      <c r="C1105">
        <f>IF(ISTEXT('Questionnaires '!A1107),IF('Questionnaires '!F1107="Yes",1,0),0)</f>
        <v>0</v>
      </c>
      <c r="D1105">
        <f>IF(ISTEXT('Questionnaires '!A1107),IF('Questionnaires '!J1107&gt;0,1,0),0)</f>
        <v>0</v>
      </c>
      <c r="E1105" s="73" t="str">
        <f>IF(ISNUMBER('Questionnaires '!$G1107),'Questionnaires '!T1107+'Questionnaires '!G1107,"")</f>
        <v/>
      </c>
      <c r="F1105" s="73" t="str">
        <f>IF(ISNUMBER('Questionnaires '!$G1107),SUM(G1105:H1105),"")</f>
        <v/>
      </c>
      <c r="G1105" s="73" t="str">
        <f>IF(ISNUMBER('Questionnaires '!$G1107),'Questionnaires '!R1107-'Questionnaires '!P1107,"")</f>
        <v/>
      </c>
      <c r="H1105" s="73" t="str">
        <f>IF(ISNUMBER('Questionnaires '!$G1107),'Questionnaires '!P1107,"")</f>
        <v/>
      </c>
      <c r="I1105" s="73" t="str">
        <f>IF(ISNUMBER('Questionnaires '!$G1107),'Questionnaires '!$G1107,"")</f>
        <v/>
      </c>
      <c r="J1105" s="73" t="str">
        <f>IF(ISNUMBER('Questionnaires '!$G1107),'Questionnaires '!$G1107,"")</f>
        <v/>
      </c>
      <c r="K1105" s="73" t="str">
        <f>IF(ISNUMBER('Questionnaires '!$R1107),'Questionnaires '!$R1107,"")</f>
        <v/>
      </c>
      <c r="L1105" s="73" t="str">
        <f>IF(ISNUMBER('Questionnaires '!$P1107),'Questionnaires '!$P1107,"")</f>
        <v/>
      </c>
      <c r="M1105" s="73" t="str">
        <f>IF(ISNUMBER('Questionnaires '!$O1107),'Questionnaires '!$O1107,"")</f>
        <v/>
      </c>
      <c r="N1105" s="73" t="str">
        <f>IF(ISNUMBER('Questionnaires '!$N1107),'Questionnaires '!$N1107,"")</f>
        <v/>
      </c>
      <c r="O1105" s="73" t="str">
        <f>IF(ISNUMBER('Questionnaires '!$T1107),'Questionnaires '!$T1107,"")</f>
        <v/>
      </c>
      <c r="P1105" s="73" t="str">
        <f>IF(ISTEXT('Questionnaires '!A1107),'Questionnaires '!G1107,"")</f>
        <v/>
      </c>
      <c r="Q1105">
        <f>IF(ISTEXT('Questionnaires '!A1107),IF('Questionnaires '!S1107="Yes",1,""),0)</f>
        <v>0</v>
      </c>
    </row>
    <row r="1106" spans="1:17" x14ac:dyDescent="0.3">
      <c r="A1106" s="73">
        <f>IF(ISTEXT('Questionnaires '!A1108),IF('Questionnaires '!G1108&lt;270,1,0),0)</f>
        <v>0</v>
      </c>
      <c r="B1106">
        <f>IF(ISTEXT('Questionnaires '!A1108),IF('Questionnaires '!E1108="Yes",1,0),0)</f>
        <v>0</v>
      </c>
      <c r="C1106">
        <f>IF(ISTEXT('Questionnaires '!A1108),IF('Questionnaires '!F1108="Yes",1,0),0)</f>
        <v>0</v>
      </c>
      <c r="D1106">
        <f>IF(ISTEXT('Questionnaires '!A1108),IF('Questionnaires '!J1108&gt;0,1,0),0)</f>
        <v>0</v>
      </c>
      <c r="E1106" s="73" t="str">
        <f>IF(ISNUMBER('Questionnaires '!$G1108),'Questionnaires '!T1108+'Questionnaires '!G1108,"")</f>
        <v/>
      </c>
      <c r="F1106" s="73" t="str">
        <f>IF(ISNUMBER('Questionnaires '!$G1108),SUM(G1106:H1106),"")</f>
        <v/>
      </c>
      <c r="G1106" s="73" t="str">
        <f>IF(ISNUMBER('Questionnaires '!$G1108),'Questionnaires '!R1108-'Questionnaires '!P1108,"")</f>
        <v/>
      </c>
      <c r="H1106" s="73" t="str">
        <f>IF(ISNUMBER('Questionnaires '!$G1108),'Questionnaires '!P1108,"")</f>
        <v/>
      </c>
      <c r="I1106" s="73" t="str">
        <f>IF(ISNUMBER('Questionnaires '!$G1108),'Questionnaires '!$G1108,"")</f>
        <v/>
      </c>
      <c r="J1106" s="73" t="str">
        <f>IF(ISNUMBER('Questionnaires '!$G1108),'Questionnaires '!$G1108,"")</f>
        <v/>
      </c>
      <c r="K1106" s="73" t="str">
        <f>IF(ISNUMBER('Questionnaires '!$R1108),'Questionnaires '!$R1108,"")</f>
        <v/>
      </c>
      <c r="L1106" s="73" t="str">
        <f>IF(ISNUMBER('Questionnaires '!$P1108),'Questionnaires '!$P1108,"")</f>
        <v/>
      </c>
      <c r="M1106" s="73" t="str">
        <f>IF(ISNUMBER('Questionnaires '!$O1108),'Questionnaires '!$O1108,"")</f>
        <v/>
      </c>
      <c r="N1106" s="73" t="str">
        <f>IF(ISNUMBER('Questionnaires '!$N1108),'Questionnaires '!$N1108,"")</f>
        <v/>
      </c>
      <c r="O1106" s="73" t="str">
        <f>IF(ISNUMBER('Questionnaires '!$T1108),'Questionnaires '!$T1108,"")</f>
        <v/>
      </c>
      <c r="P1106" s="73" t="str">
        <f>IF(ISTEXT('Questionnaires '!A1108),'Questionnaires '!G1108,"")</f>
        <v/>
      </c>
      <c r="Q1106">
        <f>IF(ISTEXT('Questionnaires '!A1108),IF('Questionnaires '!S1108="Yes",1,""),0)</f>
        <v>0</v>
      </c>
    </row>
    <row r="1107" spans="1:17" x14ac:dyDescent="0.3">
      <c r="A1107" s="73">
        <f>IF(ISTEXT('Questionnaires '!A1109),IF('Questionnaires '!G1109&lt;270,1,0),0)</f>
        <v>0</v>
      </c>
      <c r="B1107">
        <f>IF(ISTEXT('Questionnaires '!A1109),IF('Questionnaires '!E1109="Yes",1,0),0)</f>
        <v>0</v>
      </c>
      <c r="C1107">
        <f>IF(ISTEXT('Questionnaires '!A1109),IF('Questionnaires '!F1109="Yes",1,0),0)</f>
        <v>0</v>
      </c>
      <c r="D1107">
        <f>IF(ISTEXT('Questionnaires '!A1109),IF('Questionnaires '!J1109&gt;0,1,0),0)</f>
        <v>0</v>
      </c>
      <c r="E1107" s="73" t="str">
        <f>IF(ISNUMBER('Questionnaires '!$G1109),'Questionnaires '!T1109+'Questionnaires '!G1109,"")</f>
        <v/>
      </c>
      <c r="F1107" s="73" t="str">
        <f>IF(ISNUMBER('Questionnaires '!$G1109),SUM(G1107:H1107),"")</f>
        <v/>
      </c>
      <c r="G1107" s="73" t="str">
        <f>IF(ISNUMBER('Questionnaires '!$G1109),'Questionnaires '!R1109-'Questionnaires '!P1109,"")</f>
        <v/>
      </c>
      <c r="H1107" s="73" t="str">
        <f>IF(ISNUMBER('Questionnaires '!$G1109),'Questionnaires '!P1109,"")</f>
        <v/>
      </c>
      <c r="I1107" s="73" t="str">
        <f>IF(ISNUMBER('Questionnaires '!$G1109),'Questionnaires '!$G1109,"")</f>
        <v/>
      </c>
      <c r="J1107" s="73" t="str">
        <f>IF(ISNUMBER('Questionnaires '!$G1109),'Questionnaires '!$G1109,"")</f>
        <v/>
      </c>
      <c r="K1107" s="73" t="str">
        <f>IF(ISNUMBER('Questionnaires '!$R1109),'Questionnaires '!$R1109,"")</f>
        <v/>
      </c>
      <c r="L1107" s="73" t="str">
        <f>IF(ISNUMBER('Questionnaires '!$P1109),'Questionnaires '!$P1109,"")</f>
        <v/>
      </c>
      <c r="M1107" s="73" t="str">
        <f>IF(ISNUMBER('Questionnaires '!$O1109),'Questionnaires '!$O1109,"")</f>
        <v/>
      </c>
      <c r="N1107" s="73" t="str">
        <f>IF(ISNUMBER('Questionnaires '!$N1109),'Questionnaires '!$N1109,"")</f>
        <v/>
      </c>
      <c r="O1107" s="73" t="str">
        <f>IF(ISNUMBER('Questionnaires '!$T1109),'Questionnaires '!$T1109,"")</f>
        <v/>
      </c>
      <c r="P1107" s="73" t="str">
        <f>IF(ISTEXT('Questionnaires '!A1109),'Questionnaires '!G1109,"")</f>
        <v/>
      </c>
      <c r="Q1107">
        <f>IF(ISTEXT('Questionnaires '!A1109),IF('Questionnaires '!S1109="Yes",1,""),0)</f>
        <v>0</v>
      </c>
    </row>
    <row r="1108" spans="1:17" x14ac:dyDescent="0.3">
      <c r="A1108" s="73">
        <f>IF(ISTEXT('Questionnaires '!A1110),IF('Questionnaires '!G1110&lt;270,1,0),0)</f>
        <v>0</v>
      </c>
      <c r="B1108">
        <f>IF(ISTEXT('Questionnaires '!A1110),IF('Questionnaires '!E1110="Yes",1,0),0)</f>
        <v>0</v>
      </c>
      <c r="C1108">
        <f>IF(ISTEXT('Questionnaires '!A1110),IF('Questionnaires '!F1110="Yes",1,0),0)</f>
        <v>0</v>
      </c>
      <c r="D1108">
        <f>IF(ISTEXT('Questionnaires '!A1110),IF('Questionnaires '!J1110&gt;0,1,0),0)</f>
        <v>0</v>
      </c>
      <c r="E1108" s="73" t="str">
        <f>IF(ISNUMBER('Questionnaires '!$G1110),'Questionnaires '!T1110+'Questionnaires '!G1110,"")</f>
        <v/>
      </c>
      <c r="F1108" s="73" t="str">
        <f>IF(ISNUMBER('Questionnaires '!$G1110),SUM(G1108:H1108),"")</f>
        <v/>
      </c>
      <c r="G1108" s="73" t="str">
        <f>IF(ISNUMBER('Questionnaires '!$G1110),'Questionnaires '!R1110-'Questionnaires '!P1110,"")</f>
        <v/>
      </c>
      <c r="H1108" s="73" t="str">
        <f>IF(ISNUMBER('Questionnaires '!$G1110),'Questionnaires '!P1110,"")</f>
        <v/>
      </c>
      <c r="I1108" s="73" t="str">
        <f>IF(ISNUMBER('Questionnaires '!$G1110),'Questionnaires '!$G1110,"")</f>
        <v/>
      </c>
      <c r="J1108" s="73" t="str">
        <f>IF(ISNUMBER('Questionnaires '!$G1110),'Questionnaires '!$G1110,"")</f>
        <v/>
      </c>
      <c r="K1108" s="73" t="str">
        <f>IF(ISNUMBER('Questionnaires '!$R1110),'Questionnaires '!$R1110,"")</f>
        <v/>
      </c>
      <c r="L1108" s="73" t="str">
        <f>IF(ISNUMBER('Questionnaires '!$P1110),'Questionnaires '!$P1110,"")</f>
        <v/>
      </c>
      <c r="M1108" s="73" t="str">
        <f>IF(ISNUMBER('Questionnaires '!$O1110),'Questionnaires '!$O1110,"")</f>
        <v/>
      </c>
      <c r="N1108" s="73" t="str">
        <f>IF(ISNUMBER('Questionnaires '!$N1110),'Questionnaires '!$N1110,"")</f>
        <v/>
      </c>
      <c r="O1108" s="73" t="str">
        <f>IF(ISNUMBER('Questionnaires '!$T1110),'Questionnaires '!$T1110,"")</f>
        <v/>
      </c>
      <c r="P1108" s="73" t="str">
        <f>IF(ISTEXT('Questionnaires '!A1110),'Questionnaires '!G1110,"")</f>
        <v/>
      </c>
      <c r="Q1108">
        <f>IF(ISTEXT('Questionnaires '!A1110),IF('Questionnaires '!S1110="Yes",1,""),0)</f>
        <v>0</v>
      </c>
    </row>
    <row r="1109" spans="1:17" x14ac:dyDescent="0.3">
      <c r="A1109" s="73">
        <f>IF(ISTEXT('Questionnaires '!A1111),IF('Questionnaires '!G1111&lt;270,1,0),0)</f>
        <v>0</v>
      </c>
      <c r="B1109">
        <f>IF(ISTEXT('Questionnaires '!A1111),IF('Questionnaires '!E1111="Yes",1,0),0)</f>
        <v>0</v>
      </c>
      <c r="C1109">
        <f>IF(ISTEXT('Questionnaires '!A1111),IF('Questionnaires '!F1111="Yes",1,0),0)</f>
        <v>0</v>
      </c>
      <c r="D1109">
        <f>IF(ISTEXT('Questionnaires '!A1111),IF('Questionnaires '!J1111&gt;0,1,0),0)</f>
        <v>0</v>
      </c>
      <c r="E1109" s="73" t="str">
        <f>IF(ISNUMBER('Questionnaires '!$G1111),'Questionnaires '!T1111+'Questionnaires '!G1111,"")</f>
        <v/>
      </c>
      <c r="F1109" s="73" t="str">
        <f>IF(ISNUMBER('Questionnaires '!$G1111),SUM(G1109:H1109),"")</f>
        <v/>
      </c>
      <c r="G1109" s="73" t="str">
        <f>IF(ISNUMBER('Questionnaires '!$G1111),'Questionnaires '!R1111-'Questionnaires '!P1111,"")</f>
        <v/>
      </c>
      <c r="H1109" s="73" t="str">
        <f>IF(ISNUMBER('Questionnaires '!$G1111),'Questionnaires '!P1111,"")</f>
        <v/>
      </c>
      <c r="I1109" s="73" t="str">
        <f>IF(ISNUMBER('Questionnaires '!$G1111),'Questionnaires '!$G1111,"")</f>
        <v/>
      </c>
      <c r="J1109" s="73" t="str">
        <f>IF(ISNUMBER('Questionnaires '!$G1111),'Questionnaires '!$G1111,"")</f>
        <v/>
      </c>
      <c r="K1109" s="73" t="str">
        <f>IF(ISNUMBER('Questionnaires '!$R1111),'Questionnaires '!$R1111,"")</f>
        <v/>
      </c>
      <c r="L1109" s="73" t="str">
        <f>IF(ISNUMBER('Questionnaires '!$P1111),'Questionnaires '!$P1111,"")</f>
        <v/>
      </c>
      <c r="M1109" s="73" t="str">
        <f>IF(ISNUMBER('Questionnaires '!$O1111),'Questionnaires '!$O1111,"")</f>
        <v/>
      </c>
      <c r="N1109" s="73" t="str">
        <f>IF(ISNUMBER('Questionnaires '!$N1111),'Questionnaires '!$N1111,"")</f>
        <v/>
      </c>
      <c r="O1109" s="73" t="str">
        <f>IF(ISNUMBER('Questionnaires '!$T1111),'Questionnaires '!$T1111,"")</f>
        <v/>
      </c>
      <c r="P1109" s="73" t="str">
        <f>IF(ISTEXT('Questionnaires '!A1111),'Questionnaires '!G1111,"")</f>
        <v/>
      </c>
      <c r="Q1109">
        <f>IF(ISTEXT('Questionnaires '!A1111),IF('Questionnaires '!S1111="Yes",1,""),0)</f>
        <v>0</v>
      </c>
    </row>
    <row r="1110" spans="1:17" x14ac:dyDescent="0.3">
      <c r="A1110" s="73">
        <f>IF(ISTEXT('Questionnaires '!A1112),IF('Questionnaires '!G1112&lt;270,1,0),0)</f>
        <v>0</v>
      </c>
      <c r="B1110">
        <f>IF(ISTEXT('Questionnaires '!A1112),IF('Questionnaires '!E1112="Yes",1,0),0)</f>
        <v>0</v>
      </c>
      <c r="C1110">
        <f>IF(ISTEXT('Questionnaires '!A1112),IF('Questionnaires '!F1112="Yes",1,0),0)</f>
        <v>0</v>
      </c>
      <c r="D1110">
        <f>IF(ISTEXT('Questionnaires '!A1112),IF('Questionnaires '!J1112&gt;0,1,0),0)</f>
        <v>0</v>
      </c>
      <c r="E1110" s="73" t="str">
        <f>IF(ISNUMBER('Questionnaires '!$G1112),'Questionnaires '!T1112+'Questionnaires '!G1112,"")</f>
        <v/>
      </c>
      <c r="F1110" s="73" t="str">
        <f>IF(ISNUMBER('Questionnaires '!$G1112),SUM(G1110:H1110),"")</f>
        <v/>
      </c>
      <c r="G1110" s="73" t="str">
        <f>IF(ISNUMBER('Questionnaires '!$G1112),'Questionnaires '!R1112-'Questionnaires '!P1112,"")</f>
        <v/>
      </c>
      <c r="H1110" s="73" t="str">
        <f>IF(ISNUMBER('Questionnaires '!$G1112),'Questionnaires '!P1112,"")</f>
        <v/>
      </c>
      <c r="I1110" s="73" t="str">
        <f>IF(ISNUMBER('Questionnaires '!$G1112),'Questionnaires '!$G1112,"")</f>
        <v/>
      </c>
      <c r="J1110" s="73" t="str">
        <f>IF(ISNUMBER('Questionnaires '!$G1112),'Questionnaires '!$G1112,"")</f>
        <v/>
      </c>
      <c r="K1110" s="73" t="str">
        <f>IF(ISNUMBER('Questionnaires '!$R1112),'Questionnaires '!$R1112,"")</f>
        <v/>
      </c>
      <c r="L1110" s="73" t="str">
        <f>IF(ISNUMBER('Questionnaires '!$P1112),'Questionnaires '!$P1112,"")</f>
        <v/>
      </c>
      <c r="M1110" s="73" t="str">
        <f>IF(ISNUMBER('Questionnaires '!$O1112),'Questionnaires '!$O1112,"")</f>
        <v/>
      </c>
      <c r="N1110" s="73" t="str">
        <f>IF(ISNUMBER('Questionnaires '!$N1112),'Questionnaires '!$N1112,"")</f>
        <v/>
      </c>
      <c r="O1110" s="73" t="str">
        <f>IF(ISNUMBER('Questionnaires '!$T1112),'Questionnaires '!$T1112,"")</f>
        <v/>
      </c>
      <c r="P1110" s="73" t="str">
        <f>IF(ISTEXT('Questionnaires '!A1112),'Questionnaires '!G1112,"")</f>
        <v/>
      </c>
      <c r="Q1110">
        <f>IF(ISTEXT('Questionnaires '!A1112),IF('Questionnaires '!S1112="Yes",1,""),0)</f>
        <v>0</v>
      </c>
    </row>
    <row r="1111" spans="1:17" x14ac:dyDescent="0.3">
      <c r="A1111" s="73">
        <f>IF(ISTEXT('Questionnaires '!A1113),IF('Questionnaires '!G1113&lt;270,1,0),0)</f>
        <v>0</v>
      </c>
      <c r="B1111">
        <f>IF(ISTEXT('Questionnaires '!A1113),IF('Questionnaires '!E1113="Yes",1,0),0)</f>
        <v>0</v>
      </c>
      <c r="C1111">
        <f>IF(ISTEXT('Questionnaires '!A1113),IF('Questionnaires '!F1113="Yes",1,0),0)</f>
        <v>0</v>
      </c>
      <c r="D1111">
        <f>IF(ISTEXT('Questionnaires '!A1113),IF('Questionnaires '!J1113&gt;0,1,0),0)</f>
        <v>0</v>
      </c>
      <c r="E1111" s="73" t="str">
        <f>IF(ISNUMBER('Questionnaires '!$G1113),'Questionnaires '!T1113+'Questionnaires '!G1113,"")</f>
        <v/>
      </c>
      <c r="F1111" s="73" t="str">
        <f>IF(ISNUMBER('Questionnaires '!$G1113),SUM(G1111:H1111),"")</f>
        <v/>
      </c>
      <c r="G1111" s="73" t="str">
        <f>IF(ISNUMBER('Questionnaires '!$G1113),'Questionnaires '!R1113-'Questionnaires '!P1113,"")</f>
        <v/>
      </c>
      <c r="H1111" s="73" t="str">
        <f>IF(ISNUMBER('Questionnaires '!$G1113),'Questionnaires '!P1113,"")</f>
        <v/>
      </c>
      <c r="I1111" s="73" t="str">
        <f>IF(ISNUMBER('Questionnaires '!$G1113),'Questionnaires '!$G1113,"")</f>
        <v/>
      </c>
      <c r="J1111" s="73" t="str">
        <f>IF(ISNUMBER('Questionnaires '!$G1113),'Questionnaires '!$G1113,"")</f>
        <v/>
      </c>
      <c r="K1111" s="73" t="str">
        <f>IF(ISNUMBER('Questionnaires '!$R1113),'Questionnaires '!$R1113,"")</f>
        <v/>
      </c>
      <c r="L1111" s="73" t="str">
        <f>IF(ISNUMBER('Questionnaires '!$P1113),'Questionnaires '!$P1113,"")</f>
        <v/>
      </c>
      <c r="M1111" s="73" t="str">
        <f>IF(ISNUMBER('Questionnaires '!$O1113),'Questionnaires '!$O1113,"")</f>
        <v/>
      </c>
      <c r="N1111" s="73" t="str">
        <f>IF(ISNUMBER('Questionnaires '!$N1113),'Questionnaires '!$N1113,"")</f>
        <v/>
      </c>
      <c r="O1111" s="73" t="str">
        <f>IF(ISNUMBER('Questionnaires '!$T1113),'Questionnaires '!$T1113,"")</f>
        <v/>
      </c>
      <c r="P1111" s="73" t="str">
        <f>IF(ISTEXT('Questionnaires '!A1113),'Questionnaires '!G1113,"")</f>
        <v/>
      </c>
      <c r="Q1111">
        <f>IF(ISTEXT('Questionnaires '!A1113),IF('Questionnaires '!S1113="Yes",1,""),0)</f>
        <v>0</v>
      </c>
    </row>
    <row r="1112" spans="1:17" x14ac:dyDescent="0.3">
      <c r="A1112" s="73">
        <f>IF(ISTEXT('Questionnaires '!A1114),IF('Questionnaires '!G1114&lt;270,1,0),0)</f>
        <v>0</v>
      </c>
      <c r="B1112">
        <f>IF(ISTEXT('Questionnaires '!A1114),IF('Questionnaires '!E1114="Yes",1,0),0)</f>
        <v>0</v>
      </c>
      <c r="C1112">
        <f>IF(ISTEXT('Questionnaires '!A1114),IF('Questionnaires '!F1114="Yes",1,0),0)</f>
        <v>0</v>
      </c>
      <c r="D1112">
        <f>IF(ISTEXT('Questionnaires '!A1114),IF('Questionnaires '!J1114&gt;0,1,0),0)</f>
        <v>0</v>
      </c>
      <c r="E1112" s="73" t="str">
        <f>IF(ISNUMBER('Questionnaires '!$G1114),'Questionnaires '!T1114+'Questionnaires '!G1114,"")</f>
        <v/>
      </c>
      <c r="F1112" s="73" t="str">
        <f>IF(ISNUMBER('Questionnaires '!$G1114),SUM(G1112:H1112),"")</f>
        <v/>
      </c>
      <c r="G1112" s="73" t="str">
        <f>IF(ISNUMBER('Questionnaires '!$G1114),'Questionnaires '!R1114-'Questionnaires '!P1114,"")</f>
        <v/>
      </c>
      <c r="H1112" s="73" t="str">
        <f>IF(ISNUMBER('Questionnaires '!$G1114),'Questionnaires '!P1114,"")</f>
        <v/>
      </c>
      <c r="I1112" s="73" t="str">
        <f>IF(ISNUMBER('Questionnaires '!$G1114),'Questionnaires '!$G1114,"")</f>
        <v/>
      </c>
      <c r="J1112" s="73" t="str">
        <f>IF(ISNUMBER('Questionnaires '!$G1114),'Questionnaires '!$G1114,"")</f>
        <v/>
      </c>
      <c r="K1112" s="73" t="str">
        <f>IF(ISNUMBER('Questionnaires '!$R1114),'Questionnaires '!$R1114,"")</f>
        <v/>
      </c>
      <c r="L1112" s="73" t="str">
        <f>IF(ISNUMBER('Questionnaires '!$P1114),'Questionnaires '!$P1114,"")</f>
        <v/>
      </c>
      <c r="M1112" s="73" t="str">
        <f>IF(ISNUMBER('Questionnaires '!$O1114),'Questionnaires '!$O1114,"")</f>
        <v/>
      </c>
      <c r="N1112" s="73" t="str">
        <f>IF(ISNUMBER('Questionnaires '!$N1114),'Questionnaires '!$N1114,"")</f>
        <v/>
      </c>
      <c r="O1112" s="73" t="str">
        <f>IF(ISNUMBER('Questionnaires '!$T1114),'Questionnaires '!$T1114,"")</f>
        <v/>
      </c>
      <c r="P1112" s="73" t="str">
        <f>IF(ISTEXT('Questionnaires '!A1114),'Questionnaires '!G1114,"")</f>
        <v/>
      </c>
      <c r="Q1112">
        <f>IF(ISTEXT('Questionnaires '!A1114),IF('Questionnaires '!S1114="Yes",1,""),0)</f>
        <v>0</v>
      </c>
    </row>
    <row r="1113" spans="1:17" x14ac:dyDescent="0.3">
      <c r="A1113" s="73">
        <f>IF(ISTEXT('Questionnaires '!A1115),IF('Questionnaires '!G1115&lt;270,1,0),0)</f>
        <v>0</v>
      </c>
      <c r="B1113">
        <f>IF(ISTEXT('Questionnaires '!A1115),IF('Questionnaires '!E1115="Yes",1,0),0)</f>
        <v>0</v>
      </c>
      <c r="C1113">
        <f>IF(ISTEXT('Questionnaires '!A1115),IF('Questionnaires '!F1115="Yes",1,0),0)</f>
        <v>0</v>
      </c>
      <c r="D1113">
        <f>IF(ISTEXT('Questionnaires '!A1115),IF('Questionnaires '!J1115&gt;0,1,0),0)</f>
        <v>0</v>
      </c>
      <c r="E1113" s="73" t="str">
        <f>IF(ISNUMBER('Questionnaires '!$G1115),'Questionnaires '!T1115+'Questionnaires '!G1115,"")</f>
        <v/>
      </c>
      <c r="F1113" s="73" t="str">
        <f>IF(ISNUMBER('Questionnaires '!$G1115),SUM(G1113:H1113),"")</f>
        <v/>
      </c>
      <c r="G1113" s="73" t="str">
        <f>IF(ISNUMBER('Questionnaires '!$G1115),'Questionnaires '!R1115-'Questionnaires '!P1115,"")</f>
        <v/>
      </c>
      <c r="H1113" s="73" t="str">
        <f>IF(ISNUMBER('Questionnaires '!$G1115),'Questionnaires '!P1115,"")</f>
        <v/>
      </c>
      <c r="I1113" s="73" t="str">
        <f>IF(ISNUMBER('Questionnaires '!$G1115),'Questionnaires '!$G1115,"")</f>
        <v/>
      </c>
      <c r="J1113" s="73" t="str">
        <f>IF(ISNUMBER('Questionnaires '!$G1115),'Questionnaires '!$G1115,"")</f>
        <v/>
      </c>
      <c r="K1113" s="73" t="str">
        <f>IF(ISNUMBER('Questionnaires '!$R1115),'Questionnaires '!$R1115,"")</f>
        <v/>
      </c>
      <c r="L1113" s="73" t="str">
        <f>IF(ISNUMBER('Questionnaires '!$P1115),'Questionnaires '!$P1115,"")</f>
        <v/>
      </c>
      <c r="M1113" s="73" t="str">
        <f>IF(ISNUMBER('Questionnaires '!$O1115),'Questionnaires '!$O1115,"")</f>
        <v/>
      </c>
      <c r="N1113" s="73" t="str">
        <f>IF(ISNUMBER('Questionnaires '!$N1115),'Questionnaires '!$N1115,"")</f>
        <v/>
      </c>
      <c r="O1113" s="73" t="str">
        <f>IF(ISNUMBER('Questionnaires '!$T1115),'Questionnaires '!$T1115,"")</f>
        <v/>
      </c>
      <c r="P1113" s="73" t="str">
        <f>IF(ISTEXT('Questionnaires '!A1115),'Questionnaires '!G1115,"")</f>
        <v/>
      </c>
      <c r="Q1113">
        <f>IF(ISTEXT('Questionnaires '!A1115),IF('Questionnaires '!S1115="Yes",1,""),0)</f>
        <v>0</v>
      </c>
    </row>
    <row r="1114" spans="1:17" x14ac:dyDescent="0.3">
      <c r="A1114" s="73">
        <f>IF(ISTEXT('Questionnaires '!A1116),IF('Questionnaires '!G1116&lt;270,1,0),0)</f>
        <v>0</v>
      </c>
      <c r="B1114">
        <f>IF(ISTEXT('Questionnaires '!A1116),IF('Questionnaires '!E1116="Yes",1,0),0)</f>
        <v>0</v>
      </c>
      <c r="C1114">
        <f>IF(ISTEXT('Questionnaires '!A1116),IF('Questionnaires '!F1116="Yes",1,0),0)</f>
        <v>0</v>
      </c>
      <c r="D1114">
        <f>IF(ISTEXT('Questionnaires '!A1116),IF('Questionnaires '!J1116&gt;0,1,0),0)</f>
        <v>0</v>
      </c>
      <c r="E1114" s="73" t="str">
        <f>IF(ISNUMBER('Questionnaires '!$G1116),'Questionnaires '!T1116+'Questionnaires '!G1116,"")</f>
        <v/>
      </c>
      <c r="F1114" s="73" t="str">
        <f>IF(ISNUMBER('Questionnaires '!$G1116),SUM(G1114:H1114),"")</f>
        <v/>
      </c>
      <c r="G1114" s="73" t="str">
        <f>IF(ISNUMBER('Questionnaires '!$G1116),'Questionnaires '!R1116-'Questionnaires '!P1116,"")</f>
        <v/>
      </c>
      <c r="H1114" s="73" t="str">
        <f>IF(ISNUMBER('Questionnaires '!$G1116),'Questionnaires '!P1116,"")</f>
        <v/>
      </c>
      <c r="I1114" s="73" t="str">
        <f>IF(ISNUMBER('Questionnaires '!$G1116),'Questionnaires '!$G1116,"")</f>
        <v/>
      </c>
      <c r="J1114" s="73" t="str">
        <f>IF(ISNUMBER('Questionnaires '!$G1116),'Questionnaires '!$G1116,"")</f>
        <v/>
      </c>
      <c r="K1114" s="73" t="str">
        <f>IF(ISNUMBER('Questionnaires '!$R1116),'Questionnaires '!$R1116,"")</f>
        <v/>
      </c>
      <c r="L1114" s="73" t="str">
        <f>IF(ISNUMBER('Questionnaires '!$P1116),'Questionnaires '!$P1116,"")</f>
        <v/>
      </c>
      <c r="M1114" s="73" t="str">
        <f>IF(ISNUMBER('Questionnaires '!$O1116),'Questionnaires '!$O1116,"")</f>
        <v/>
      </c>
      <c r="N1114" s="73" t="str">
        <f>IF(ISNUMBER('Questionnaires '!$N1116),'Questionnaires '!$N1116,"")</f>
        <v/>
      </c>
      <c r="O1114" s="73" t="str">
        <f>IF(ISNUMBER('Questionnaires '!$T1116),'Questionnaires '!$T1116,"")</f>
        <v/>
      </c>
      <c r="P1114" s="73" t="str">
        <f>IF(ISTEXT('Questionnaires '!A1116),'Questionnaires '!G1116,"")</f>
        <v/>
      </c>
      <c r="Q1114">
        <f>IF(ISTEXT('Questionnaires '!A1116),IF('Questionnaires '!S1116="Yes",1,""),0)</f>
        <v>0</v>
      </c>
    </row>
    <row r="1115" spans="1:17" x14ac:dyDescent="0.3">
      <c r="A1115" s="73">
        <f>IF(ISTEXT('Questionnaires '!A1117),IF('Questionnaires '!G1117&lt;270,1,0),0)</f>
        <v>0</v>
      </c>
      <c r="B1115">
        <f>IF(ISTEXT('Questionnaires '!A1117),IF('Questionnaires '!E1117="Yes",1,0),0)</f>
        <v>0</v>
      </c>
      <c r="C1115">
        <f>IF(ISTEXT('Questionnaires '!A1117),IF('Questionnaires '!F1117="Yes",1,0),0)</f>
        <v>0</v>
      </c>
      <c r="D1115">
        <f>IF(ISTEXT('Questionnaires '!A1117),IF('Questionnaires '!J1117&gt;0,1,0),0)</f>
        <v>0</v>
      </c>
      <c r="E1115" s="73" t="str">
        <f>IF(ISNUMBER('Questionnaires '!$G1117),'Questionnaires '!T1117+'Questionnaires '!G1117,"")</f>
        <v/>
      </c>
      <c r="F1115" s="73" t="str">
        <f>IF(ISNUMBER('Questionnaires '!$G1117),SUM(G1115:H1115),"")</f>
        <v/>
      </c>
      <c r="G1115" s="73" t="str">
        <f>IF(ISNUMBER('Questionnaires '!$G1117),'Questionnaires '!R1117-'Questionnaires '!P1117,"")</f>
        <v/>
      </c>
      <c r="H1115" s="73" t="str">
        <f>IF(ISNUMBER('Questionnaires '!$G1117),'Questionnaires '!P1117,"")</f>
        <v/>
      </c>
      <c r="I1115" s="73" t="str">
        <f>IF(ISNUMBER('Questionnaires '!$G1117),'Questionnaires '!$G1117,"")</f>
        <v/>
      </c>
      <c r="J1115" s="73" t="str">
        <f>IF(ISNUMBER('Questionnaires '!$G1117),'Questionnaires '!$G1117,"")</f>
        <v/>
      </c>
      <c r="K1115" s="73" t="str">
        <f>IF(ISNUMBER('Questionnaires '!$R1117),'Questionnaires '!$R1117,"")</f>
        <v/>
      </c>
      <c r="L1115" s="73" t="str">
        <f>IF(ISNUMBER('Questionnaires '!$P1117),'Questionnaires '!$P1117,"")</f>
        <v/>
      </c>
      <c r="M1115" s="73" t="str">
        <f>IF(ISNUMBER('Questionnaires '!$O1117),'Questionnaires '!$O1117,"")</f>
        <v/>
      </c>
      <c r="N1115" s="73" t="str">
        <f>IF(ISNUMBER('Questionnaires '!$N1117),'Questionnaires '!$N1117,"")</f>
        <v/>
      </c>
      <c r="O1115" s="73" t="str">
        <f>IF(ISNUMBER('Questionnaires '!$T1117),'Questionnaires '!$T1117,"")</f>
        <v/>
      </c>
      <c r="P1115" s="73" t="str">
        <f>IF(ISTEXT('Questionnaires '!A1117),'Questionnaires '!G1117,"")</f>
        <v/>
      </c>
      <c r="Q1115">
        <f>IF(ISTEXT('Questionnaires '!A1117),IF('Questionnaires '!S1117="Yes",1,""),0)</f>
        <v>0</v>
      </c>
    </row>
    <row r="1116" spans="1:17" x14ac:dyDescent="0.3">
      <c r="A1116" s="73">
        <f>IF(ISTEXT('Questionnaires '!A1118),IF('Questionnaires '!G1118&lt;270,1,0),0)</f>
        <v>0</v>
      </c>
      <c r="B1116">
        <f>IF(ISTEXT('Questionnaires '!A1118),IF('Questionnaires '!E1118="Yes",1,0),0)</f>
        <v>0</v>
      </c>
      <c r="C1116">
        <f>IF(ISTEXT('Questionnaires '!A1118),IF('Questionnaires '!F1118="Yes",1,0),0)</f>
        <v>0</v>
      </c>
      <c r="D1116">
        <f>IF(ISTEXT('Questionnaires '!A1118),IF('Questionnaires '!J1118&gt;0,1,0),0)</f>
        <v>0</v>
      </c>
      <c r="E1116" s="73" t="str">
        <f>IF(ISNUMBER('Questionnaires '!$G1118),'Questionnaires '!T1118+'Questionnaires '!G1118,"")</f>
        <v/>
      </c>
      <c r="F1116" s="73" t="str">
        <f>IF(ISNUMBER('Questionnaires '!$G1118),SUM(G1116:H1116),"")</f>
        <v/>
      </c>
      <c r="G1116" s="73" t="str">
        <f>IF(ISNUMBER('Questionnaires '!$G1118),'Questionnaires '!R1118-'Questionnaires '!P1118,"")</f>
        <v/>
      </c>
      <c r="H1116" s="73" t="str">
        <f>IF(ISNUMBER('Questionnaires '!$G1118),'Questionnaires '!P1118,"")</f>
        <v/>
      </c>
      <c r="I1116" s="73" t="str">
        <f>IF(ISNUMBER('Questionnaires '!$G1118),'Questionnaires '!$G1118,"")</f>
        <v/>
      </c>
      <c r="J1116" s="73" t="str">
        <f>IF(ISNUMBER('Questionnaires '!$G1118),'Questionnaires '!$G1118,"")</f>
        <v/>
      </c>
      <c r="K1116" s="73" t="str">
        <f>IF(ISNUMBER('Questionnaires '!$R1118),'Questionnaires '!$R1118,"")</f>
        <v/>
      </c>
      <c r="L1116" s="73" t="str">
        <f>IF(ISNUMBER('Questionnaires '!$P1118),'Questionnaires '!$P1118,"")</f>
        <v/>
      </c>
      <c r="M1116" s="73" t="str">
        <f>IF(ISNUMBER('Questionnaires '!$O1118),'Questionnaires '!$O1118,"")</f>
        <v/>
      </c>
      <c r="N1116" s="73" t="str">
        <f>IF(ISNUMBER('Questionnaires '!$N1118),'Questionnaires '!$N1118,"")</f>
        <v/>
      </c>
      <c r="O1116" s="73" t="str">
        <f>IF(ISNUMBER('Questionnaires '!$T1118),'Questionnaires '!$T1118,"")</f>
        <v/>
      </c>
      <c r="P1116" s="73" t="str">
        <f>IF(ISTEXT('Questionnaires '!A1118),'Questionnaires '!G1118,"")</f>
        <v/>
      </c>
      <c r="Q1116">
        <f>IF(ISTEXT('Questionnaires '!A1118),IF('Questionnaires '!S1118="Yes",1,""),0)</f>
        <v>0</v>
      </c>
    </row>
    <row r="1117" spans="1:17" x14ac:dyDescent="0.3">
      <c r="A1117" s="73">
        <f>IF(ISTEXT('Questionnaires '!A1119),IF('Questionnaires '!G1119&lt;270,1,0),0)</f>
        <v>0</v>
      </c>
      <c r="B1117">
        <f>IF(ISTEXT('Questionnaires '!A1119),IF('Questionnaires '!E1119="Yes",1,0),0)</f>
        <v>0</v>
      </c>
      <c r="C1117">
        <f>IF(ISTEXT('Questionnaires '!A1119),IF('Questionnaires '!F1119="Yes",1,0),0)</f>
        <v>0</v>
      </c>
      <c r="D1117">
        <f>IF(ISTEXT('Questionnaires '!A1119),IF('Questionnaires '!J1119&gt;0,1,0),0)</f>
        <v>0</v>
      </c>
      <c r="E1117" s="73" t="str">
        <f>IF(ISNUMBER('Questionnaires '!$G1119),'Questionnaires '!T1119+'Questionnaires '!G1119,"")</f>
        <v/>
      </c>
      <c r="F1117" s="73" t="str">
        <f>IF(ISNUMBER('Questionnaires '!$G1119),SUM(G1117:H1117),"")</f>
        <v/>
      </c>
      <c r="G1117" s="73" t="str">
        <f>IF(ISNUMBER('Questionnaires '!$G1119),'Questionnaires '!R1119-'Questionnaires '!P1119,"")</f>
        <v/>
      </c>
      <c r="H1117" s="73" t="str">
        <f>IF(ISNUMBER('Questionnaires '!$G1119),'Questionnaires '!P1119,"")</f>
        <v/>
      </c>
      <c r="I1117" s="73" t="str">
        <f>IF(ISNUMBER('Questionnaires '!$G1119),'Questionnaires '!$G1119,"")</f>
        <v/>
      </c>
      <c r="J1117" s="73" t="str">
        <f>IF(ISNUMBER('Questionnaires '!$G1119),'Questionnaires '!$G1119,"")</f>
        <v/>
      </c>
      <c r="K1117" s="73" t="str">
        <f>IF(ISNUMBER('Questionnaires '!$R1119),'Questionnaires '!$R1119,"")</f>
        <v/>
      </c>
      <c r="L1117" s="73" t="str">
        <f>IF(ISNUMBER('Questionnaires '!$P1119),'Questionnaires '!$P1119,"")</f>
        <v/>
      </c>
      <c r="M1117" s="73" t="str">
        <f>IF(ISNUMBER('Questionnaires '!$O1119),'Questionnaires '!$O1119,"")</f>
        <v/>
      </c>
      <c r="N1117" s="73" t="str">
        <f>IF(ISNUMBER('Questionnaires '!$N1119),'Questionnaires '!$N1119,"")</f>
        <v/>
      </c>
      <c r="O1117" s="73" t="str">
        <f>IF(ISNUMBER('Questionnaires '!$T1119),'Questionnaires '!$T1119,"")</f>
        <v/>
      </c>
      <c r="P1117" s="73" t="str">
        <f>IF(ISTEXT('Questionnaires '!A1119),'Questionnaires '!G1119,"")</f>
        <v/>
      </c>
      <c r="Q1117">
        <f>IF(ISTEXT('Questionnaires '!A1119),IF('Questionnaires '!S1119="Yes",1,""),0)</f>
        <v>0</v>
      </c>
    </row>
    <row r="1118" spans="1:17" x14ac:dyDescent="0.3">
      <c r="A1118" s="73">
        <f>IF(ISTEXT('Questionnaires '!A1120),IF('Questionnaires '!G1120&lt;270,1,0),0)</f>
        <v>0</v>
      </c>
      <c r="B1118">
        <f>IF(ISTEXT('Questionnaires '!A1120),IF('Questionnaires '!E1120="Yes",1,0),0)</f>
        <v>0</v>
      </c>
      <c r="C1118">
        <f>IF(ISTEXT('Questionnaires '!A1120),IF('Questionnaires '!F1120="Yes",1,0),0)</f>
        <v>0</v>
      </c>
      <c r="D1118">
        <f>IF(ISTEXT('Questionnaires '!A1120),IF('Questionnaires '!J1120&gt;0,1,0),0)</f>
        <v>0</v>
      </c>
      <c r="E1118" s="73" t="str">
        <f>IF(ISNUMBER('Questionnaires '!$G1120),'Questionnaires '!T1120+'Questionnaires '!G1120,"")</f>
        <v/>
      </c>
      <c r="F1118" s="73" t="str">
        <f>IF(ISNUMBER('Questionnaires '!$G1120),SUM(G1118:H1118),"")</f>
        <v/>
      </c>
      <c r="G1118" s="73" t="str">
        <f>IF(ISNUMBER('Questionnaires '!$G1120),'Questionnaires '!R1120-'Questionnaires '!P1120,"")</f>
        <v/>
      </c>
      <c r="H1118" s="73" t="str">
        <f>IF(ISNUMBER('Questionnaires '!$G1120),'Questionnaires '!P1120,"")</f>
        <v/>
      </c>
      <c r="I1118" s="73" t="str">
        <f>IF(ISNUMBER('Questionnaires '!$G1120),'Questionnaires '!$G1120,"")</f>
        <v/>
      </c>
      <c r="J1118" s="73" t="str">
        <f>IF(ISNUMBER('Questionnaires '!$G1120),'Questionnaires '!$G1120,"")</f>
        <v/>
      </c>
      <c r="K1118" s="73" t="str">
        <f>IF(ISNUMBER('Questionnaires '!$R1120),'Questionnaires '!$R1120,"")</f>
        <v/>
      </c>
      <c r="L1118" s="73" t="str">
        <f>IF(ISNUMBER('Questionnaires '!$P1120),'Questionnaires '!$P1120,"")</f>
        <v/>
      </c>
      <c r="M1118" s="73" t="str">
        <f>IF(ISNUMBER('Questionnaires '!$O1120),'Questionnaires '!$O1120,"")</f>
        <v/>
      </c>
      <c r="N1118" s="73" t="str">
        <f>IF(ISNUMBER('Questionnaires '!$N1120),'Questionnaires '!$N1120,"")</f>
        <v/>
      </c>
      <c r="O1118" s="73" t="str">
        <f>IF(ISNUMBER('Questionnaires '!$T1120),'Questionnaires '!$T1120,"")</f>
        <v/>
      </c>
      <c r="P1118" s="73" t="str">
        <f>IF(ISTEXT('Questionnaires '!A1120),'Questionnaires '!G1120,"")</f>
        <v/>
      </c>
      <c r="Q1118">
        <f>IF(ISTEXT('Questionnaires '!A1120),IF('Questionnaires '!S1120="Yes",1,""),0)</f>
        <v>0</v>
      </c>
    </row>
    <row r="1119" spans="1:17" x14ac:dyDescent="0.3">
      <c r="A1119" s="73">
        <f>IF(ISTEXT('Questionnaires '!A1121),IF('Questionnaires '!G1121&lt;270,1,0),0)</f>
        <v>0</v>
      </c>
      <c r="B1119">
        <f>IF(ISTEXT('Questionnaires '!A1121),IF('Questionnaires '!E1121="Yes",1,0),0)</f>
        <v>0</v>
      </c>
      <c r="C1119">
        <f>IF(ISTEXT('Questionnaires '!A1121),IF('Questionnaires '!F1121="Yes",1,0),0)</f>
        <v>0</v>
      </c>
      <c r="D1119">
        <f>IF(ISTEXT('Questionnaires '!A1121),IF('Questionnaires '!J1121&gt;0,1,0),0)</f>
        <v>0</v>
      </c>
      <c r="E1119" s="73" t="str">
        <f>IF(ISNUMBER('Questionnaires '!$G1121),'Questionnaires '!T1121+'Questionnaires '!G1121,"")</f>
        <v/>
      </c>
      <c r="F1119" s="73" t="str">
        <f>IF(ISNUMBER('Questionnaires '!$G1121),SUM(G1119:H1119),"")</f>
        <v/>
      </c>
      <c r="G1119" s="73" t="str">
        <f>IF(ISNUMBER('Questionnaires '!$G1121),'Questionnaires '!R1121-'Questionnaires '!P1121,"")</f>
        <v/>
      </c>
      <c r="H1119" s="73" t="str">
        <f>IF(ISNUMBER('Questionnaires '!$G1121),'Questionnaires '!P1121,"")</f>
        <v/>
      </c>
      <c r="I1119" s="73" t="str">
        <f>IF(ISNUMBER('Questionnaires '!$G1121),'Questionnaires '!$G1121,"")</f>
        <v/>
      </c>
      <c r="J1119" s="73" t="str">
        <f>IF(ISNUMBER('Questionnaires '!$G1121),'Questionnaires '!$G1121,"")</f>
        <v/>
      </c>
      <c r="K1119" s="73" t="str">
        <f>IF(ISNUMBER('Questionnaires '!$R1121),'Questionnaires '!$R1121,"")</f>
        <v/>
      </c>
      <c r="L1119" s="73" t="str">
        <f>IF(ISNUMBER('Questionnaires '!$P1121),'Questionnaires '!$P1121,"")</f>
        <v/>
      </c>
      <c r="M1119" s="73" t="str">
        <f>IF(ISNUMBER('Questionnaires '!$O1121),'Questionnaires '!$O1121,"")</f>
        <v/>
      </c>
      <c r="N1119" s="73" t="str">
        <f>IF(ISNUMBER('Questionnaires '!$N1121),'Questionnaires '!$N1121,"")</f>
        <v/>
      </c>
      <c r="O1119" s="73" t="str">
        <f>IF(ISNUMBER('Questionnaires '!$T1121),'Questionnaires '!$T1121,"")</f>
        <v/>
      </c>
      <c r="P1119" s="73" t="str">
        <f>IF(ISTEXT('Questionnaires '!A1121),'Questionnaires '!G1121,"")</f>
        <v/>
      </c>
      <c r="Q1119">
        <f>IF(ISTEXT('Questionnaires '!A1121),IF('Questionnaires '!S1121="Yes",1,""),0)</f>
        <v>0</v>
      </c>
    </row>
    <row r="1120" spans="1:17" x14ac:dyDescent="0.3">
      <c r="A1120" s="73">
        <f>IF(ISTEXT('Questionnaires '!A1122),IF('Questionnaires '!G1122&lt;270,1,0),0)</f>
        <v>0</v>
      </c>
      <c r="B1120">
        <f>IF(ISTEXT('Questionnaires '!A1122),IF('Questionnaires '!E1122="Yes",1,0),0)</f>
        <v>0</v>
      </c>
      <c r="C1120">
        <f>IF(ISTEXT('Questionnaires '!A1122),IF('Questionnaires '!F1122="Yes",1,0),0)</f>
        <v>0</v>
      </c>
      <c r="D1120">
        <f>IF(ISTEXT('Questionnaires '!A1122),IF('Questionnaires '!J1122&gt;0,1,0),0)</f>
        <v>0</v>
      </c>
      <c r="E1120" s="73" t="str">
        <f>IF(ISNUMBER('Questionnaires '!$G1122),'Questionnaires '!T1122+'Questionnaires '!G1122,"")</f>
        <v/>
      </c>
      <c r="F1120" s="73" t="str">
        <f>IF(ISNUMBER('Questionnaires '!$G1122),SUM(G1120:H1120),"")</f>
        <v/>
      </c>
      <c r="G1120" s="73" t="str">
        <f>IF(ISNUMBER('Questionnaires '!$G1122),'Questionnaires '!R1122-'Questionnaires '!P1122,"")</f>
        <v/>
      </c>
      <c r="H1120" s="73" t="str">
        <f>IF(ISNUMBER('Questionnaires '!$G1122),'Questionnaires '!P1122,"")</f>
        <v/>
      </c>
      <c r="I1120" s="73" t="str">
        <f>IF(ISNUMBER('Questionnaires '!$G1122),'Questionnaires '!$G1122,"")</f>
        <v/>
      </c>
      <c r="J1120" s="73" t="str">
        <f>IF(ISNUMBER('Questionnaires '!$G1122),'Questionnaires '!$G1122,"")</f>
        <v/>
      </c>
      <c r="K1120" s="73" t="str">
        <f>IF(ISNUMBER('Questionnaires '!$R1122),'Questionnaires '!$R1122,"")</f>
        <v/>
      </c>
      <c r="L1120" s="73" t="str">
        <f>IF(ISNUMBER('Questionnaires '!$P1122),'Questionnaires '!$P1122,"")</f>
        <v/>
      </c>
      <c r="M1120" s="73" t="str">
        <f>IF(ISNUMBER('Questionnaires '!$O1122),'Questionnaires '!$O1122,"")</f>
        <v/>
      </c>
      <c r="N1120" s="73" t="str">
        <f>IF(ISNUMBER('Questionnaires '!$N1122),'Questionnaires '!$N1122,"")</f>
        <v/>
      </c>
      <c r="O1120" s="73" t="str">
        <f>IF(ISNUMBER('Questionnaires '!$T1122),'Questionnaires '!$T1122,"")</f>
        <v/>
      </c>
      <c r="P1120" s="73" t="str">
        <f>IF(ISTEXT('Questionnaires '!A1122),'Questionnaires '!G1122,"")</f>
        <v/>
      </c>
      <c r="Q1120">
        <f>IF(ISTEXT('Questionnaires '!A1122),IF('Questionnaires '!S1122="Yes",1,""),0)</f>
        <v>0</v>
      </c>
    </row>
    <row r="1121" spans="1:17" x14ac:dyDescent="0.3">
      <c r="A1121" s="73">
        <f>IF(ISTEXT('Questionnaires '!A1123),IF('Questionnaires '!G1123&lt;270,1,0),0)</f>
        <v>0</v>
      </c>
      <c r="B1121">
        <f>IF(ISTEXT('Questionnaires '!A1123),IF('Questionnaires '!E1123="Yes",1,0),0)</f>
        <v>0</v>
      </c>
      <c r="C1121">
        <f>IF(ISTEXT('Questionnaires '!A1123),IF('Questionnaires '!F1123="Yes",1,0),0)</f>
        <v>0</v>
      </c>
      <c r="D1121">
        <f>IF(ISTEXT('Questionnaires '!A1123),IF('Questionnaires '!J1123&gt;0,1,0),0)</f>
        <v>0</v>
      </c>
      <c r="E1121" s="73" t="str">
        <f>IF(ISNUMBER('Questionnaires '!$G1123),'Questionnaires '!T1123+'Questionnaires '!G1123,"")</f>
        <v/>
      </c>
      <c r="F1121" s="73" t="str">
        <f>IF(ISNUMBER('Questionnaires '!$G1123),SUM(G1121:H1121),"")</f>
        <v/>
      </c>
      <c r="G1121" s="73" t="str">
        <f>IF(ISNUMBER('Questionnaires '!$G1123),'Questionnaires '!R1123-'Questionnaires '!P1123,"")</f>
        <v/>
      </c>
      <c r="H1121" s="73" t="str">
        <f>IF(ISNUMBER('Questionnaires '!$G1123),'Questionnaires '!P1123,"")</f>
        <v/>
      </c>
      <c r="I1121" s="73" t="str">
        <f>IF(ISNUMBER('Questionnaires '!$G1123),'Questionnaires '!$G1123,"")</f>
        <v/>
      </c>
      <c r="J1121" s="73" t="str">
        <f>IF(ISNUMBER('Questionnaires '!$G1123),'Questionnaires '!$G1123,"")</f>
        <v/>
      </c>
      <c r="K1121" s="73" t="str">
        <f>IF(ISNUMBER('Questionnaires '!$R1123),'Questionnaires '!$R1123,"")</f>
        <v/>
      </c>
      <c r="L1121" s="73" t="str">
        <f>IF(ISNUMBER('Questionnaires '!$P1123),'Questionnaires '!$P1123,"")</f>
        <v/>
      </c>
      <c r="M1121" s="73" t="str">
        <f>IF(ISNUMBER('Questionnaires '!$O1123),'Questionnaires '!$O1123,"")</f>
        <v/>
      </c>
      <c r="N1121" s="73" t="str">
        <f>IF(ISNUMBER('Questionnaires '!$N1123),'Questionnaires '!$N1123,"")</f>
        <v/>
      </c>
      <c r="O1121" s="73" t="str">
        <f>IF(ISNUMBER('Questionnaires '!$T1123),'Questionnaires '!$T1123,"")</f>
        <v/>
      </c>
      <c r="P1121" s="73" t="str">
        <f>IF(ISTEXT('Questionnaires '!A1123),'Questionnaires '!G1123,"")</f>
        <v/>
      </c>
      <c r="Q1121">
        <f>IF(ISTEXT('Questionnaires '!A1123),IF('Questionnaires '!S1123="Yes",1,""),0)</f>
        <v>0</v>
      </c>
    </row>
    <row r="1122" spans="1:17" x14ac:dyDescent="0.3">
      <c r="A1122" s="73">
        <f>IF(ISTEXT('Questionnaires '!A1124),IF('Questionnaires '!G1124&lt;270,1,0),0)</f>
        <v>0</v>
      </c>
      <c r="B1122">
        <f>IF(ISTEXT('Questionnaires '!A1124),IF('Questionnaires '!E1124="Yes",1,0),0)</f>
        <v>0</v>
      </c>
      <c r="C1122">
        <f>IF(ISTEXT('Questionnaires '!A1124),IF('Questionnaires '!F1124="Yes",1,0),0)</f>
        <v>0</v>
      </c>
      <c r="D1122">
        <f>IF(ISTEXT('Questionnaires '!A1124),IF('Questionnaires '!J1124&gt;0,1,0),0)</f>
        <v>0</v>
      </c>
      <c r="E1122" s="73" t="str">
        <f>IF(ISNUMBER('Questionnaires '!$G1124),'Questionnaires '!T1124+'Questionnaires '!G1124,"")</f>
        <v/>
      </c>
      <c r="F1122" s="73" t="str">
        <f>IF(ISNUMBER('Questionnaires '!$G1124),SUM(G1122:H1122),"")</f>
        <v/>
      </c>
      <c r="G1122" s="73" t="str">
        <f>IF(ISNUMBER('Questionnaires '!$G1124),'Questionnaires '!R1124-'Questionnaires '!P1124,"")</f>
        <v/>
      </c>
      <c r="H1122" s="73" t="str">
        <f>IF(ISNUMBER('Questionnaires '!$G1124),'Questionnaires '!P1124,"")</f>
        <v/>
      </c>
      <c r="I1122" s="73" t="str">
        <f>IF(ISNUMBER('Questionnaires '!$G1124),'Questionnaires '!$G1124,"")</f>
        <v/>
      </c>
      <c r="J1122" s="73" t="str">
        <f>IF(ISNUMBER('Questionnaires '!$G1124),'Questionnaires '!$G1124,"")</f>
        <v/>
      </c>
      <c r="K1122" s="73" t="str">
        <f>IF(ISNUMBER('Questionnaires '!$R1124),'Questionnaires '!$R1124,"")</f>
        <v/>
      </c>
      <c r="L1122" s="73" t="str">
        <f>IF(ISNUMBER('Questionnaires '!$P1124),'Questionnaires '!$P1124,"")</f>
        <v/>
      </c>
      <c r="M1122" s="73" t="str">
        <f>IF(ISNUMBER('Questionnaires '!$O1124),'Questionnaires '!$O1124,"")</f>
        <v/>
      </c>
      <c r="N1122" s="73" t="str">
        <f>IF(ISNUMBER('Questionnaires '!$N1124),'Questionnaires '!$N1124,"")</f>
        <v/>
      </c>
      <c r="O1122" s="73" t="str">
        <f>IF(ISNUMBER('Questionnaires '!$T1124),'Questionnaires '!$T1124,"")</f>
        <v/>
      </c>
      <c r="P1122" s="73" t="str">
        <f>IF(ISTEXT('Questionnaires '!A1124),'Questionnaires '!G1124,"")</f>
        <v/>
      </c>
      <c r="Q1122">
        <f>IF(ISTEXT('Questionnaires '!A1124),IF('Questionnaires '!S1124="Yes",1,""),0)</f>
        <v>0</v>
      </c>
    </row>
    <row r="1123" spans="1:17" x14ac:dyDescent="0.3">
      <c r="A1123" s="73">
        <f>IF(ISTEXT('Questionnaires '!A1125),IF('Questionnaires '!G1125&lt;270,1,0),0)</f>
        <v>0</v>
      </c>
      <c r="B1123">
        <f>IF(ISTEXT('Questionnaires '!A1125),IF('Questionnaires '!E1125="Yes",1,0),0)</f>
        <v>0</v>
      </c>
      <c r="C1123">
        <f>IF(ISTEXT('Questionnaires '!A1125),IF('Questionnaires '!F1125="Yes",1,0),0)</f>
        <v>0</v>
      </c>
      <c r="D1123">
        <f>IF(ISTEXT('Questionnaires '!A1125),IF('Questionnaires '!J1125&gt;0,1,0),0)</f>
        <v>0</v>
      </c>
      <c r="E1123" s="73" t="str">
        <f>IF(ISNUMBER('Questionnaires '!$G1125),'Questionnaires '!T1125+'Questionnaires '!G1125,"")</f>
        <v/>
      </c>
      <c r="F1123" s="73" t="str">
        <f>IF(ISNUMBER('Questionnaires '!$G1125),SUM(G1123:H1123),"")</f>
        <v/>
      </c>
      <c r="G1123" s="73" t="str">
        <f>IF(ISNUMBER('Questionnaires '!$G1125),'Questionnaires '!R1125-'Questionnaires '!P1125,"")</f>
        <v/>
      </c>
      <c r="H1123" s="73" t="str">
        <f>IF(ISNUMBER('Questionnaires '!$G1125),'Questionnaires '!P1125,"")</f>
        <v/>
      </c>
      <c r="I1123" s="73" t="str">
        <f>IF(ISNUMBER('Questionnaires '!$G1125),'Questionnaires '!$G1125,"")</f>
        <v/>
      </c>
      <c r="J1123" s="73" t="str">
        <f>IF(ISNUMBER('Questionnaires '!$G1125),'Questionnaires '!$G1125,"")</f>
        <v/>
      </c>
      <c r="K1123" s="73" t="str">
        <f>IF(ISNUMBER('Questionnaires '!$R1125),'Questionnaires '!$R1125,"")</f>
        <v/>
      </c>
      <c r="L1123" s="73" t="str">
        <f>IF(ISNUMBER('Questionnaires '!$P1125),'Questionnaires '!$P1125,"")</f>
        <v/>
      </c>
      <c r="M1123" s="73" t="str">
        <f>IF(ISNUMBER('Questionnaires '!$O1125),'Questionnaires '!$O1125,"")</f>
        <v/>
      </c>
      <c r="N1123" s="73" t="str">
        <f>IF(ISNUMBER('Questionnaires '!$N1125),'Questionnaires '!$N1125,"")</f>
        <v/>
      </c>
      <c r="O1123" s="73" t="str">
        <f>IF(ISNUMBER('Questionnaires '!$T1125),'Questionnaires '!$T1125,"")</f>
        <v/>
      </c>
      <c r="P1123" s="73" t="str">
        <f>IF(ISTEXT('Questionnaires '!A1125),'Questionnaires '!G1125,"")</f>
        <v/>
      </c>
      <c r="Q1123">
        <f>IF(ISTEXT('Questionnaires '!A1125),IF('Questionnaires '!S1125="Yes",1,""),0)</f>
        <v>0</v>
      </c>
    </row>
    <row r="1124" spans="1:17" x14ac:dyDescent="0.3">
      <c r="A1124" s="73">
        <f>IF(ISTEXT('Questionnaires '!A1126),IF('Questionnaires '!G1126&lt;270,1,0),0)</f>
        <v>0</v>
      </c>
      <c r="B1124">
        <f>IF(ISTEXT('Questionnaires '!A1126),IF('Questionnaires '!E1126="Yes",1,0),0)</f>
        <v>0</v>
      </c>
      <c r="C1124">
        <f>IF(ISTEXT('Questionnaires '!A1126),IF('Questionnaires '!F1126="Yes",1,0),0)</f>
        <v>0</v>
      </c>
      <c r="D1124">
        <f>IF(ISTEXT('Questionnaires '!A1126),IF('Questionnaires '!J1126&gt;0,1,0),0)</f>
        <v>0</v>
      </c>
      <c r="E1124" s="73" t="str">
        <f>IF(ISNUMBER('Questionnaires '!$G1126),'Questionnaires '!T1126+'Questionnaires '!G1126,"")</f>
        <v/>
      </c>
      <c r="F1124" s="73" t="str">
        <f>IF(ISNUMBER('Questionnaires '!$G1126),SUM(G1124:H1124),"")</f>
        <v/>
      </c>
      <c r="G1124" s="73" t="str">
        <f>IF(ISNUMBER('Questionnaires '!$G1126),'Questionnaires '!R1126-'Questionnaires '!P1126,"")</f>
        <v/>
      </c>
      <c r="H1124" s="73" t="str">
        <f>IF(ISNUMBER('Questionnaires '!$G1126),'Questionnaires '!P1126,"")</f>
        <v/>
      </c>
      <c r="I1124" s="73" t="str">
        <f>IF(ISNUMBER('Questionnaires '!$G1126),'Questionnaires '!$G1126,"")</f>
        <v/>
      </c>
      <c r="J1124" s="73" t="str">
        <f>IF(ISNUMBER('Questionnaires '!$G1126),'Questionnaires '!$G1126,"")</f>
        <v/>
      </c>
      <c r="K1124" s="73" t="str">
        <f>IF(ISNUMBER('Questionnaires '!$R1126),'Questionnaires '!$R1126,"")</f>
        <v/>
      </c>
      <c r="L1124" s="73" t="str">
        <f>IF(ISNUMBER('Questionnaires '!$P1126),'Questionnaires '!$P1126,"")</f>
        <v/>
      </c>
      <c r="M1124" s="73" t="str">
        <f>IF(ISNUMBER('Questionnaires '!$O1126),'Questionnaires '!$O1126,"")</f>
        <v/>
      </c>
      <c r="N1124" s="73" t="str">
        <f>IF(ISNUMBER('Questionnaires '!$N1126),'Questionnaires '!$N1126,"")</f>
        <v/>
      </c>
      <c r="O1124" s="73" t="str">
        <f>IF(ISNUMBER('Questionnaires '!$T1126),'Questionnaires '!$T1126,"")</f>
        <v/>
      </c>
      <c r="P1124" s="73" t="str">
        <f>IF(ISTEXT('Questionnaires '!A1126),'Questionnaires '!G1126,"")</f>
        <v/>
      </c>
      <c r="Q1124">
        <f>IF(ISTEXT('Questionnaires '!A1126),IF('Questionnaires '!S1126="Yes",1,""),0)</f>
        <v>0</v>
      </c>
    </row>
    <row r="1125" spans="1:17" x14ac:dyDescent="0.3">
      <c r="A1125" s="73">
        <f>IF(ISTEXT('Questionnaires '!A1127),IF('Questionnaires '!G1127&lt;270,1,0),0)</f>
        <v>0</v>
      </c>
      <c r="B1125">
        <f>IF(ISTEXT('Questionnaires '!A1127),IF('Questionnaires '!E1127="Yes",1,0),0)</f>
        <v>0</v>
      </c>
      <c r="C1125">
        <f>IF(ISTEXT('Questionnaires '!A1127),IF('Questionnaires '!F1127="Yes",1,0),0)</f>
        <v>0</v>
      </c>
      <c r="D1125">
        <f>IF(ISTEXT('Questionnaires '!A1127),IF('Questionnaires '!J1127&gt;0,1,0),0)</f>
        <v>0</v>
      </c>
      <c r="E1125" s="73" t="str">
        <f>IF(ISNUMBER('Questionnaires '!$G1127),'Questionnaires '!T1127+'Questionnaires '!G1127,"")</f>
        <v/>
      </c>
      <c r="F1125" s="73" t="str">
        <f>IF(ISNUMBER('Questionnaires '!$G1127),SUM(G1125:H1125),"")</f>
        <v/>
      </c>
      <c r="G1125" s="73" t="str">
        <f>IF(ISNUMBER('Questionnaires '!$G1127),'Questionnaires '!R1127-'Questionnaires '!P1127,"")</f>
        <v/>
      </c>
      <c r="H1125" s="73" t="str">
        <f>IF(ISNUMBER('Questionnaires '!$G1127),'Questionnaires '!P1127,"")</f>
        <v/>
      </c>
      <c r="I1125" s="73" t="str">
        <f>IF(ISNUMBER('Questionnaires '!$G1127),'Questionnaires '!$G1127,"")</f>
        <v/>
      </c>
      <c r="J1125" s="73" t="str">
        <f>IF(ISNUMBER('Questionnaires '!$G1127),'Questionnaires '!$G1127,"")</f>
        <v/>
      </c>
      <c r="K1125" s="73" t="str">
        <f>IF(ISNUMBER('Questionnaires '!$R1127),'Questionnaires '!$R1127,"")</f>
        <v/>
      </c>
      <c r="L1125" s="73" t="str">
        <f>IF(ISNUMBER('Questionnaires '!$P1127),'Questionnaires '!$P1127,"")</f>
        <v/>
      </c>
      <c r="M1125" s="73" t="str">
        <f>IF(ISNUMBER('Questionnaires '!$O1127),'Questionnaires '!$O1127,"")</f>
        <v/>
      </c>
      <c r="N1125" s="73" t="str">
        <f>IF(ISNUMBER('Questionnaires '!$N1127),'Questionnaires '!$N1127,"")</f>
        <v/>
      </c>
      <c r="O1125" s="73" t="str">
        <f>IF(ISNUMBER('Questionnaires '!$T1127),'Questionnaires '!$T1127,"")</f>
        <v/>
      </c>
      <c r="P1125" s="73" t="str">
        <f>IF(ISTEXT('Questionnaires '!A1127),'Questionnaires '!G1127,"")</f>
        <v/>
      </c>
      <c r="Q1125">
        <f>IF(ISTEXT('Questionnaires '!A1127),IF('Questionnaires '!S1127="Yes",1,""),0)</f>
        <v>0</v>
      </c>
    </row>
    <row r="1126" spans="1:17" x14ac:dyDescent="0.3">
      <c r="A1126" s="73">
        <f>IF(ISTEXT('Questionnaires '!A1128),IF('Questionnaires '!G1128&lt;270,1,0),0)</f>
        <v>0</v>
      </c>
      <c r="B1126">
        <f>IF(ISTEXT('Questionnaires '!A1128),IF('Questionnaires '!E1128="Yes",1,0),0)</f>
        <v>0</v>
      </c>
      <c r="C1126">
        <f>IF(ISTEXT('Questionnaires '!A1128),IF('Questionnaires '!F1128="Yes",1,0),0)</f>
        <v>0</v>
      </c>
      <c r="D1126">
        <f>IF(ISTEXT('Questionnaires '!A1128),IF('Questionnaires '!J1128&gt;0,1,0),0)</f>
        <v>0</v>
      </c>
      <c r="E1126" s="73" t="str">
        <f>IF(ISNUMBER('Questionnaires '!$G1128),'Questionnaires '!T1128+'Questionnaires '!G1128,"")</f>
        <v/>
      </c>
      <c r="F1126" s="73" t="str">
        <f>IF(ISNUMBER('Questionnaires '!$G1128),SUM(G1126:H1126),"")</f>
        <v/>
      </c>
      <c r="G1126" s="73" t="str">
        <f>IF(ISNUMBER('Questionnaires '!$G1128),'Questionnaires '!R1128-'Questionnaires '!P1128,"")</f>
        <v/>
      </c>
      <c r="H1126" s="73" t="str">
        <f>IF(ISNUMBER('Questionnaires '!$G1128),'Questionnaires '!P1128,"")</f>
        <v/>
      </c>
      <c r="I1126" s="73" t="str">
        <f>IF(ISNUMBER('Questionnaires '!$G1128),'Questionnaires '!$G1128,"")</f>
        <v/>
      </c>
      <c r="J1126" s="73" t="str">
        <f>IF(ISNUMBER('Questionnaires '!$G1128),'Questionnaires '!$G1128,"")</f>
        <v/>
      </c>
      <c r="K1126" s="73" t="str">
        <f>IF(ISNUMBER('Questionnaires '!$R1128),'Questionnaires '!$R1128,"")</f>
        <v/>
      </c>
      <c r="L1126" s="73" t="str">
        <f>IF(ISNUMBER('Questionnaires '!$P1128),'Questionnaires '!$P1128,"")</f>
        <v/>
      </c>
      <c r="M1126" s="73" t="str">
        <f>IF(ISNUMBER('Questionnaires '!$O1128),'Questionnaires '!$O1128,"")</f>
        <v/>
      </c>
      <c r="N1126" s="73" t="str">
        <f>IF(ISNUMBER('Questionnaires '!$N1128),'Questionnaires '!$N1128,"")</f>
        <v/>
      </c>
      <c r="O1126" s="73" t="str">
        <f>IF(ISNUMBER('Questionnaires '!$T1128),'Questionnaires '!$T1128,"")</f>
        <v/>
      </c>
      <c r="P1126" s="73" t="str">
        <f>IF(ISTEXT('Questionnaires '!A1128),'Questionnaires '!G1128,"")</f>
        <v/>
      </c>
      <c r="Q1126">
        <f>IF(ISTEXT('Questionnaires '!A1128),IF('Questionnaires '!S1128="Yes",1,""),0)</f>
        <v>0</v>
      </c>
    </row>
    <row r="1127" spans="1:17" x14ac:dyDescent="0.3">
      <c r="A1127" s="73">
        <f>IF(ISTEXT('Questionnaires '!A1129),IF('Questionnaires '!G1129&lt;270,1,0),0)</f>
        <v>0</v>
      </c>
      <c r="B1127">
        <f>IF(ISTEXT('Questionnaires '!A1129),IF('Questionnaires '!E1129="Yes",1,0),0)</f>
        <v>0</v>
      </c>
      <c r="C1127">
        <f>IF(ISTEXT('Questionnaires '!A1129),IF('Questionnaires '!F1129="Yes",1,0),0)</f>
        <v>0</v>
      </c>
      <c r="D1127">
        <f>IF(ISTEXT('Questionnaires '!A1129),IF('Questionnaires '!J1129&gt;0,1,0),0)</f>
        <v>0</v>
      </c>
      <c r="E1127" s="73" t="str">
        <f>IF(ISNUMBER('Questionnaires '!$G1129),'Questionnaires '!T1129+'Questionnaires '!G1129,"")</f>
        <v/>
      </c>
      <c r="F1127" s="73" t="str">
        <f>IF(ISNUMBER('Questionnaires '!$G1129),SUM(G1127:H1127),"")</f>
        <v/>
      </c>
      <c r="G1127" s="73" t="str">
        <f>IF(ISNUMBER('Questionnaires '!$G1129),'Questionnaires '!R1129-'Questionnaires '!P1129,"")</f>
        <v/>
      </c>
      <c r="H1127" s="73" t="str">
        <f>IF(ISNUMBER('Questionnaires '!$G1129),'Questionnaires '!P1129,"")</f>
        <v/>
      </c>
      <c r="I1127" s="73" t="str">
        <f>IF(ISNUMBER('Questionnaires '!$G1129),'Questionnaires '!$G1129,"")</f>
        <v/>
      </c>
      <c r="J1127" s="73" t="str">
        <f>IF(ISNUMBER('Questionnaires '!$G1129),'Questionnaires '!$G1129,"")</f>
        <v/>
      </c>
      <c r="K1127" s="73" t="str">
        <f>IF(ISNUMBER('Questionnaires '!$R1129),'Questionnaires '!$R1129,"")</f>
        <v/>
      </c>
      <c r="L1127" s="73" t="str">
        <f>IF(ISNUMBER('Questionnaires '!$P1129),'Questionnaires '!$P1129,"")</f>
        <v/>
      </c>
      <c r="M1127" s="73" t="str">
        <f>IF(ISNUMBER('Questionnaires '!$O1129),'Questionnaires '!$O1129,"")</f>
        <v/>
      </c>
      <c r="N1127" s="73" t="str">
        <f>IF(ISNUMBER('Questionnaires '!$N1129),'Questionnaires '!$N1129,"")</f>
        <v/>
      </c>
      <c r="O1127" s="73" t="str">
        <f>IF(ISNUMBER('Questionnaires '!$T1129),'Questionnaires '!$T1129,"")</f>
        <v/>
      </c>
      <c r="P1127" s="73" t="str">
        <f>IF(ISTEXT('Questionnaires '!A1129),'Questionnaires '!G1129,"")</f>
        <v/>
      </c>
      <c r="Q1127">
        <f>IF(ISTEXT('Questionnaires '!A1129),IF('Questionnaires '!S1129="Yes",1,""),0)</f>
        <v>0</v>
      </c>
    </row>
    <row r="1128" spans="1:17" x14ac:dyDescent="0.3">
      <c r="A1128" s="73">
        <f>IF(ISTEXT('Questionnaires '!A1130),IF('Questionnaires '!G1130&lt;270,1,0),0)</f>
        <v>0</v>
      </c>
      <c r="B1128">
        <f>IF(ISTEXT('Questionnaires '!A1130),IF('Questionnaires '!E1130="Yes",1,0),0)</f>
        <v>0</v>
      </c>
      <c r="C1128">
        <f>IF(ISTEXT('Questionnaires '!A1130),IF('Questionnaires '!F1130="Yes",1,0),0)</f>
        <v>0</v>
      </c>
      <c r="D1128">
        <f>IF(ISTEXT('Questionnaires '!A1130),IF('Questionnaires '!J1130&gt;0,1,0),0)</f>
        <v>0</v>
      </c>
      <c r="E1128" s="73" t="str">
        <f>IF(ISNUMBER('Questionnaires '!$G1130),'Questionnaires '!T1130+'Questionnaires '!G1130,"")</f>
        <v/>
      </c>
      <c r="F1128" s="73" t="str">
        <f>IF(ISNUMBER('Questionnaires '!$G1130),SUM(G1128:H1128),"")</f>
        <v/>
      </c>
      <c r="G1128" s="73" t="str">
        <f>IF(ISNUMBER('Questionnaires '!$G1130),'Questionnaires '!R1130-'Questionnaires '!P1130,"")</f>
        <v/>
      </c>
      <c r="H1128" s="73" t="str">
        <f>IF(ISNUMBER('Questionnaires '!$G1130),'Questionnaires '!P1130,"")</f>
        <v/>
      </c>
      <c r="I1128" s="73" t="str">
        <f>IF(ISNUMBER('Questionnaires '!$G1130),'Questionnaires '!$G1130,"")</f>
        <v/>
      </c>
      <c r="J1128" s="73" t="str">
        <f>IF(ISNUMBER('Questionnaires '!$G1130),'Questionnaires '!$G1130,"")</f>
        <v/>
      </c>
      <c r="K1128" s="73" t="str">
        <f>IF(ISNUMBER('Questionnaires '!$R1130),'Questionnaires '!$R1130,"")</f>
        <v/>
      </c>
      <c r="L1128" s="73" t="str">
        <f>IF(ISNUMBER('Questionnaires '!$P1130),'Questionnaires '!$P1130,"")</f>
        <v/>
      </c>
      <c r="M1128" s="73" t="str">
        <f>IF(ISNUMBER('Questionnaires '!$O1130),'Questionnaires '!$O1130,"")</f>
        <v/>
      </c>
      <c r="N1128" s="73" t="str">
        <f>IF(ISNUMBER('Questionnaires '!$N1130),'Questionnaires '!$N1130,"")</f>
        <v/>
      </c>
      <c r="O1128" s="73" t="str">
        <f>IF(ISNUMBER('Questionnaires '!$T1130),'Questionnaires '!$T1130,"")</f>
        <v/>
      </c>
      <c r="P1128" s="73" t="str">
        <f>IF(ISTEXT('Questionnaires '!A1130),'Questionnaires '!G1130,"")</f>
        <v/>
      </c>
      <c r="Q1128">
        <f>IF(ISTEXT('Questionnaires '!A1130),IF('Questionnaires '!S1130="Yes",1,""),0)</f>
        <v>0</v>
      </c>
    </row>
    <row r="1129" spans="1:17" x14ac:dyDescent="0.3">
      <c r="A1129" s="73">
        <f>IF(ISTEXT('Questionnaires '!A1131),IF('Questionnaires '!G1131&lt;270,1,0),0)</f>
        <v>0</v>
      </c>
      <c r="B1129">
        <f>IF(ISTEXT('Questionnaires '!A1131),IF('Questionnaires '!E1131="Yes",1,0),0)</f>
        <v>0</v>
      </c>
      <c r="C1129">
        <f>IF(ISTEXT('Questionnaires '!A1131),IF('Questionnaires '!F1131="Yes",1,0),0)</f>
        <v>0</v>
      </c>
      <c r="D1129">
        <f>IF(ISTEXT('Questionnaires '!A1131),IF('Questionnaires '!J1131&gt;0,1,0),0)</f>
        <v>0</v>
      </c>
      <c r="E1129" s="73" t="str">
        <f>IF(ISNUMBER('Questionnaires '!$G1131),'Questionnaires '!T1131+'Questionnaires '!G1131,"")</f>
        <v/>
      </c>
      <c r="F1129" s="73" t="str">
        <f>IF(ISNUMBER('Questionnaires '!$G1131),SUM(G1129:H1129),"")</f>
        <v/>
      </c>
      <c r="G1129" s="73" t="str">
        <f>IF(ISNUMBER('Questionnaires '!$G1131),'Questionnaires '!R1131-'Questionnaires '!P1131,"")</f>
        <v/>
      </c>
      <c r="H1129" s="73" t="str">
        <f>IF(ISNUMBER('Questionnaires '!$G1131),'Questionnaires '!P1131,"")</f>
        <v/>
      </c>
      <c r="I1129" s="73" t="str">
        <f>IF(ISNUMBER('Questionnaires '!$G1131),'Questionnaires '!$G1131,"")</f>
        <v/>
      </c>
      <c r="J1129" s="73" t="str">
        <f>IF(ISNUMBER('Questionnaires '!$G1131),'Questionnaires '!$G1131,"")</f>
        <v/>
      </c>
      <c r="K1129" s="73" t="str">
        <f>IF(ISNUMBER('Questionnaires '!$R1131),'Questionnaires '!$R1131,"")</f>
        <v/>
      </c>
      <c r="L1129" s="73" t="str">
        <f>IF(ISNUMBER('Questionnaires '!$P1131),'Questionnaires '!$P1131,"")</f>
        <v/>
      </c>
      <c r="M1129" s="73" t="str">
        <f>IF(ISNUMBER('Questionnaires '!$O1131),'Questionnaires '!$O1131,"")</f>
        <v/>
      </c>
      <c r="N1129" s="73" t="str">
        <f>IF(ISNUMBER('Questionnaires '!$N1131),'Questionnaires '!$N1131,"")</f>
        <v/>
      </c>
      <c r="O1129" s="73" t="str">
        <f>IF(ISNUMBER('Questionnaires '!$T1131),'Questionnaires '!$T1131,"")</f>
        <v/>
      </c>
      <c r="P1129" s="73" t="str">
        <f>IF(ISTEXT('Questionnaires '!A1131),'Questionnaires '!G1131,"")</f>
        <v/>
      </c>
      <c r="Q1129">
        <f>IF(ISTEXT('Questionnaires '!A1131),IF('Questionnaires '!S1131="Yes",1,""),0)</f>
        <v>0</v>
      </c>
    </row>
    <row r="1130" spans="1:17" x14ac:dyDescent="0.3">
      <c r="A1130" s="73">
        <f>IF(ISTEXT('Questionnaires '!A1132),IF('Questionnaires '!G1132&lt;270,1,0),0)</f>
        <v>0</v>
      </c>
      <c r="B1130">
        <f>IF(ISTEXT('Questionnaires '!A1132),IF('Questionnaires '!E1132="Yes",1,0),0)</f>
        <v>0</v>
      </c>
      <c r="C1130">
        <f>IF(ISTEXT('Questionnaires '!A1132),IF('Questionnaires '!F1132="Yes",1,0),0)</f>
        <v>0</v>
      </c>
      <c r="D1130">
        <f>IF(ISTEXT('Questionnaires '!A1132),IF('Questionnaires '!J1132&gt;0,1,0),0)</f>
        <v>0</v>
      </c>
      <c r="E1130" s="73" t="str">
        <f>IF(ISNUMBER('Questionnaires '!$G1132),'Questionnaires '!T1132+'Questionnaires '!G1132,"")</f>
        <v/>
      </c>
      <c r="F1130" s="73" t="str">
        <f>IF(ISNUMBER('Questionnaires '!$G1132),SUM(G1130:H1130),"")</f>
        <v/>
      </c>
      <c r="G1130" s="73" t="str">
        <f>IF(ISNUMBER('Questionnaires '!$G1132),'Questionnaires '!R1132-'Questionnaires '!P1132,"")</f>
        <v/>
      </c>
      <c r="H1130" s="73" t="str">
        <f>IF(ISNUMBER('Questionnaires '!$G1132),'Questionnaires '!P1132,"")</f>
        <v/>
      </c>
      <c r="I1130" s="73" t="str">
        <f>IF(ISNUMBER('Questionnaires '!$G1132),'Questionnaires '!$G1132,"")</f>
        <v/>
      </c>
      <c r="J1130" s="73" t="str">
        <f>IF(ISNUMBER('Questionnaires '!$G1132),'Questionnaires '!$G1132,"")</f>
        <v/>
      </c>
      <c r="K1130" s="73" t="str">
        <f>IF(ISNUMBER('Questionnaires '!$R1132),'Questionnaires '!$R1132,"")</f>
        <v/>
      </c>
      <c r="L1130" s="73" t="str">
        <f>IF(ISNUMBER('Questionnaires '!$P1132),'Questionnaires '!$P1132,"")</f>
        <v/>
      </c>
      <c r="M1130" s="73" t="str">
        <f>IF(ISNUMBER('Questionnaires '!$O1132),'Questionnaires '!$O1132,"")</f>
        <v/>
      </c>
      <c r="N1130" s="73" t="str">
        <f>IF(ISNUMBER('Questionnaires '!$N1132),'Questionnaires '!$N1132,"")</f>
        <v/>
      </c>
      <c r="O1130" s="73" t="str">
        <f>IF(ISNUMBER('Questionnaires '!$T1132),'Questionnaires '!$T1132,"")</f>
        <v/>
      </c>
      <c r="P1130" s="73" t="str">
        <f>IF(ISTEXT('Questionnaires '!A1132),'Questionnaires '!G1132,"")</f>
        <v/>
      </c>
      <c r="Q1130">
        <f>IF(ISTEXT('Questionnaires '!A1132),IF('Questionnaires '!S1132="Yes",1,""),0)</f>
        <v>0</v>
      </c>
    </row>
    <row r="1131" spans="1:17" x14ac:dyDescent="0.3">
      <c r="A1131" s="73">
        <f>IF(ISTEXT('Questionnaires '!A1133),IF('Questionnaires '!G1133&lt;270,1,0),0)</f>
        <v>0</v>
      </c>
      <c r="B1131">
        <f>IF(ISTEXT('Questionnaires '!A1133),IF('Questionnaires '!E1133="Yes",1,0),0)</f>
        <v>0</v>
      </c>
      <c r="C1131">
        <f>IF(ISTEXT('Questionnaires '!A1133),IF('Questionnaires '!F1133="Yes",1,0),0)</f>
        <v>0</v>
      </c>
      <c r="D1131">
        <f>IF(ISTEXT('Questionnaires '!A1133),IF('Questionnaires '!J1133&gt;0,1,0),0)</f>
        <v>0</v>
      </c>
      <c r="E1131" s="73" t="str">
        <f>IF(ISNUMBER('Questionnaires '!$G1133),'Questionnaires '!T1133+'Questionnaires '!G1133,"")</f>
        <v/>
      </c>
      <c r="F1131" s="73" t="str">
        <f>IF(ISNUMBER('Questionnaires '!$G1133),SUM(G1131:H1131),"")</f>
        <v/>
      </c>
      <c r="G1131" s="73" t="str">
        <f>IF(ISNUMBER('Questionnaires '!$G1133),'Questionnaires '!R1133-'Questionnaires '!P1133,"")</f>
        <v/>
      </c>
      <c r="H1131" s="73" t="str">
        <f>IF(ISNUMBER('Questionnaires '!$G1133),'Questionnaires '!P1133,"")</f>
        <v/>
      </c>
      <c r="I1131" s="73" t="str">
        <f>IF(ISNUMBER('Questionnaires '!$G1133),'Questionnaires '!$G1133,"")</f>
        <v/>
      </c>
      <c r="J1131" s="73" t="str">
        <f>IF(ISNUMBER('Questionnaires '!$G1133),'Questionnaires '!$G1133,"")</f>
        <v/>
      </c>
      <c r="K1131" s="73" t="str">
        <f>IF(ISNUMBER('Questionnaires '!$R1133),'Questionnaires '!$R1133,"")</f>
        <v/>
      </c>
      <c r="L1131" s="73" t="str">
        <f>IF(ISNUMBER('Questionnaires '!$P1133),'Questionnaires '!$P1133,"")</f>
        <v/>
      </c>
      <c r="M1131" s="73" t="str">
        <f>IF(ISNUMBER('Questionnaires '!$O1133),'Questionnaires '!$O1133,"")</f>
        <v/>
      </c>
      <c r="N1131" s="73" t="str">
        <f>IF(ISNUMBER('Questionnaires '!$N1133),'Questionnaires '!$N1133,"")</f>
        <v/>
      </c>
      <c r="O1131" s="73" t="str">
        <f>IF(ISNUMBER('Questionnaires '!$T1133),'Questionnaires '!$T1133,"")</f>
        <v/>
      </c>
      <c r="P1131" s="73" t="str">
        <f>IF(ISTEXT('Questionnaires '!A1133),'Questionnaires '!G1133,"")</f>
        <v/>
      </c>
      <c r="Q1131">
        <f>IF(ISTEXT('Questionnaires '!A1133),IF('Questionnaires '!S1133="Yes",1,""),0)</f>
        <v>0</v>
      </c>
    </row>
    <row r="1132" spans="1:17" x14ac:dyDescent="0.3">
      <c r="A1132" s="73">
        <f>IF(ISTEXT('Questionnaires '!A1134),IF('Questionnaires '!G1134&lt;270,1,0),0)</f>
        <v>0</v>
      </c>
      <c r="B1132">
        <f>IF(ISTEXT('Questionnaires '!A1134),IF('Questionnaires '!E1134="Yes",1,0),0)</f>
        <v>0</v>
      </c>
      <c r="C1132">
        <f>IF(ISTEXT('Questionnaires '!A1134),IF('Questionnaires '!F1134="Yes",1,0),0)</f>
        <v>0</v>
      </c>
      <c r="D1132">
        <f>IF(ISTEXT('Questionnaires '!A1134),IF('Questionnaires '!J1134&gt;0,1,0),0)</f>
        <v>0</v>
      </c>
      <c r="E1132" s="73" t="str">
        <f>IF(ISNUMBER('Questionnaires '!$G1134),'Questionnaires '!T1134+'Questionnaires '!G1134,"")</f>
        <v/>
      </c>
      <c r="F1132" s="73" t="str">
        <f>IF(ISNUMBER('Questionnaires '!$G1134),SUM(G1132:H1132),"")</f>
        <v/>
      </c>
      <c r="G1132" s="73" t="str">
        <f>IF(ISNUMBER('Questionnaires '!$G1134),'Questionnaires '!R1134-'Questionnaires '!P1134,"")</f>
        <v/>
      </c>
      <c r="H1132" s="73" t="str">
        <f>IF(ISNUMBER('Questionnaires '!$G1134),'Questionnaires '!P1134,"")</f>
        <v/>
      </c>
      <c r="I1132" s="73" t="str">
        <f>IF(ISNUMBER('Questionnaires '!$G1134),'Questionnaires '!$G1134,"")</f>
        <v/>
      </c>
      <c r="J1132" s="73" t="str">
        <f>IF(ISNUMBER('Questionnaires '!$G1134),'Questionnaires '!$G1134,"")</f>
        <v/>
      </c>
      <c r="K1132" s="73" t="str">
        <f>IF(ISNUMBER('Questionnaires '!$R1134),'Questionnaires '!$R1134,"")</f>
        <v/>
      </c>
      <c r="L1132" s="73" t="str">
        <f>IF(ISNUMBER('Questionnaires '!$P1134),'Questionnaires '!$P1134,"")</f>
        <v/>
      </c>
      <c r="M1132" s="73" t="str">
        <f>IF(ISNUMBER('Questionnaires '!$O1134),'Questionnaires '!$O1134,"")</f>
        <v/>
      </c>
      <c r="N1132" s="73" t="str">
        <f>IF(ISNUMBER('Questionnaires '!$N1134),'Questionnaires '!$N1134,"")</f>
        <v/>
      </c>
      <c r="O1132" s="73" t="str">
        <f>IF(ISNUMBER('Questionnaires '!$T1134),'Questionnaires '!$T1134,"")</f>
        <v/>
      </c>
      <c r="P1132" s="73" t="str">
        <f>IF(ISTEXT('Questionnaires '!A1134),'Questionnaires '!G1134,"")</f>
        <v/>
      </c>
      <c r="Q1132">
        <f>IF(ISTEXT('Questionnaires '!A1134),IF('Questionnaires '!S1134="Yes",1,""),0)</f>
        <v>0</v>
      </c>
    </row>
    <row r="1133" spans="1:17" x14ac:dyDescent="0.3">
      <c r="A1133" s="73">
        <f>IF(ISTEXT('Questionnaires '!A1135),IF('Questionnaires '!G1135&lt;270,1,0),0)</f>
        <v>0</v>
      </c>
      <c r="B1133">
        <f>IF(ISTEXT('Questionnaires '!A1135),IF('Questionnaires '!E1135="Yes",1,0),0)</f>
        <v>0</v>
      </c>
      <c r="C1133">
        <f>IF(ISTEXT('Questionnaires '!A1135),IF('Questionnaires '!F1135="Yes",1,0),0)</f>
        <v>0</v>
      </c>
      <c r="D1133">
        <f>IF(ISTEXT('Questionnaires '!A1135),IF('Questionnaires '!J1135&gt;0,1,0),0)</f>
        <v>0</v>
      </c>
      <c r="E1133" s="73" t="str">
        <f>IF(ISNUMBER('Questionnaires '!$G1135),'Questionnaires '!T1135+'Questionnaires '!G1135,"")</f>
        <v/>
      </c>
      <c r="F1133" s="73" t="str">
        <f>IF(ISNUMBER('Questionnaires '!$G1135),SUM(G1133:H1133),"")</f>
        <v/>
      </c>
      <c r="G1133" s="73" t="str">
        <f>IF(ISNUMBER('Questionnaires '!$G1135),'Questionnaires '!R1135-'Questionnaires '!P1135,"")</f>
        <v/>
      </c>
      <c r="H1133" s="73" t="str">
        <f>IF(ISNUMBER('Questionnaires '!$G1135),'Questionnaires '!P1135,"")</f>
        <v/>
      </c>
      <c r="I1133" s="73" t="str">
        <f>IF(ISNUMBER('Questionnaires '!$G1135),'Questionnaires '!$G1135,"")</f>
        <v/>
      </c>
      <c r="J1133" s="73" t="str">
        <f>IF(ISNUMBER('Questionnaires '!$G1135),'Questionnaires '!$G1135,"")</f>
        <v/>
      </c>
      <c r="K1133" s="73" t="str">
        <f>IF(ISNUMBER('Questionnaires '!$R1135),'Questionnaires '!$R1135,"")</f>
        <v/>
      </c>
      <c r="L1133" s="73" t="str">
        <f>IF(ISNUMBER('Questionnaires '!$P1135),'Questionnaires '!$P1135,"")</f>
        <v/>
      </c>
      <c r="M1133" s="73" t="str">
        <f>IF(ISNUMBER('Questionnaires '!$O1135),'Questionnaires '!$O1135,"")</f>
        <v/>
      </c>
      <c r="N1133" s="73" t="str">
        <f>IF(ISNUMBER('Questionnaires '!$N1135),'Questionnaires '!$N1135,"")</f>
        <v/>
      </c>
      <c r="O1133" s="73" t="str">
        <f>IF(ISNUMBER('Questionnaires '!$T1135),'Questionnaires '!$T1135,"")</f>
        <v/>
      </c>
      <c r="P1133" s="73" t="str">
        <f>IF(ISTEXT('Questionnaires '!A1135),'Questionnaires '!G1135,"")</f>
        <v/>
      </c>
      <c r="Q1133">
        <f>IF(ISTEXT('Questionnaires '!A1135),IF('Questionnaires '!S1135="Yes",1,""),0)</f>
        <v>0</v>
      </c>
    </row>
    <row r="1134" spans="1:17" x14ac:dyDescent="0.3">
      <c r="A1134" s="73">
        <f>IF(ISTEXT('Questionnaires '!A1136),IF('Questionnaires '!G1136&lt;270,1,0),0)</f>
        <v>0</v>
      </c>
      <c r="B1134">
        <f>IF(ISTEXT('Questionnaires '!A1136),IF('Questionnaires '!E1136="Yes",1,0),0)</f>
        <v>0</v>
      </c>
      <c r="C1134">
        <f>IF(ISTEXT('Questionnaires '!A1136),IF('Questionnaires '!F1136="Yes",1,0),0)</f>
        <v>0</v>
      </c>
      <c r="D1134">
        <f>IF(ISTEXT('Questionnaires '!A1136),IF('Questionnaires '!J1136&gt;0,1,0),0)</f>
        <v>0</v>
      </c>
      <c r="E1134" s="73" t="str">
        <f>IF(ISNUMBER('Questionnaires '!$G1136),'Questionnaires '!T1136+'Questionnaires '!G1136,"")</f>
        <v/>
      </c>
      <c r="F1134" s="73" t="str">
        <f>IF(ISNUMBER('Questionnaires '!$G1136),SUM(G1134:H1134),"")</f>
        <v/>
      </c>
      <c r="G1134" s="73" t="str">
        <f>IF(ISNUMBER('Questionnaires '!$G1136),'Questionnaires '!R1136-'Questionnaires '!P1136,"")</f>
        <v/>
      </c>
      <c r="H1134" s="73" t="str">
        <f>IF(ISNUMBER('Questionnaires '!$G1136),'Questionnaires '!P1136,"")</f>
        <v/>
      </c>
      <c r="I1134" s="73" t="str">
        <f>IF(ISNUMBER('Questionnaires '!$G1136),'Questionnaires '!$G1136,"")</f>
        <v/>
      </c>
      <c r="J1134" s="73" t="str">
        <f>IF(ISNUMBER('Questionnaires '!$G1136),'Questionnaires '!$G1136,"")</f>
        <v/>
      </c>
      <c r="K1134" s="73" t="str">
        <f>IF(ISNUMBER('Questionnaires '!$R1136),'Questionnaires '!$R1136,"")</f>
        <v/>
      </c>
      <c r="L1134" s="73" t="str">
        <f>IF(ISNUMBER('Questionnaires '!$P1136),'Questionnaires '!$P1136,"")</f>
        <v/>
      </c>
      <c r="M1134" s="73" t="str">
        <f>IF(ISNUMBER('Questionnaires '!$O1136),'Questionnaires '!$O1136,"")</f>
        <v/>
      </c>
      <c r="N1134" s="73" t="str">
        <f>IF(ISNUMBER('Questionnaires '!$N1136),'Questionnaires '!$N1136,"")</f>
        <v/>
      </c>
      <c r="O1134" s="73" t="str">
        <f>IF(ISNUMBER('Questionnaires '!$T1136),'Questionnaires '!$T1136,"")</f>
        <v/>
      </c>
      <c r="P1134" s="73" t="str">
        <f>IF(ISTEXT('Questionnaires '!A1136),'Questionnaires '!G1136,"")</f>
        <v/>
      </c>
      <c r="Q1134">
        <f>IF(ISTEXT('Questionnaires '!A1136),IF('Questionnaires '!S1136="Yes",1,""),0)</f>
        <v>0</v>
      </c>
    </row>
    <row r="1135" spans="1:17" x14ac:dyDescent="0.3">
      <c r="A1135" s="73">
        <f>IF(ISTEXT('Questionnaires '!A1137),IF('Questionnaires '!G1137&lt;270,1,0),0)</f>
        <v>0</v>
      </c>
      <c r="B1135">
        <f>IF(ISTEXT('Questionnaires '!A1137),IF('Questionnaires '!E1137="Yes",1,0),0)</f>
        <v>0</v>
      </c>
      <c r="C1135">
        <f>IF(ISTEXT('Questionnaires '!A1137),IF('Questionnaires '!F1137="Yes",1,0),0)</f>
        <v>0</v>
      </c>
      <c r="D1135">
        <f>IF(ISTEXT('Questionnaires '!A1137),IF('Questionnaires '!J1137&gt;0,1,0),0)</f>
        <v>0</v>
      </c>
      <c r="E1135" s="73" t="str">
        <f>IF(ISNUMBER('Questionnaires '!$G1137),'Questionnaires '!T1137+'Questionnaires '!G1137,"")</f>
        <v/>
      </c>
      <c r="F1135" s="73" t="str">
        <f>IF(ISNUMBER('Questionnaires '!$G1137),SUM(G1135:H1135),"")</f>
        <v/>
      </c>
      <c r="G1135" s="73" t="str">
        <f>IF(ISNUMBER('Questionnaires '!$G1137),'Questionnaires '!R1137-'Questionnaires '!P1137,"")</f>
        <v/>
      </c>
      <c r="H1135" s="73" t="str">
        <f>IF(ISNUMBER('Questionnaires '!$G1137),'Questionnaires '!P1137,"")</f>
        <v/>
      </c>
      <c r="I1135" s="73" t="str">
        <f>IF(ISNUMBER('Questionnaires '!$G1137),'Questionnaires '!$G1137,"")</f>
        <v/>
      </c>
      <c r="J1135" s="73" t="str">
        <f>IF(ISNUMBER('Questionnaires '!$G1137),'Questionnaires '!$G1137,"")</f>
        <v/>
      </c>
      <c r="K1135" s="73" t="str">
        <f>IF(ISNUMBER('Questionnaires '!$R1137),'Questionnaires '!$R1137,"")</f>
        <v/>
      </c>
      <c r="L1135" s="73" t="str">
        <f>IF(ISNUMBER('Questionnaires '!$P1137),'Questionnaires '!$P1137,"")</f>
        <v/>
      </c>
      <c r="M1135" s="73" t="str">
        <f>IF(ISNUMBER('Questionnaires '!$O1137),'Questionnaires '!$O1137,"")</f>
        <v/>
      </c>
      <c r="N1135" s="73" t="str">
        <f>IF(ISNUMBER('Questionnaires '!$N1137),'Questionnaires '!$N1137,"")</f>
        <v/>
      </c>
      <c r="O1135" s="73" t="str">
        <f>IF(ISNUMBER('Questionnaires '!$T1137),'Questionnaires '!$T1137,"")</f>
        <v/>
      </c>
      <c r="P1135" s="73" t="str">
        <f>IF(ISTEXT('Questionnaires '!A1137),'Questionnaires '!G1137,"")</f>
        <v/>
      </c>
      <c r="Q1135">
        <f>IF(ISTEXT('Questionnaires '!A1137),IF('Questionnaires '!S1137="Yes",1,""),0)</f>
        <v>0</v>
      </c>
    </row>
    <row r="1136" spans="1:17" x14ac:dyDescent="0.3">
      <c r="A1136" s="73">
        <f>IF(ISTEXT('Questionnaires '!A1138),IF('Questionnaires '!G1138&lt;270,1,0),0)</f>
        <v>0</v>
      </c>
      <c r="B1136">
        <f>IF(ISTEXT('Questionnaires '!A1138),IF('Questionnaires '!E1138="Yes",1,0),0)</f>
        <v>0</v>
      </c>
      <c r="C1136">
        <f>IF(ISTEXT('Questionnaires '!A1138),IF('Questionnaires '!F1138="Yes",1,0),0)</f>
        <v>0</v>
      </c>
      <c r="D1136">
        <f>IF(ISTEXT('Questionnaires '!A1138),IF('Questionnaires '!J1138&gt;0,1,0),0)</f>
        <v>0</v>
      </c>
      <c r="E1136" s="73" t="str">
        <f>IF(ISNUMBER('Questionnaires '!$G1138),'Questionnaires '!T1138+'Questionnaires '!G1138,"")</f>
        <v/>
      </c>
      <c r="F1136" s="73" t="str">
        <f>IF(ISNUMBER('Questionnaires '!$G1138),SUM(G1136:H1136),"")</f>
        <v/>
      </c>
      <c r="G1136" s="73" t="str">
        <f>IF(ISNUMBER('Questionnaires '!$G1138),'Questionnaires '!R1138-'Questionnaires '!P1138,"")</f>
        <v/>
      </c>
      <c r="H1136" s="73" t="str">
        <f>IF(ISNUMBER('Questionnaires '!$G1138),'Questionnaires '!P1138,"")</f>
        <v/>
      </c>
      <c r="I1136" s="73" t="str">
        <f>IF(ISNUMBER('Questionnaires '!$G1138),'Questionnaires '!$G1138,"")</f>
        <v/>
      </c>
      <c r="J1136" s="73" t="str">
        <f>IF(ISNUMBER('Questionnaires '!$G1138),'Questionnaires '!$G1138,"")</f>
        <v/>
      </c>
      <c r="K1136" s="73" t="str">
        <f>IF(ISNUMBER('Questionnaires '!$R1138),'Questionnaires '!$R1138,"")</f>
        <v/>
      </c>
      <c r="L1136" s="73" t="str">
        <f>IF(ISNUMBER('Questionnaires '!$P1138),'Questionnaires '!$P1138,"")</f>
        <v/>
      </c>
      <c r="M1136" s="73" t="str">
        <f>IF(ISNUMBER('Questionnaires '!$O1138),'Questionnaires '!$O1138,"")</f>
        <v/>
      </c>
      <c r="N1136" s="73" t="str">
        <f>IF(ISNUMBER('Questionnaires '!$N1138),'Questionnaires '!$N1138,"")</f>
        <v/>
      </c>
      <c r="O1136" s="73" t="str">
        <f>IF(ISNUMBER('Questionnaires '!$T1138),'Questionnaires '!$T1138,"")</f>
        <v/>
      </c>
      <c r="P1136" s="73" t="str">
        <f>IF(ISTEXT('Questionnaires '!A1138),'Questionnaires '!G1138,"")</f>
        <v/>
      </c>
      <c r="Q1136">
        <f>IF(ISTEXT('Questionnaires '!A1138),IF('Questionnaires '!S1138="Yes",1,""),0)</f>
        <v>0</v>
      </c>
    </row>
    <row r="1137" spans="1:17" x14ac:dyDescent="0.3">
      <c r="A1137" s="73">
        <f>IF(ISTEXT('Questionnaires '!A1139),IF('Questionnaires '!G1139&lt;270,1,0),0)</f>
        <v>0</v>
      </c>
      <c r="B1137">
        <f>IF(ISTEXT('Questionnaires '!A1139),IF('Questionnaires '!E1139="Yes",1,0),0)</f>
        <v>0</v>
      </c>
      <c r="C1137">
        <f>IF(ISTEXT('Questionnaires '!A1139),IF('Questionnaires '!F1139="Yes",1,0),0)</f>
        <v>0</v>
      </c>
      <c r="D1137">
        <f>IF(ISTEXT('Questionnaires '!A1139),IF('Questionnaires '!J1139&gt;0,1,0),0)</f>
        <v>0</v>
      </c>
      <c r="E1137" s="73" t="str">
        <f>IF(ISNUMBER('Questionnaires '!$G1139),'Questionnaires '!T1139+'Questionnaires '!G1139,"")</f>
        <v/>
      </c>
      <c r="F1137" s="73" t="str">
        <f>IF(ISNUMBER('Questionnaires '!$G1139),SUM(G1137:H1137),"")</f>
        <v/>
      </c>
      <c r="G1137" s="73" t="str">
        <f>IF(ISNUMBER('Questionnaires '!$G1139),'Questionnaires '!R1139-'Questionnaires '!P1139,"")</f>
        <v/>
      </c>
      <c r="H1137" s="73" t="str">
        <f>IF(ISNUMBER('Questionnaires '!$G1139),'Questionnaires '!P1139,"")</f>
        <v/>
      </c>
      <c r="I1137" s="73" t="str">
        <f>IF(ISNUMBER('Questionnaires '!$G1139),'Questionnaires '!$G1139,"")</f>
        <v/>
      </c>
      <c r="J1137" s="73" t="str">
        <f>IF(ISNUMBER('Questionnaires '!$G1139),'Questionnaires '!$G1139,"")</f>
        <v/>
      </c>
      <c r="K1137" s="73" t="str">
        <f>IF(ISNUMBER('Questionnaires '!$R1139),'Questionnaires '!$R1139,"")</f>
        <v/>
      </c>
      <c r="L1137" s="73" t="str">
        <f>IF(ISNUMBER('Questionnaires '!$P1139),'Questionnaires '!$P1139,"")</f>
        <v/>
      </c>
      <c r="M1137" s="73" t="str">
        <f>IF(ISNUMBER('Questionnaires '!$O1139),'Questionnaires '!$O1139,"")</f>
        <v/>
      </c>
      <c r="N1137" s="73" t="str">
        <f>IF(ISNUMBER('Questionnaires '!$N1139),'Questionnaires '!$N1139,"")</f>
        <v/>
      </c>
      <c r="O1137" s="73" t="str">
        <f>IF(ISNUMBER('Questionnaires '!$T1139),'Questionnaires '!$T1139,"")</f>
        <v/>
      </c>
      <c r="P1137" s="73" t="str">
        <f>IF(ISTEXT('Questionnaires '!A1139),'Questionnaires '!G1139,"")</f>
        <v/>
      </c>
      <c r="Q1137">
        <f>IF(ISTEXT('Questionnaires '!A1139),IF('Questionnaires '!S1139="Yes",1,""),0)</f>
        <v>0</v>
      </c>
    </row>
    <row r="1138" spans="1:17" x14ac:dyDescent="0.3">
      <c r="A1138" s="73">
        <f>IF(ISTEXT('Questionnaires '!A1140),IF('Questionnaires '!G1140&lt;270,1,0),0)</f>
        <v>0</v>
      </c>
      <c r="B1138">
        <f>IF(ISTEXT('Questionnaires '!A1140),IF('Questionnaires '!E1140="Yes",1,0),0)</f>
        <v>0</v>
      </c>
      <c r="C1138">
        <f>IF(ISTEXT('Questionnaires '!A1140),IF('Questionnaires '!F1140="Yes",1,0),0)</f>
        <v>0</v>
      </c>
      <c r="D1138">
        <f>IF(ISTEXT('Questionnaires '!A1140),IF('Questionnaires '!J1140&gt;0,1,0),0)</f>
        <v>0</v>
      </c>
      <c r="E1138" s="73" t="str">
        <f>IF(ISNUMBER('Questionnaires '!$G1140),'Questionnaires '!T1140+'Questionnaires '!G1140,"")</f>
        <v/>
      </c>
      <c r="F1138" s="73" t="str">
        <f>IF(ISNUMBER('Questionnaires '!$G1140),SUM(G1138:H1138),"")</f>
        <v/>
      </c>
      <c r="G1138" s="73" t="str">
        <f>IF(ISNUMBER('Questionnaires '!$G1140),'Questionnaires '!R1140-'Questionnaires '!P1140,"")</f>
        <v/>
      </c>
      <c r="H1138" s="73" t="str">
        <f>IF(ISNUMBER('Questionnaires '!$G1140),'Questionnaires '!P1140,"")</f>
        <v/>
      </c>
      <c r="I1138" s="73" t="str">
        <f>IF(ISNUMBER('Questionnaires '!$G1140),'Questionnaires '!$G1140,"")</f>
        <v/>
      </c>
      <c r="J1138" s="73" t="str">
        <f>IF(ISNUMBER('Questionnaires '!$G1140),'Questionnaires '!$G1140,"")</f>
        <v/>
      </c>
      <c r="K1138" s="73" t="str">
        <f>IF(ISNUMBER('Questionnaires '!$R1140),'Questionnaires '!$R1140,"")</f>
        <v/>
      </c>
      <c r="L1138" s="73" t="str">
        <f>IF(ISNUMBER('Questionnaires '!$P1140),'Questionnaires '!$P1140,"")</f>
        <v/>
      </c>
      <c r="M1138" s="73" t="str">
        <f>IF(ISNUMBER('Questionnaires '!$O1140),'Questionnaires '!$O1140,"")</f>
        <v/>
      </c>
      <c r="N1138" s="73" t="str">
        <f>IF(ISNUMBER('Questionnaires '!$N1140),'Questionnaires '!$N1140,"")</f>
        <v/>
      </c>
      <c r="O1138" s="73" t="str">
        <f>IF(ISNUMBER('Questionnaires '!$T1140),'Questionnaires '!$T1140,"")</f>
        <v/>
      </c>
      <c r="P1138" s="73" t="str">
        <f>IF(ISTEXT('Questionnaires '!A1140),'Questionnaires '!G1140,"")</f>
        <v/>
      </c>
      <c r="Q1138">
        <f>IF(ISTEXT('Questionnaires '!A1140),IF('Questionnaires '!S1140="Yes",1,""),0)</f>
        <v>0</v>
      </c>
    </row>
    <row r="1139" spans="1:17" x14ac:dyDescent="0.3">
      <c r="A1139" s="73">
        <f>IF(ISTEXT('Questionnaires '!A1141),IF('Questionnaires '!G1141&lt;270,1,0),0)</f>
        <v>0</v>
      </c>
      <c r="B1139">
        <f>IF(ISTEXT('Questionnaires '!A1141),IF('Questionnaires '!E1141="Yes",1,0),0)</f>
        <v>0</v>
      </c>
      <c r="C1139">
        <f>IF(ISTEXT('Questionnaires '!A1141),IF('Questionnaires '!F1141="Yes",1,0),0)</f>
        <v>0</v>
      </c>
      <c r="D1139">
        <f>IF(ISTEXT('Questionnaires '!A1141),IF('Questionnaires '!J1141&gt;0,1,0),0)</f>
        <v>0</v>
      </c>
      <c r="E1139" s="73" t="str">
        <f>IF(ISNUMBER('Questionnaires '!$G1141),'Questionnaires '!T1141+'Questionnaires '!G1141,"")</f>
        <v/>
      </c>
      <c r="F1139" s="73" t="str">
        <f>IF(ISNUMBER('Questionnaires '!$G1141),SUM(G1139:H1139),"")</f>
        <v/>
      </c>
      <c r="G1139" s="73" t="str">
        <f>IF(ISNUMBER('Questionnaires '!$G1141),'Questionnaires '!R1141-'Questionnaires '!P1141,"")</f>
        <v/>
      </c>
      <c r="H1139" s="73" t="str">
        <f>IF(ISNUMBER('Questionnaires '!$G1141),'Questionnaires '!P1141,"")</f>
        <v/>
      </c>
      <c r="I1139" s="73" t="str">
        <f>IF(ISNUMBER('Questionnaires '!$G1141),'Questionnaires '!$G1141,"")</f>
        <v/>
      </c>
      <c r="J1139" s="73" t="str">
        <f>IF(ISNUMBER('Questionnaires '!$G1141),'Questionnaires '!$G1141,"")</f>
        <v/>
      </c>
      <c r="K1139" s="73" t="str">
        <f>IF(ISNUMBER('Questionnaires '!$R1141),'Questionnaires '!$R1141,"")</f>
        <v/>
      </c>
      <c r="L1139" s="73" t="str">
        <f>IF(ISNUMBER('Questionnaires '!$P1141),'Questionnaires '!$P1141,"")</f>
        <v/>
      </c>
      <c r="M1139" s="73" t="str">
        <f>IF(ISNUMBER('Questionnaires '!$O1141),'Questionnaires '!$O1141,"")</f>
        <v/>
      </c>
      <c r="N1139" s="73" t="str">
        <f>IF(ISNUMBER('Questionnaires '!$N1141),'Questionnaires '!$N1141,"")</f>
        <v/>
      </c>
      <c r="O1139" s="73" t="str">
        <f>IF(ISNUMBER('Questionnaires '!$T1141),'Questionnaires '!$T1141,"")</f>
        <v/>
      </c>
      <c r="P1139" s="73" t="str">
        <f>IF(ISTEXT('Questionnaires '!A1141),'Questionnaires '!G1141,"")</f>
        <v/>
      </c>
      <c r="Q1139">
        <f>IF(ISTEXT('Questionnaires '!A1141),IF('Questionnaires '!S1141="Yes",1,""),0)</f>
        <v>0</v>
      </c>
    </row>
    <row r="1140" spans="1:17" x14ac:dyDescent="0.3">
      <c r="A1140" s="73">
        <f>IF(ISTEXT('Questionnaires '!A1142),IF('Questionnaires '!G1142&lt;270,1,0),0)</f>
        <v>0</v>
      </c>
      <c r="B1140">
        <f>IF(ISTEXT('Questionnaires '!A1142),IF('Questionnaires '!E1142="Yes",1,0),0)</f>
        <v>0</v>
      </c>
      <c r="C1140">
        <f>IF(ISTEXT('Questionnaires '!A1142),IF('Questionnaires '!F1142="Yes",1,0),0)</f>
        <v>0</v>
      </c>
      <c r="D1140">
        <f>IF(ISTEXT('Questionnaires '!A1142),IF('Questionnaires '!J1142&gt;0,1,0),0)</f>
        <v>0</v>
      </c>
      <c r="E1140" s="73" t="str">
        <f>IF(ISNUMBER('Questionnaires '!$G1142),'Questionnaires '!T1142+'Questionnaires '!G1142,"")</f>
        <v/>
      </c>
      <c r="F1140" s="73" t="str">
        <f>IF(ISNUMBER('Questionnaires '!$G1142),SUM(G1140:H1140),"")</f>
        <v/>
      </c>
      <c r="G1140" s="73" t="str">
        <f>IF(ISNUMBER('Questionnaires '!$G1142),'Questionnaires '!R1142-'Questionnaires '!P1142,"")</f>
        <v/>
      </c>
      <c r="H1140" s="73" t="str">
        <f>IF(ISNUMBER('Questionnaires '!$G1142),'Questionnaires '!P1142,"")</f>
        <v/>
      </c>
      <c r="I1140" s="73" t="str">
        <f>IF(ISNUMBER('Questionnaires '!$G1142),'Questionnaires '!$G1142,"")</f>
        <v/>
      </c>
      <c r="J1140" s="73" t="str">
        <f>IF(ISNUMBER('Questionnaires '!$G1142),'Questionnaires '!$G1142,"")</f>
        <v/>
      </c>
      <c r="K1140" s="73" t="str">
        <f>IF(ISNUMBER('Questionnaires '!$R1142),'Questionnaires '!$R1142,"")</f>
        <v/>
      </c>
      <c r="L1140" s="73" t="str">
        <f>IF(ISNUMBER('Questionnaires '!$P1142),'Questionnaires '!$P1142,"")</f>
        <v/>
      </c>
      <c r="M1140" s="73" t="str">
        <f>IF(ISNUMBER('Questionnaires '!$O1142),'Questionnaires '!$O1142,"")</f>
        <v/>
      </c>
      <c r="N1140" s="73" t="str">
        <f>IF(ISNUMBER('Questionnaires '!$N1142),'Questionnaires '!$N1142,"")</f>
        <v/>
      </c>
      <c r="O1140" s="73" t="str">
        <f>IF(ISNUMBER('Questionnaires '!$T1142),'Questionnaires '!$T1142,"")</f>
        <v/>
      </c>
      <c r="P1140" s="73" t="str">
        <f>IF(ISTEXT('Questionnaires '!A1142),'Questionnaires '!G1142,"")</f>
        <v/>
      </c>
      <c r="Q1140">
        <f>IF(ISTEXT('Questionnaires '!A1142),IF('Questionnaires '!S1142="Yes",1,""),0)</f>
        <v>0</v>
      </c>
    </row>
    <row r="1141" spans="1:17" x14ac:dyDescent="0.3">
      <c r="A1141" s="73">
        <f>IF(ISTEXT('Questionnaires '!A1143),IF('Questionnaires '!G1143&lt;270,1,0),0)</f>
        <v>0</v>
      </c>
      <c r="B1141">
        <f>IF(ISTEXT('Questionnaires '!A1143),IF('Questionnaires '!E1143="Yes",1,0),0)</f>
        <v>0</v>
      </c>
      <c r="C1141">
        <f>IF(ISTEXT('Questionnaires '!A1143),IF('Questionnaires '!F1143="Yes",1,0),0)</f>
        <v>0</v>
      </c>
      <c r="D1141">
        <f>IF(ISTEXT('Questionnaires '!A1143),IF('Questionnaires '!J1143&gt;0,1,0),0)</f>
        <v>0</v>
      </c>
      <c r="E1141" s="73" t="str">
        <f>IF(ISNUMBER('Questionnaires '!$G1143),'Questionnaires '!T1143+'Questionnaires '!G1143,"")</f>
        <v/>
      </c>
      <c r="F1141" s="73" t="str">
        <f>IF(ISNUMBER('Questionnaires '!$G1143),SUM(G1141:H1141),"")</f>
        <v/>
      </c>
      <c r="G1141" s="73" t="str">
        <f>IF(ISNUMBER('Questionnaires '!$G1143),'Questionnaires '!R1143-'Questionnaires '!P1143,"")</f>
        <v/>
      </c>
      <c r="H1141" s="73" t="str">
        <f>IF(ISNUMBER('Questionnaires '!$G1143),'Questionnaires '!P1143,"")</f>
        <v/>
      </c>
      <c r="I1141" s="73" t="str">
        <f>IF(ISNUMBER('Questionnaires '!$G1143),'Questionnaires '!$G1143,"")</f>
        <v/>
      </c>
      <c r="J1141" s="73" t="str">
        <f>IF(ISNUMBER('Questionnaires '!$G1143),'Questionnaires '!$G1143,"")</f>
        <v/>
      </c>
      <c r="K1141" s="73" t="str">
        <f>IF(ISNUMBER('Questionnaires '!$R1143),'Questionnaires '!$R1143,"")</f>
        <v/>
      </c>
      <c r="L1141" s="73" t="str">
        <f>IF(ISNUMBER('Questionnaires '!$P1143),'Questionnaires '!$P1143,"")</f>
        <v/>
      </c>
      <c r="M1141" s="73" t="str">
        <f>IF(ISNUMBER('Questionnaires '!$O1143),'Questionnaires '!$O1143,"")</f>
        <v/>
      </c>
      <c r="N1141" s="73" t="str">
        <f>IF(ISNUMBER('Questionnaires '!$N1143),'Questionnaires '!$N1143,"")</f>
        <v/>
      </c>
      <c r="O1141" s="73" t="str">
        <f>IF(ISNUMBER('Questionnaires '!$T1143),'Questionnaires '!$T1143,"")</f>
        <v/>
      </c>
      <c r="P1141" s="73" t="str">
        <f>IF(ISTEXT('Questionnaires '!A1143),'Questionnaires '!G1143,"")</f>
        <v/>
      </c>
      <c r="Q1141">
        <f>IF(ISTEXT('Questionnaires '!A1143),IF('Questionnaires '!S1143="Yes",1,""),0)</f>
        <v>0</v>
      </c>
    </row>
    <row r="1142" spans="1:17" x14ac:dyDescent="0.3">
      <c r="A1142" s="73">
        <f>IF(ISTEXT('Questionnaires '!A1144),IF('Questionnaires '!G1144&lt;270,1,0),0)</f>
        <v>0</v>
      </c>
      <c r="B1142">
        <f>IF(ISTEXT('Questionnaires '!A1144),IF('Questionnaires '!E1144="Yes",1,0),0)</f>
        <v>0</v>
      </c>
      <c r="C1142">
        <f>IF(ISTEXT('Questionnaires '!A1144),IF('Questionnaires '!F1144="Yes",1,0),0)</f>
        <v>0</v>
      </c>
      <c r="D1142">
        <f>IF(ISTEXT('Questionnaires '!A1144),IF('Questionnaires '!J1144&gt;0,1,0),0)</f>
        <v>0</v>
      </c>
      <c r="E1142" s="73" t="str">
        <f>IF(ISNUMBER('Questionnaires '!$G1144),'Questionnaires '!T1144+'Questionnaires '!G1144,"")</f>
        <v/>
      </c>
      <c r="F1142" s="73" t="str">
        <f>IF(ISNUMBER('Questionnaires '!$G1144),SUM(G1142:H1142),"")</f>
        <v/>
      </c>
      <c r="G1142" s="73" t="str">
        <f>IF(ISNUMBER('Questionnaires '!$G1144),'Questionnaires '!R1144-'Questionnaires '!P1144,"")</f>
        <v/>
      </c>
      <c r="H1142" s="73" t="str">
        <f>IF(ISNUMBER('Questionnaires '!$G1144),'Questionnaires '!P1144,"")</f>
        <v/>
      </c>
      <c r="I1142" s="73" t="str">
        <f>IF(ISNUMBER('Questionnaires '!$G1144),'Questionnaires '!$G1144,"")</f>
        <v/>
      </c>
      <c r="J1142" s="73" t="str">
        <f>IF(ISNUMBER('Questionnaires '!$G1144),'Questionnaires '!$G1144,"")</f>
        <v/>
      </c>
      <c r="K1142" s="73" t="str">
        <f>IF(ISNUMBER('Questionnaires '!$R1144),'Questionnaires '!$R1144,"")</f>
        <v/>
      </c>
      <c r="L1142" s="73" t="str">
        <f>IF(ISNUMBER('Questionnaires '!$P1144),'Questionnaires '!$P1144,"")</f>
        <v/>
      </c>
      <c r="M1142" s="73" t="str">
        <f>IF(ISNUMBER('Questionnaires '!$O1144),'Questionnaires '!$O1144,"")</f>
        <v/>
      </c>
      <c r="N1142" s="73" t="str">
        <f>IF(ISNUMBER('Questionnaires '!$N1144),'Questionnaires '!$N1144,"")</f>
        <v/>
      </c>
      <c r="O1142" s="73" t="str">
        <f>IF(ISNUMBER('Questionnaires '!$T1144),'Questionnaires '!$T1144,"")</f>
        <v/>
      </c>
      <c r="P1142" s="73" t="str">
        <f>IF(ISTEXT('Questionnaires '!A1144),'Questionnaires '!G1144,"")</f>
        <v/>
      </c>
      <c r="Q1142">
        <f>IF(ISTEXT('Questionnaires '!A1144),IF('Questionnaires '!S1144="Yes",1,""),0)</f>
        <v>0</v>
      </c>
    </row>
    <row r="1143" spans="1:17" x14ac:dyDescent="0.3">
      <c r="A1143" s="73">
        <f>IF(ISTEXT('Questionnaires '!A1145),IF('Questionnaires '!G1145&lt;270,1,0),0)</f>
        <v>0</v>
      </c>
      <c r="B1143">
        <f>IF(ISTEXT('Questionnaires '!A1145),IF('Questionnaires '!E1145="Yes",1,0),0)</f>
        <v>0</v>
      </c>
      <c r="C1143">
        <f>IF(ISTEXT('Questionnaires '!A1145),IF('Questionnaires '!F1145="Yes",1,0),0)</f>
        <v>0</v>
      </c>
      <c r="D1143">
        <f>IF(ISTEXT('Questionnaires '!A1145),IF('Questionnaires '!J1145&gt;0,1,0),0)</f>
        <v>0</v>
      </c>
      <c r="E1143" s="73" t="str">
        <f>IF(ISNUMBER('Questionnaires '!$G1145),'Questionnaires '!T1145+'Questionnaires '!G1145,"")</f>
        <v/>
      </c>
      <c r="F1143" s="73" t="str">
        <f>IF(ISNUMBER('Questionnaires '!$G1145),SUM(G1143:H1143),"")</f>
        <v/>
      </c>
      <c r="G1143" s="73" t="str">
        <f>IF(ISNUMBER('Questionnaires '!$G1145),'Questionnaires '!R1145-'Questionnaires '!P1145,"")</f>
        <v/>
      </c>
      <c r="H1143" s="73" t="str">
        <f>IF(ISNUMBER('Questionnaires '!$G1145),'Questionnaires '!P1145,"")</f>
        <v/>
      </c>
      <c r="I1143" s="73" t="str">
        <f>IF(ISNUMBER('Questionnaires '!$G1145),'Questionnaires '!$G1145,"")</f>
        <v/>
      </c>
      <c r="J1143" s="73" t="str">
        <f>IF(ISNUMBER('Questionnaires '!$G1145),'Questionnaires '!$G1145,"")</f>
        <v/>
      </c>
      <c r="K1143" s="73" t="str">
        <f>IF(ISNUMBER('Questionnaires '!$R1145),'Questionnaires '!$R1145,"")</f>
        <v/>
      </c>
      <c r="L1143" s="73" t="str">
        <f>IF(ISNUMBER('Questionnaires '!$P1145),'Questionnaires '!$P1145,"")</f>
        <v/>
      </c>
      <c r="M1143" s="73" t="str">
        <f>IF(ISNUMBER('Questionnaires '!$O1145),'Questionnaires '!$O1145,"")</f>
        <v/>
      </c>
      <c r="N1143" s="73" t="str">
        <f>IF(ISNUMBER('Questionnaires '!$N1145),'Questionnaires '!$N1145,"")</f>
        <v/>
      </c>
      <c r="O1143" s="73" t="str">
        <f>IF(ISNUMBER('Questionnaires '!$T1145),'Questionnaires '!$T1145,"")</f>
        <v/>
      </c>
      <c r="P1143" s="73" t="str">
        <f>IF(ISTEXT('Questionnaires '!A1145),'Questionnaires '!G1145,"")</f>
        <v/>
      </c>
      <c r="Q1143">
        <f>IF(ISTEXT('Questionnaires '!A1145),IF('Questionnaires '!S1145="Yes",1,""),0)</f>
        <v>0</v>
      </c>
    </row>
    <row r="1144" spans="1:17" x14ac:dyDescent="0.3">
      <c r="A1144" s="73">
        <f>IF(ISTEXT('Questionnaires '!A1146),IF('Questionnaires '!G1146&lt;270,1,0),0)</f>
        <v>0</v>
      </c>
      <c r="B1144">
        <f>IF(ISTEXT('Questionnaires '!A1146),IF('Questionnaires '!E1146="Yes",1,0),0)</f>
        <v>0</v>
      </c>
      <c r="C1144">
        <f>IF(ISTEXT('Questionnaires '!A1146),IF('Questionnaires '!F1146="Yes",1,0),0)</f>
        <v>0</v>
      </c>
      <c r="D1144">
        <f>IF(ISTEXT('Questionnaires '!A1146),IF('Questionnaires '!J1146&gt;0,1,0),0)</f>
        <v>0</v>
      </c>
      <c r="E1144" s="73" t="str">
        <f>IF(ISNUMBER('Questionnaires '!$G1146),'Questionnaires '!T1146+'Questionnaires '!G1146,"")</f>
        <v/>
      </c>
      <c r="F1144" s="73" t="str">
        <f>IF(ISNUMBER('Questionnaires '!$G1146),SUM(G1144:H1144),"")</f>
        <v/>
      </c>
      <c r="G1144" s="73" t="str">
        <f>IF(ISNUMBER('Questionnaires '!$G1146),'Questionnaires '!R1146-'Questionnaires '!P1146,"")</f>
        <v/>
      </c>
      <c r="H1144" s="73" t="str">
        <f>IF(ISNUMBER('Questionnaires '!$G1146),'Questionnaires '!P1146,"")</f>
        <v/>
      </c>
      <c r="I1144" s="73" t="str">
        <f>IF(ISNUMBER('Questionnaires '!$G1146),'Questionnaires '!$G1146,"")</f>
        <v/>
      </c>
      <c r="J1144" s="73" t="str">
        <f>IF(ISNUMBER('Questionnaires '!$G1146),'Questionnaires '!$G1146,"")</f>
        <v/>
      </c>
      <c r="K1144" s="73" t="str">
        <f>IF(ISNUMBER('Questionnaires '!$R1146),'Questionnaires '!$R1146,"")</f>
        <v/>
      </c>
      <c r="L1144" s="73" t="str">
        <f>IF(ISNUMBER('Questionnaires '!$P1146),'Questionnaires '!$P1146,"")</f>
        <v/>
      </c>
      <c r="M1144" s="73" t="str">
        <f>IF(ISNUMBER('Questionnaires '!$O1146),'Questionnaires '!$O1146,"")</f>
        <v/>
      </c>
      <c r="N1144" s="73" t="str">
        <f>IF(ISNUMBER('Questionnaires '!$N1146),'Questionnaires '!$N1146,"")</f>
        <v/>
      </c>
      <c r="O1144" s="73" t="str">
        <f>IF(ISNUMBER('Questionnaires '!$T1146),'Questionnaires '!$T1146,"")</f>
        <v/>
      </c>
      <c r="P1144" s="73" t="str">
        <f>IF(ISTEXT('Questionnaires '!A1146),'Questionnaires '!G1146,"")</f>
        <v/>
      </c>
      <c r="Q1144">
        <f>IF(ISTEXT('Questionnaires '!A1146),IF('Questionnaires '!S1146="Yes",1,""),0)</f>
        <v>0</v>
      </c>
    </row>
    <row r="1145" spans="1:17" x14ac:dyDescent="0.3">
      <c r="A1145" s="73">
        <f>IF(ISTEXT('Questionnaires '!A1147),IF('Questionnaires '!G1147&lt;270,1,0),0)</f>
        <v>0</v>
      </c>
      <c r="B1145">
        <f>IF(ISTEXT('Questionnaires '!A1147),IF('Questionnaires '!E1147="Yes",1,0),0)</f>
        <v>0</v>
      </c>
      <c r="C1145">
        <f>IF(ISTEXT('Questionnaires '!A1147),IF('Questionnaires '!F1147="Yes",1,0),0)</f>
        <v>0</v>
      </c>
      <c r="D1145">
        <f>IF(ISTEXT('Questionnaires '!A1147),IF('Questionnaires '!J1147&gt;0,1,0),0)</f>
        <v>0</v>
      </c>
      <c r="E1145" s="73" t="str">
        <f>IF(ISNUMBER('Questionnaires '!$G1147),'Questionnaires '!T1147+'Questionnaires '!G1147,"")</f>
        <v/>
      </c>
      <c r="F1145" s="73" t="str">
        <f>IF(ISNUMBER('Questionnaires '!$G1147),SUM(G1145:H1145),"")</f>
        <v/>
      </c>
      <c r="G1145" s="73" t="str">
        <f>IF(ISNUMBER('Questionnaires '!$G1147),'Questionnaires '!R1147-'Questionnaires '!P1147,"")</f>
        <v/>
      </c>
      <c r="H1145" s="73" t="str">
        <f>IF(ISNUMBER('Questionnaires '!$G1147),'Questionnaires '!P1147,"")</f>
        <v/>
      </c>
      <c r="I1145" s="73" t="str">
        <f>IF(ISNUMBER('Questionnaires '!$G1147),'Questionnaires '!$G1147,"")</f>
        <v/>
      </c>
      <c r="J1145" s="73" t="str">
        <f>IF(ISNUMBER('Questionnaires '!$G1147),'Questionnaires '!$G1147,"")</f>
        <v/>
      </c>
      <c r="K1145" s="73" t="str">
        <f>IF(ISNUMBER('Questionnaires '!$R1147),'Questionnaires '!$R1147,"")</f>
        <v/>
      </c>
      <c r="L1145" s="73" t="str">
        <f>IF(ISNUMBER('Questionnaires '!$P1147),'Questionnaires '!$P1147,"")</f>
        <v/>
      </c>
      <c r="M1145" s="73" t="str">
        <f>IF(ISNUMBER('Questionnaires '!$O1147),'Questionnaires '!$O1147,"")</f>
        <v/>
      </c>
      <c r="N1145" s="73" t="str">
        <f>IF(ISNUMBER('Questionnaires '!$N1147),'Questionnaires '!$N1147,"")</f>
        <v/>
      </c>
      <c r="O1145" s="73" t="str">
        <f>IF(ISNUMBER('Questionnaires '!$T1147),'Questionnaires '!$T1147,"")</f>
        <v/>
      </c>
      <c r="P1145" s="73" t="str">
        <f>IF(ISTEXT('Questionnaires '!A1147),'Questionnaires '!G1147,"")</f>
        <v/>
      </c>
      <c r="Q1145">
        <f>IF(ISTEXT('Questionnaires '!A1147),IF('Questionnaires '!S1147="Yes",1,""),0)</f>
        <v>0</v>
      </c>
    </row>
    <row r="1146" spans="1:17" x14ac:dyDescent="0.3">
      <c r="A1146" s="73">
        <f>IF(ISTEXT('Questionnaires '!A1148),IF('Questionnaires '!G1148&lt;270,1,0),0)</f>
        <v>0</v>
      </c>
      <c r="B1146">
        <f>IF(ISTEXT('Questionnaires '!A1148),IF('Questionnaires '!E1148="Yes",1,0),0)</f>
        <v>0</v>
      </c>
      <c r="C1146">
        <f>IF(ISTEXT('Questionnaires '!A1148),IF('Questionnaires '!F1148="Yes",1,0),0)</f>
        <v>0</v>
      </c>
      <c r="D1146">
        <f>IF(ISTEXT('Questionnaires '!A1148),IF('Questionnaires '!J1148&gt;0,1,0),0)</f>
        <v>0</v>
      </c>
      <c r="E1146" s="73" t="str">
        <f>IF(ISNUMBER('Questionnaires '!$G1148),'Questionnaires '!T1148+'Questionnaires '!G1148,"")</f>
        <v/>
      </c>
      <c r="F1146" s="73" t="str">
        <f>IF(ISNUMBER('Questionnaires '!$G1148),SUM(G1146:H1146),"")</f>
        <v/>
      </c>
      <c r="G1146" s="73" t="str">
        <f>IF(ISNUMBER('Questionnaires '!$G1148),'Questionnaires '!R1148-'Questionnaires '!P1148,"")</f>
        <v/>
      </c>
      <c r="H1146" s="73" t="str">
        <f>IF(ISNUMBER('Questionnaires '!$G1148),'Questionnaires '!P1148,"")</f>
        <v/>
      </c>
      <c r="I1146" s="73" t="str">
        <f>IF(ISNUMBER('Questionnaires '!$G1148),'Questionnaires '!$G1148,"")</f>
        <v/>
      </c>
      <c r="J1146" s="73" t="str">
        <f>IF(ISNUMBER('Questionnaires '!$G1148),'Questionnaires '!$G1148,"")</f>
        <v/>
      </c>
      <c r="K1146" s="73" t="str">
        <f>IF(ISNUMBER('Questionnaires '!$R1148),'Questionnaires '!$R1148,"")</f>
        <v/>
      </c>
      <c r="L1146" s="73" t="str">
        <f>IF(ISNUMBER('Questionnaires '!$P1148),'Questionnaires '!$P1148,"")</f>
        <v/>
      </c>
      <c r="M1146" s="73" t="str">
        <f>IF(ISNUMBER('Questionnaires '!$O1148),'Questionnaires '!$O1148,"")</f>
        <v/>
      </c>
      <c r="N1146" s="73" t="str">
        <f>IF(ISNUMBER('Questionnaires '!$N1148),'Questionnaires '!$N1148,"")</f>
        <v/>
      </c>
      <c r="O1146" s="73" t="str">
        <f>IF(ISNUMBER('Questionnaires '!$T1148),'Questionnaires '!$T1148,"")</f>
        <v/>
      </c>
      <c r="P1146" s="73" t="str">
        <f>IF(ISTEXT('Questionnaires '!A1148),'Questionnaires '!G1148,"")</f>
        <v/>
      </c>
      <c r="Q1146">
        <f>IF(ISTEXT('Questionnaires '!A1148),IF('Questionnaires '!S1148="Yes",1,""),0)</f>
        <v>0</v>
      </c>
    </row>
    <row r="1147" spans="1:17" x14ac:dyDescent="0.3">
      <c r="A1147" s="73">
        <f>IF(ISTEXT('Questionnaires '!A1149),IF('Questionnaires '!G1149&lt;270,1,0),0)</f>
        <v>0</v>
      </c>
      <c r="B1147">
        <f>IF(ISTEXT('Questionnaires '!A1149),IF('Questionnaires '!E1149="Yes",1,0),0)</f>
        <v>0</v>
      </c>
      <c r="C1147">
        <f>IF(ISTEXT('Questionnaires '!A1149),IF('Questionnaires '!F1149="Yes",1,0),0)</f>
        <v>0</v>
      </c>
      <c r="D1147">
        <f>IF(ISTEXT('Questionnaires '!A1149),IF('Questionnaires '!J1149&gt;0,1,0),0)</f>
        <v>0</v>
      </c>
      <c r="E1147" s="73" t="str">
        <f>IF(ISNUMBER('Questionnaires '!$G1149),'Questionnaires '!T1149+'Questionnaires '!G1149,"")</f>
        <v/>
      </c>
      <c r="F1147" s="73" t="str">
        <f>IF(ISNUMBER('Questionnaires '!$G1149),SUM(G1147:H1147),"")</f>
        <v/>
      </c>
      <c r="G1147" s="73" t="str">
        <f>IF(ISNUMBER('Questionnaires '!$G1149),'Questionnaires '!R1149-'Questionnaires '!P1149,"")</f>
        <v/>
      </c>
      <c r="H1147" s="73" t="str">
        <f>IF(ISNUMBER('Questionnaires '!$G1149),'Questionnaires '!P1149,"")</f>
        <v/>
      </c>
      <c r="I1147" s="73" t="str">
        <f>IF(ISNUMBER('Questionnaires '!$G1149),'Questionnaires '!$G1149,"")</f>
        <v/>
      </c>
      <c r="J1147" s="73" t="str">
        <f>IF(ISNUMBER('Questionnaires '!$G1149),'Questionnaires '!$G1149,"")</f>
        <v/>
      </c>
      <c r="K1147" s="73" t="str">
        <f>IF(ISNUMBER('Questionnaires '!$R1149),'Questionnaires '!$R1149,"")</f>
        <v/>
      </c>
      <c r="L1147" s="73" t="str">
        <f>IF(ISNUMBER('Questionnaires '!$P1149),'Questionnaires '!$P1149,"")</f>
        <v/>
      </c>
      <c r="M1147" s="73" t="str">
        <f>IF(ISNUMBER('Questionnaires '!$O1149),'Questionnaires '!$O1149,"")</f>
        <v/>
      </c>
      <c r="N1147" s="73" t="str">
        <f>IF(ISNUMBER('Questionnaires '!$N1149),'Questionnaires '!$N1149,"")</f>
        <v/>
      </c>
      <c r="O1147" s="73" t="str">
        <f>IF(ISNUMBER('Questionnaires '!$T1149),'Questionnaires '!$T1149,"")</f>
        <v/>
      </c>
      <c r="P1147" s="73" t="str">
        <f>IF(ISTEXT('Questionnaires '!A1149),'Questionnaires '!G1149,"")</f>
        <v/>
      </c>
      <c r="Q1147">
        <f>IF(ISTEXT('Questionnaires '!A1149),IF('Questionnaires '!S1149="Yes",1,""),0)</f>
        <v>0</v>
      </c>
    </row>
    <row r="1148" spans="1:17" x14ac:dyDescent="0.3">
      <c r="A1148" s="73">
        <f>IF(ISTEXT('Questionnaires '!A1150),IF('Questionnaires '!G1150&lt;270,1,0),0)</f>
        <v>0</v>
      </c>
      <c r="B1148">
        <f>IF(ISTEXT('Questionnaires '!A1150),IF('Questionnaires '!E1150="Yes",1,0),0)</f>
        <v>0</v>
      </c>
      <c r="C1148">
        <f>IF(ISTEXT('Questionnaires '!A1150),IF('Questionnaires '!F1150="Yes",1,0),0)</f>
        <v>0</v>
      </c>
      <c r="D1148">
        <f>IF(ISTEXT('Questionnaires '!A1150),IF('Questionnaires '!J1150&gt;0,1,0),0)</f>
        <v>0</v>
      </c>
      <c r="E1148" s="73" t="str">
        <f>IF(ISNUMBER('Questionnaires '!$G1150),'Questionnaires '!T1150+'Questionnaires '!G1150,"")</f>
        <v/>
      </c>
      <c r="F1148" s="73" t="str">
        <f>IF(ISNUMBER('Questionnaires '!$G1150),SUM(G1148:H1148),"")</f>
        <v/>
      </c>
      <c r="G1148" s="73" t="str">
        <f>IF(ISNUMBER('Questionnaires '!$G1150),'Questionnaires '!R1150-'Questionnaires '!P1150,"")</f>
        <v/>
      </c>
      <c r="H1148" s="73" t="str">
        <f>IF(ISNUMBER('Questionnaires '!$G1150),'Questionnaires '!P1150,"")</f>
        <v/>
      </c>
      <c r="I1148" s="73" t="str">
        <f>IF(ISNUMBER('Questionnaires '!$G1150),'Questionnaires '!$G1150,"")</f>
        <v/>
      </c>
      <c r="J1148" s="73" t="str">
        <f>IF(ISNUMBER('Questionnaires '!$G1150),'Questionnaires '!$G1150,"")</f>
        <v/>
      </c>
      <c r="K1148" s="73" t="str">
        <f>IF(ISNUMBER('Questionnaires '!$R1150),'Questionnaires '!$R1150,"")</f>
        <v/>
      </c>
      <c r="L1148" s="73" t="str">
        <f>IF(ISNUMBER('Questionnaires '!$P1150),'Questionnaires '!$P1150,"")</f>
        <v/>
      </c>
      <c r="M1148" s="73" t="str">
        <f>IF(ISNUMBER('Questionnaires '!$O1150),'Questionnaires '!$O1150,"")</f>
        <v/>
      </c>
      <c r="N1148" s="73" t="str">
        <f>IF(ISNUMBER('Questionnaires '!$N1150),'Questionnaires '!$N1150,"")</f>
        <v/>
      </c>
      <c r="O1148" s="73" t="str">
        <f>IF(ISNUMBER('Questionnaires '!$T1150),'Questionnaires '!$T1150,"")</f>
        <v/>
      </c>
      <c r="P1148" s="73" t="str">
        <f>IF(ISTEXT('Questionnaires '!A1150),'Questionnaires '!G1150,"")</f>
        <v/>
      </c>
      <c r="Q1148">
        <f>IF(ISTEXT('Questionnaires '!A1150),IF('Questionnaires '!S1150="Yes",1,""),0)</f>
        <v>0</v>
      </c>
    </row>
    <row r="1149" spans="1:17" x14ac:dyDescent="0.3">
      <c r="A1149" s="73">
        <f>IF(ISTEXT('Questionnaires '!A1151),IF('Questionnaires '!G1151&lt;270,1,0),0)</f>
        <v>0</v>
      </c>
      <c r="B1149">
        <f>IF(ISTEXT('Questionnaires '!A1151),IF('Questionnaires '!E1151="Yes",1,0),0)</f>
        <v>0</v>
      </c>
      <c r="C1149">
        <f>IF(ISTEXT('Questionnaires '!A1151),IF('Questionnaires '!F1151="Yes",1,0),0)</f>
        <v>0</v>
      </c>
      <c r="D1149">
        <f>IF(ISTEXT('Questionnaires '!A1151),IF('Questionnaires '!J1151&gt;0,1,0),0)</f>
        <v>0</v>
      </c>
      <c r="E1149" s="73" t="str">
        <f>IF(ISNUMBER('Questionnaires '!$G1151),'Questionnaires '!T1151+'Questionnaires '!G1151,"")</f>
        <v/>
      </c>
      <c r="F1149" s="73" t="str">
        <f>IF(ISNUMBER('Questionnaires '!$G1151),SUM(G1149:H1149),"")</f>
        <v/>
      </c>
      <c r="G1149" s="73" t="str">
        <f>IF(ISNUMBER('Questionnaires '!$G1151),'Questionnaires '!R1151-'Questionnaires '!P1151,"")</f>
        <v/>
      </c>
      <c r="H1149" s="73" t="str">
        <f>IF(ISNUMBER('Questionnaires '!$G1151),'Questionnaires '!P1151,"")</f>
        <v/>
      </c>
      <c r="I1149" s="73" t="str">
        <f>IF(ISNUMBER('Questionnaires '!$G1151),'Questionnaires '!$G1151,"")</f>
        <v/>
      </c>
      <c r="J1149" s="73" t="str">
        <f>IF(ISNUMBER('Questionnaires '!$G1151),'Questionnaires '!$G1151,"")</f>
        <v/>
      </c>
      <c r="K1149" s="73" t="str">
        <f>IF(ISNUMBER('Questionnaires '!$R1151),'Questionnaires '!$R1151,"")</f>
        <v/>
      </c>
      <c r="L1149" s="73" t="str">
        <f>IF(ISNUMBER('Questionnaires '!$P1151),'Questionnaires '!$P1151,"")</f>
        <v/>
      </c>
      <c r="M1149" s="73" t="str">
        <f>IF(ISNUMBER('Questionnaires '!$O1151),'Questionnaires '!$O1151,"")</f>
        <v/>
      </c>
      <c r="N1149" s="73" t="str">
        <f>IF(ISNUMBER('Questionnaires '!$N1151),'Questionnaires '!$N1151,"")</f>
        <v/>
      </c>
      <c r="O1149" s="73" t="str">
        <f>IF(ISNUMBER('Questionnaires '!$T1151),'Questionnaires '!$T1151,"")</f>
        <v/>
      </c>
      <c r="P1149" s="73" t="str">
        <f>IF(ISTEXT('Questionnaires '!A1151),'Questionnaires '!G1151,"")</f>
        <v/>
      </c>
      <c r="Q1149">
        <f>IF(ISTEXT('Questionnaires '!A1151),IF('Questionnaires '!S1151="Yes",1,""),0)</f>
        <v>0</v>
      </c>
    </row>
    <row r="1150" spans="1:17" x14ac:dyDescent="0.3">
      <c r="A1150" s="73">
        <f>IF(ISTEXT('Questionnaires '!A1152),IF('Questionnaires '!G1152&lt;270,1,0),0)</f>
        <v>0</v>
      </c>
      <c r="B1150">
        <f>IF(ISTEXT('Questionnaires '!A1152),IF('Questionnaires '!E1152="Yes",1,0),0)</f>
        <v>0</v>
      </c>
      <c r="C1150">
        <f>IF(ISTEXT('Questionnaires '!A1152),IF('Questionnaires '!F1152="Yes",1,0),0)</f>
        <v>0</v>
      </c>
      <c r="D1150">
        <f>IF(ISTEXT('Questionnaires '!A1152),IF('Questionnaires '!J1152&gt;0,1,0),0)</f>
        <v>0</v>
      </c>
      <c r="E1150" s="73" t="str">
        <f>IF(ISNUMBER('Questionnaires '!$G1152),'Questionnaires '!T1152+'Questionnaires '!G1152,"")</f>
        <v/>
      </c>
      <c r="F1150" s="73" t="str">
        <f>IF(ISNUMBER('Questionnaires '!$G1152),SUM(G1150:H1150),"")</f>
        <v/>
      </c>
      <c r="G1150" s="73" t="str">
        <f>IF(ISNUMBER('Questionnaires '!$G1152),'Questionnaires '!R1152-'Questionnaires '!P1152,"")</f>
        <v/>
      </c>
      <c r="H1150" s="73" t="str">
        <f>IF(ISNUMBER('Questionnaires '!$G1152),'Questionnaires '!P1152,"")</f>
        <v/>
      </c>
      <c r="I1150" s="73" t="str">
        <f>IF(ISNUMBER('Questionnaires '!$G1152),'Questionnaires '!$G1152,"")</f>
        <v/>
      </c>
      <c r="J1150" s="73" t="str">
        <f>IF(ISNUMBER('Questionnaires '!$G1152),'Questionnaires '!$G1152,"")</f>
        <v/>
      </c>
      <c r="K1150" s="73" t="str">
        <f>IF(ISNUMBER('Questionnaires '!$R1152),'Questionnaires '!$R1152,"")</f>
        <v/>
      </c>
      <c r="L1150" s="73" t="str">
        <f>IF(ISNUMBER('Questionnaires '!$P1152),'Questionnaires '!$P1152,"")</f>
        <v/>
      </c>
      <c r="M1150" s="73" t="str">
        <f>IF(ISNUMBER('Questionnaires '!$O1152),'Questionnaires '!$O1152,"")</f>
        <v/>
      </c>
      <c r="N1150" s="73" t="str">
        <f>IF(ISNUMBER('Questionnaires '!$N1152),'Questionnaires '!$N1152,"")</f>
        <v/>
      </c>
      <c r="O1150" s="73" t="str">
        <f>IF(ISNUMBER('Questionnaires '!$T1152),'Questionnaires '!$T1152,"")</f>
        <v/>
      </c>
      <c r="P1150" s="73" t="str">
        <f>IF(ISTEXT('Questionnaires '!A1152),'Questionnaires '!G1152,"")</f>
        <v/>
      </c>
      <c r="Q1150">
        <f>IF(ISTEXT('Questionnaires '!A1152),IF('Questionnaires '!S1152="Yes",1,""),0)</f>
        <v>0</v>
      </c>
    </row>
    <row r="1151" spans="1:17" x14ac:dyDescent="0.3">
      <c r="A1151" s="73">
        <f>IF(ISTEXT('Questionnaires '!A1153),IF('Questionnaires '!G1153&lt;270,1,0),0)</f>
        <v>0</v>
      </c>
      <c r="B1151">
        <f>IF(ISTEXT('Questionnaires '!A1153),IF('Questionnaires '!E1153="Yes",1,0),0)</f>
        <v>0</v>
      </c>
      <c r="C1151">
        <f>IF(ISTEXT('Questionnaires '!A1153),IF('Questionnaires '!F1153="Yes",1,0),0)</f>
        <v>0</v>
      </c>
      <c r="D1151">
        <f>IF(ISTEXT('Questionnaires '!A1153),IF('Questionnaires '!J1153&gt;0,1,0),0)</f>
        <v>0</v>
      </c>
      <c r="E1151" s="73" t="str">
        <f>IF(ISNUMBER('Questionnaires '!$G1153),'Questionnaires '!T1153+'Questionnaires '!G1153,"")</f>
        <v/>
      </c>
      <c r="F1151" s="73" t="str">
        <f>IF(ISNUMBER('Questionnaires '!$G1153),SUM(G1151:H1151),"")</f>
        <v/>
      </c>
      <c r="G1151" s="73" t="str">
        <f>IF(ISNUMBER('Questionnaires '!$G1153),'Questionnaires '!R1153-'Questionnaires '!P1153,"")</f>
        <v/>
      </c>
      <c r="H1151" s="73" t="str">
        <f>IF(ISNUMBER('Questionnaires '!$G1153),'Questionnaires '!P1153,"")</f>
        <v/>
      </c>
      <c r="I1151" s="73" t="str">
        <f>IF(ISNUMBER('Questionnaires '!$G1153),'Questionnaires '!$G1153,"")</f>
        <v/>
      </c>
      <c r="J1151" s="73" t="str">
        <f>IF(ISNUMBER('Questionnaires '!$G1153),'Questionnaires '!$G1153,"")</f>
        <v/>
      </c>
      <c r="K1151" s="73" t="str">
        <f>IF(ISNUMBER('Questionnaires '!$R1153),'Questionnaires '!$R1153,"")</f>
        <v/>
      </c>
      <c r="L1151" s="73" t="str">
        <f>IF(ISNUMBER('Questionnaires '!$P1153),'Questionnaires '!$P1153,"")</f>
        <v/>
      </c>
      <c r="M1151" s="73" t="str">
        <f>IF(ISNUMBER('Questionnaires '!$O1153),'Questionnaires '!$O1153,"")</f>
        <v/>
      </c>
      <c r="N1151" s="73" t="str">
        <f>IF(ISNUMBER('Questionnaires '!$N1153),'Questionnaires '!$N1153,"")</f>
        <v/>
      </c>
      <c r="O1151" s="73" t="str">
        <f>IF(ISNUMBER('Questionnaires '!$T1153),'Questionnaires '!$T1153,"")</f>
        <v/>
      </c>
      <c r="P1151" s="73" t="str">
        <f>IF(ISTEXT('Questionnaires '!A1153),'Questionnaires '!G1153,"")</f>
        <v/>
      </c>
      <c r="Q1151">
        <f>IF(ISTEXT('Questionnaires '!A1153),IF('Questionnaires '!S1153="Yes",1,""),0)</f>
        <v>0</v>
      </c>
    </row>
    <row r="1152" spans="1:17" x14ac:dyDescent="0.3">
      <c r="A1152" s="73">
        <f>IF(ISTEXT('Questionnaires '!A1154),IF('Questionnaires '!G1154&lt;270,1,0),0)</f>
        <v>0</v>
      </c>
      <c r="B1152">
        <f>IF(ISTEXT('Questionnaires '!A1154),IF('Questionnaires '!E1154="Yes",1,0),0)</f>
        <v>0</v>
      </c>
      <c r="C1152">
        <f>IF(ISTEXT('Questionnaires '!A1154),IF('Questionnaires '!F1154="Yes",1,0),0)</f>
        <v>0</v>
      </c>
      <c r="D1152">
        <f>IF(ISTEXT('Questionnaires '!A1154),IF('Questionnaires '!J1154&gt;0,1,0),0)</f>
        <v>0</v>
      </c>
      <c r="E1152" s="73" t="str">
        <f>IF(ISNUMBER('Questionnaires '!$G1154),'Questionnaires '!T1154+'Questionnaires '!G1154,"")</f>
        <v/>
      </c>
      <c r="F1152" s="73" t="str">
        <f>IF(ISNUMBER('Questionnaires '!$G1154),SUM(G1152:H1152),"")</f>
        <v/>
      </c>
      <c r="G1152" s="73" t="str">
        <f>IF(ISNUMBER('Questionnaires '!$G1154),'Questionnaires '!R1154-'Questionnaires '!P1154,"")</f>
        <v/>
      </c>
      <c r="H1152" s="73" t="str">
        <f>IF(ISNUMBER('Questionnaires '!$G1154),'Questionnaires '!P1154,"")</f>
        <v/>
      </c>
      <c r="I1152" s="73" t="str">
        <f>IF(ISNUMBER('Questionnaires '!$G1154),'Questionnaires '!$G1154,"")</f>
        <v/>
      </c>
      <c r="J1152" s="73" t="str">
        <f>IF(ISNUMBER('Questionnaires '!$G1154),'Questionnaires '!$G1154,"")</f>
        <v/>
      </c>
      <c r="K1152" s="73" t="str">
        <f>IF(ISNUMBER('Questionnaires '!$R1154),'Questionnaires '!$R1154,"")</f>
        <v/>
      </c>
      <c r="L1152" s="73" t="str">
        <f>IF(ISNUMBER('Questionnaires '!$P1154),'Questionnaires '!$P1154,"")</f>
        <v/>
      </c>
      <c r="M1152" s="73" t="str">
        <f>IF(ISNUMBER('Questionnaires '!$O1154),'Questionnaires '!$O1154,"")</f>
        <v/>
      </c>
      <c r="N1152" s="73" t="str">
        <f>IF(ISNUMBER('Questionnaires '!$N1154),'Questionnaires '!$N1154,"")</f>
        <v/>
      </c>
      <c r="O1152" s="73" t="str">
        <f>IF(ISNUMBER('Questionnaires '!$T1154),'Questionnaires '!$T1154,"")</f>
        <v/>
      </c>
      <c r="P1152" s="73" t="str">
        <f>IF(ISTEXT('Questionnaires '!A1154),'Questionnaires '!G1154,"")</f>
        <v/>
      </c>
      <c r="Q1152">
        <f>IF(ISTEXT('Questionnaires '!A1154),IF('Questionnaires '!S1154="Yes",1,""),0)</f>
        <v>0</v>
      </c>
    </row>
    <row r="1153" spans="1:17" x14ac:dyDescent="0.3">
      <c r="A1153" s="73">
        <f>IF(ISTEXT('Questionnaires '!A1155),IF('Questionnaires '!G1155&lt;270,1,0),0)</f>
        <v>0</v>
      </c>
      <c r="B1153">
        <f>IF(ISTEXT('Questionnaires '!A1155),IF('Questionnaires '!E1155="Yes",1,0),0)</f>
        <v>0</v>
      </c>
      <c r="C1153">
        <f>IF(ISTEXT('Questionnaires '!A1155),IF('Questionnaires '!F1155="Yes",1,0),0)</f>
        <v>0</v>
      </c>
      <c r="D1153">
        <f>IF(ISTEXT('Questionnaires '!A1155),IF('Questionnaires '!J1155&gt;0,1,0),0)</f>
        <v>0</v>
      </c>
      <c r="E1153" s="73" t="str">
        <f>IF(ISNUMBER('Questionnaires '!$G1155),'Questionnaires '!T1155+'Questionnaires '!G1155,"")</f>
        <v/>
      </c>
      <c r="F1153" s="73" t="str">
        <f>IF(ISNUMBER('Questionnaires '!$G1155),SUM(G1153:H1153),"")</f>
        <v/>
      </c>
      <c r="G1153" s="73" t="str">
        <f>IF(ISNUMBER('Questionnaires '!$G1155),'Questionnaires '!R1155-'Questionnaires '!P1155,"")</f>
        <v/>
      </c>
      <c r="H1153" s="73" t="str">
        <f>IF(ISNUMBER('Questionnaires '!$G1155),'Questionnaires '!P1155,"")</f>
        <v/>
      </c>
      <c r="I1153" s="73" t="str">
        <f>IF(ISNUMBER('Questionnaires '!$G1155),'Questionnaires '!$G1155,"")</f>
        <v/>
      </c>
      <c r="J1153" s="73" t="str">
        <f>IF(ISNUMBER('Questionnaires '!$G1155),'Questionnaires '!$G1155,"")</f>
        <v/>
      </c>
      <c r="K1153" s="73" t="str">
        <f>IF(ISNUMBER('Questionnaires '!$R1155),'Questionnaires '!$R1155,"")</f>
        <v/>
      </c>
      <c r="L1153" s="73" t="str">
        <f>IF(ISNUMBER('Questionnaires '!$P1155),'Questionnaires '!$P1155,"")</f>
        <v/>
      </c>
      <c r="M1153" s="73" t="str">
        <f>IF(ISNUMBER('Questionnaires '!$O1155),'Questionnaires '!$O1155,"")</f>
        <v/>
      </c>
      <c r="N1153" s="73" t="str">
        <f>IF(ISNUMBER('Questionnaires '!$N1155),'Questionnaires '!$N1155,"")</f>
        <v/>
      </c>
      <c r="O1153" s="73" t="str">
        <f>IF(ISNUMBER('Questionnaires '!$T1155),'Questionnaires '!$T1155,"")</f>
        <v/>
      </c>
      <c r="P1153" s="73" t="str">
        <f>IF(ISTEXT('Questionnaires '!A1155),'Questionnaires '!G1155,"")</f>
        <v/>
      </c>
      <c r="Q1153">
        <f>IF(ISTEXT('Questionnaires '!A1155),IF('Questionnaires '!S1155="Yes",1,""),0)</f>
        <v>0</v>
      </c>
    </row>
    <row r="1154" spans="1:17" x14ac:dyDescent="0.3">
      <c r="A1154" s="73">
        <f>IF(ISTEXT('Questionnaires '!A1156),IF('Questionnaires '!G1156&lt;270,1,0),0)</f>
        <v>0</v>
      </c>
      <c r="B1154">
        <f>IF(ISTEXT('Questionnaires '!A1156),IF('Questionnaires '!E1156="Yes",1,0),0)</f>
        <v>0</v>
      </c>
      <c r="C1154">
        <f>IF(ISTEXT('Questionnaires '!A1156),IF('Questionnaires '!F1156="Yes",1,0),0)</f>
        <v>0</v>
      </c>
      <c r="D1154">
        <f>IF(ISTEXT('Questionnaires '!A1156),IF('Questionnaires '!J1156&gt;0,1,0),0)</f>
        <v>0</v>
      </c>
      <c r="E1154" s="73" t="str">
        <f>IF(ISNUMBER('Questionnaires '!$G1156),'Questionnaires '!T1156+'Questionnaires '!G1156,"")</f>
        <v/>
      </c>
      <c r="F1154" s="73" t="str">
        <f>IF(ISNUMBER('Questionnaires '!$G1156),SUM(G1154:H1154),"")</f>
        <v/>
      </c>
      <c r="G1154" s="73" t="str">
        <f>IF(ISNUMBER('Questionnaires '!$G1156),'Questionnaires '!R1156-'Questionnaires '!P1156,"")</f>
        <v/>
      </c>
      <c r="H1154" s="73" t="str">
        <f>IF(ISNUMBER('Questionnaires '!$G1156),'Questionnaires '!P1156,"")</f>
        <v/>
      </c>
      <c r="I1154" s="73" t="str">
        <f>IF(ISNUMBER('Questionnaires '!$G1156),'Questionnaires '!$G1156,"")</f>
        <v/>
      </c>
      <c r="J1154" s="73" t="str">
        <f>IF(ISNUMBER('Questionnaires '!$G1156),'Questionnaires '!$G1156,"")</f>
        <v/>
      </c>
      <c r="K1154" s="73" t="str">
        <f>IF(ISNUMBER('Questionnaires '!$R1156),'Questionnaires '!$R1156,"")</f>
        <v/>
      </c>
      <c r="L1154" s="73" t="str">
        <f>IF(ISNUMBER('Questionnaires '!$P1156),'Questionnaires '!$P1156,"")</f>
        <v/>
      </c>
      <c r="M1154" s="73" t="str">
        <f>IF(ISNUMBER('Questionnaires '!$O1156),'Questionnaires '!$O1156,"")</f>
        <v/>
      </c>
      <c r="N1154" s="73" t="str">
        <f>IF(ISNUMBER('Questionnaires '!$N1156),'Questionnaires '!$N1156,"")</f>
        <v/>
      </c>
      <c r="O1154" s="73" t="str">
        <f>IF(ISNUMBER('Questionnaires '!$T1156),'Questionnaires '!$T1156,"")</f>
        <v/>
      </c>
      <c r="P1154" s="73" t="str">
        <f>IF(ISTEXT('Questionnaires '!A1156),'Questionnaires '!G1156,"")</f>
        <v/>
      </c>
      <c r="Q1154">
        <f>IF(ISTEXT('Questionnaires '!A1156),IF('Questionnaires '!S1156="Yes",1,""),0)</f>
        <v>0</v>
      </c>
    </row>
    <row r="1155" spans="1:17" x14ac:dyDescent="0.3">
      <c r="A1155" s="73">
        <f>IF(ISTEXT('Questionnaires '!A1157),IF('Questionnaires '!G1157&lt;270,1,0),0)</f>
        <v>0</v>
      </c>
      <c r="B1155">
        <f>IF(ISTEXT('Questionnaires '!A1157),IF('Questionnaires '!E1157="Yes",1,0),0)</f>
        <v>0</v>
      </c>
      <c r="C1155">
        <f>IF(ISTEXT('Questionnaires '!A1157),IF('Questionnaires '!F1157="Yes",1,0),0)</f>
        <v>0</v>
      </c>
      <c r="D1155">
        <f>IF(ISTEXT('Questionnaires '!A1157),IF('Questionnaires '!J1157&gt;0,1,0),0)</f>
        <v>0</v>
      </c>
      <c r="E1155" s="73" t="str">
        <f>IF(ISNUMBER('Questionnaires '!$G1157),'Questionnaires '!T1157+'Questionnaires '!G1157,"")</f>
        <v/>
      </c>
      <c r="F1155" s="73" t="str">
        <f>IF(ISNUMBER('Questionnaires '!$G1157),SUM(G1155:H1155),"")</f>
        <v/>
      </c>
      <c r="G1155" s="73" t="str">
        <f>IF(ISNUMBER('Questionnaires '!$G1157),'Questionnaires '!R1157-'Questionnaires '!P1157,"")</f>
        <v/>
      </c>
      <c r="H1155" s="73" t="str">
        <f>IF(ISNUMBER('Questionnaires '!$G1157),'Questionnaires '!P1157,"")</f>
        <v/>
      </c>
      <c r="I1155" s="73" t="str">
        <f>IF(ISNUMBER('Questionnaires '!$G1157),'Questionnaires '!$G1157,"")</f>
        <v/>
      </c>
      <c r="J1155" s="73" t="str">
        <f>IF(ISNUMBER('Questionnaires '!$G1157),'Questionnaires '!$G1157,"")</f>
        <v/>
      </c>
      <c r="K1155" s="73" t="str">
        <f>IF(ISNUMBER('Questionnaires '!$R1157),'Questionnaires '!$R1157,"")</f>
        <v/>
      </c>
      <c r="L1155" s="73" t="str">
        <f>IF(ISNUMBER('Questionnaires '!$P1157),'Questionnaires '!$P1157,"")</f>
        <v/>
      </c>
      <c r="M1155" s="73" t="str">
        <f>IF(ISNUMBER('Questionnaires '!$O1157),'Questionnaires '!$O1157,"")</f>
        <v/>
      </c>
      <c r="N1155" s="73" t="str">
        <f>IF(ISNUMBER('Questionnaires '!$N1157),'Questionnaires '!$N1157,"")</f>
        <v/>
      </c>
      <c r="O1155" s="73" t="str">
        <f>IF(ISNUMBER('Questionnaires '!$T1157),'Questionnaires '!$T1157,"")</f>
        <v/>
      </c>
      <c r="P1155" s="73" t="str">
        <f>IF(ISTEXT('Questionnaires '!A1157),'Questionnaires '!G1157,"")</f>
        <v/>
      </c>
      <c r="Q1155">
        <f>IF(ISTEXT('Questionnaires '!A1157),IF('Questionnaires '!S1157="Yes",1,""),0)</f>
        <v>0</v>
      </c>
    </row>
    <row r="1156" spans="1:17" x14ac:dyDescent="0.3">
      <c r="A1156" s="73">
        <f>IF(ISTEXT('Questionnaires '!A1158),IF('Questionnaires '!G1158&lt;270,1,0),0)</f>
        <v>0</v>
      </c>
      <c r="B1156">
        <f>IF(ISTEXT('Questionnaires '!A1158),IF('Questionnaires '!E1158="Yes",1,0),0)</f>
        <v>0</v>
      </c>
      <c r="C1156">
        <f>IF(ISTEXT('Questionnaires '!A1158),IF('Questionnaires '!F1158="Yes",1,0),0)</f>
        <v>0</v>
      </c>
      <c r="D1156">
        <f>IF(ISTEXT('Questionnaires '!A1158),IF('Questionnaires '!J1158&gt;0,1,0),0)</f>
        <v>0</v>
      </c>
      <c r="E1156" s="73" t="str">
        <f>IF(ISNUMBER('Questionnaires '!$G1158),'Questionnaires '!T1158+'Questionnaires '!G1158,"")</f>
        <v/>
      </c>
      <c r="F1156" s="73" t="str">
        <f>IF(ISNUMBER('Questionnaires '!$G1158),SUM(G1156:H1156),"")</f>
        <v/>
      </c>
      <c r="G1156" s="73" t="str">
        <f>IF(ISNUMBER('Questionnaires '!$G1158),'Questionnaires '!R1158-'Questionnaires '!P1158,"")</f>
        <v/>
      </c>
      <c r="H1156" s="73" t="str">
        <f>IF(ISNUMBER('Questionnaires '!$G1158),'Questionnaires '!P1158,"")</f>
        <v/>
      </c>
      <c r="I1156" s="73" t="str">
        <f>IF(ISNUMBER('Questionnaires '!$G1158),'Questionnaires '!$G1158,"")</f>
        <v/>
      </c>
      <c r="J1156" s="73" t="str">
        <f>IF(ISNUMBER('Questionnaires '!$G1158),'Questionnaires '!$G1158,"")</f>
        <v/>
      </c>
      <c r="K1156" s="73" t="str">
        <f>IF(ISNUMBER('Questionnaires '!$R1158),'Questionnaires '!$R1158,"")</f>
        <v/>
      </c>
      <c r="L1156" s="73" t="str">
        <f>IF(ISNUMBER('Questionnaires '!$P1158),'Questionnaires '!$P1158,"")</f>
        <v/>
      </c>
      <c r="M1156" s="73" t="str">
        <f>IF(ISNUMBER('Questionnaires '!$O1158),'Questionnaires '!$O1158,"")</f>
        <v/>
      </c>
      <c r="N1156" s="73" t="str">
        <f>IF(ISNUMBER('Questionnaires '!$N1158),'Questionnaires '!$N1158,"")</f>
        <v/>
      </c>
      <c r="O1156" s="73" t="str">
        <f>IF(ISNUMBER('Questionnaires '!$T1158),'Questionnaires '!$T1158,"")</f>
        <v/>
      </c>
      <c r="P1156" s="73" t="str">
        <f>IF(ISTEXT('Questionnaires '!A1158),'Questionnaires '!G1158,"")</f>
        <v/>
      </c>
      <c r="Q1156">
        <f>IF(ISTEXT('Questionnaires '!A1158),IF('Questionnaires '!S1158="Yes",1,""),0)</f>
        <v>0</v>
      </c>
    </row>
    <row r="1157" spans="1:17" x14ac:dyDescent="0.3">
      <c r="A1157" s="73">
        <f>IF(ISTEXT('Questionnaires '!A1159),IF('Questionnaires '!G1159&lt;270,1,0),0)</f>
        <v>0</v>
      </c>
      <c r="B1157">
        <f>IF(ISTEXT('Questionnaires '!A1159),IF('Questionnaires '!E1159="Yes",1,0),0)</f>
        <v>0</v>
      </c>
      <c r="C1157">
        <f>IF(ISTEXT('Questionnaires '!A1159),IF('Questionnaires '!F1159="Yes",1,0),0)</f>
        <v>0</v>
      </c>
      <c r="D1157">
        <f>IF(ISTEXT('Questionnaires '!A1159),IF('Questionnaires '!J1159&gt;0,1,0),0)</f>
        <v>0</v>
      </c>
      <c r="E1157" s="73" t="str">
        <f>IF(ISNUMBER('Questionnaires '!$G1159),'Questionnaires '!T1159+'Questionnaires '!G1159,"")</f>
        <v/>
      </c>
      <c r="F1157" s="73" t="str">
        <f>IF(ISNUMBER('Questionnaires '!$G1159),SUM(G1157:H1157),"")</f>
        <v/>
      </c>
      <c r="G1157" s="73" t="str">
        <f>IF(ISNUMBER('Questionnaires '!$G1159),'Questionnaires '!R1159-'Questionnaires '!P1159,"")</f>
        <v/>
      </c>
      <c r="H1157" s="73" t="str">
        <f>IF(ISNUMBER('Questionnaires '!$G1159),'Questionnaires '!P1159,"")</f>
        <v/>
      </c>
      <c r="I1157" s="73" t="str">
        <f>IF(ISNUMBER('Questionnaires '!$G1159),'Questionnaires '!$G1159,"")</f>
        <v/>
      </c>
      <c r="J1157" s="73" t="str">
        <f>IF(ISNUMBER('Questionnaires '!$G1159),'Questionnaires '!$G1159,"")</f>
        <v/>
      </c>
      <c r="K1157" s="73" t="str">
        <f>IF(ISNUMBER('Questionnaires '!$R1159),'Questionnaires '!$R1159,"")</f>
        <v/>
      </c>
      <c r="L1157" s="73" t="str">
        <f>IF(ISNUMBER('Questionnaires '!$P1159),'Questionnaires '!$P1159,"")</f>
        <v/>
      </c>
      <c r="M1157" s="73" t="str">
        <f>IF(ISNUMBER('Questionnaires '!$O1159),'Questionnaires '!$O1159,"")</f>
        <v/>
      </c>
      <c r="N1157" s="73" t="str">
        <f>IF(ISNUMBER('Questionnaires '!$N1159),'Questionnaires '!$N1159,"")</f>
        <v/>
      </c>
      <c r="O1157" s="73" t="str">
        <f>IF(ISNUMBER('Questionnaires '!$T1159),'Questionnaires '!$T1159,"")</f>
        <v/>
      </c>
      <c r="P1157" s="73" t="str">
        <f>IF(ISTEXT('Questionnaires '!A1159),'Questionnaires '!G1159,"")</f>
        <v/>
      </c>
      <c r="Q1157">
        <f>IF(ISTEXT('Questionnaires '!A1159),IF('Questionnaires '!S1159="Yes",1,""),0)</f>
        <v>0</v>
      </c>
    </row>
    <row r="1158" spans="1:17" x14ac:dyDescent="0.3">
      <c r="A1158" s="73">
        <f>IF(ISTEXT('Questionnaires '!A1160),IF('Questionnaires '!G1160&lt;270,1,0),0)</f>
        <v>0</v>
      </c>
      <c r="B1158">
        <f>IF(ISTEXT('Questionnaires '!A1160),IF('Questionnaires '!E1160="Yes",1,0),0)</f>
        <v>0</v>
      </c>
      <c r="C1158">
        <f>IF(ISTEXT('Questionnaires '!A1160),IF('Questionnaires '!F1160="Yes",1,0),0)</f>
        <v>0</v>
      </c>
      <c r="D1158">
        <f>IF(ISTEXT('Questionnaires '!A1160),IF('Questionnaires '!J1160&gt;0,1,0),0)</f>
        <v>0</v>
      </c>
      <c r="E1158" s="73" t="str">
        <f>IF(ISNUMBER('Questionnaires '!$G1160),'Questionnaires '!T1160+'Questionnaires '!G1160,"")</f>
        <v/>
      </c>
      <c r="F1158" s="73" t="str">
        <f>IF(ISNUMBER('Questionnaires '!$G1160),SUM(G1158:H1158),"")</f>
        <v/>
      </c>
      <c r="G1158" s="73" t="str">
        <f>IF(ISNUMBER('Questionnaires '!$G1160),'Questionnaires '!R1160-'Questionnaires '!P1160,"")</f>
        <v/>
      </c>
      <c r="H1158" s="73" t="str">
        <f>IF(ISNUMBER('Questionnaires '!$G1160),'Questionnaires '!P1160,"")</f>
        <v/>
      </c>
      <c r="I1158" s="73" t="str">
        <f>IF(ISNUMBER('Questionnaires '!$G1160),'Questionnaires '!$G1160,"")</f>
        <v/>
      </c>
      <c r="J1158" s="73" t="str">
        <f>IF(ISNUMBER('Questionnaires '!$G1160),'Questionnaires '!$G1160,"")</f>
        <v/>
      </c>
      <c r="K1158" s="73" t="str">
        <f>IF(ISNUMBER('Questionnaires '!$R1160),'Questionnaires '!$R1160,"")</f>
        <v/>
      </c>
      <c r="L1158" s="73" t="str">
        <f>IF(ISNUMBER('Questionnaires '!$P1160),'Questionnaires '!$P1160,"")</f>
        <v/>
      </c>
      <c r="M1158" s="73" t="str">
        <f>IF(ISNUMBER('Questionnaires '!$O1160),'Questionnaires '!$O1160,"")</f>
        <v/>
      </c>
      <c r="N1158" s="73" t="str">
        <f>IF(ISNUMBER('Questionnaires '!$N1160),'Questionnaires '!$N1160,"")</f>
        <v/>
      </c>
      <c r="O1158" s="73" t="str">
        <f>IF(ISNUMBER('Questionnaires '!$T1160),'Questionnaires '!$T1160,"")</f>
        <v/>
      </c>
      <c r="P1158" s="73" t="str">
        <f>IF(ISTEXT('Questionnaires '!A1160),'Questionnaires '!G1160,"")</f>
        <v/>
      </c>
      <c r="Q1158">
        <f>IF(ISTEXT('Questionnaires '!A1160),IF('Questionnaires '!S1160="Yes",1,""),0)</f>
        <v>0</v>
      </c>
    </row>
    <row r="1159" spans="1:17" x14ac:dyDescent="0.3">
      <c r="A1159" s="73">
        <f>IF(ISTEXT('Questionnaires '!A1161),IF('Questionnaires '!G1161&lt;270,1,0),0)</f>
        <v>0</v>
      </c>
      <c r="B1159">
        <f>IF(ISTEXT('Questionnaires '!A1161),IF('Questionnaires '!E1161="Yes",1,0),0)</f>
        <v>0</v>
      </c>
      <c r="C1159">
        <f>IF(ISTEXT('Questionnaires '!A1161),IF('Questionnaires '!F1161="Yes",1,0),0)</f>
        <v>0</v>
      </c>
      <c r="D1159">
        <f>IF(ISTEXT('Questionnaires '!A1161),IF('Questionnaires '!J1161&gt;0,1,0),0)</f>
        <v>0</v>
      </c>
      <c r="E1159" s="73" t="str">
        <f>IF(ISNUMBER('Questionnaires '!$G1161),'Questionnaires '!T1161+'Questionnaires '!G1161,"")</f>
        <v/>
      </c>
      <c r="F1159" s="73" t="str">
        <f>IF(ISNUMBER('Questionnaires '!$G1161),SUM(G1159:H1159),"")</f>
        <v/>
      </c>
      <c r="G1159" s="73" t="str">
        <f>IF(ISNUMBER('Questionnaires '!$G1161),'Questionnaires '!R1161-'Questionnaires '!P1161,"")</f>
        <v/>
      </c>
      <c r="H1159" s="73" t="str">
        <f>IF(ISNUMBER('Questionnaires '!$G1161),'Questionnaires '!P1161,"")</f>
        <v/>
      </c>
      <c r="I1159" s="73" t="str">
        <f>IF(ISNUMBER('Questionnaires '!$G1161),'Questionnaires '!$G1161,"")</f>
        <v/>
      </c>
      <c r="J1159" s="73" t="str">
        <f>IF(ISNUMBER('Questionnaires '!$G1161),'Questionnaires '!$G1161,"")</f>
        <v/>
      </c>
      <c r="K1159" s="73" t="str">
        <f>IF(ISNUMBER('Questionnaires '!$R1161),'Questionnaires '!$R1161,"")</f>
        <v/>
      </c>
      <c r="L1159" s="73" t="str">
        <f>IF(ISNUMBER('Questionnaires '!$P1161),'Questionnaires '!$P1161,"")</f>
        <v/>
      </c>
      <c r="M1159" s="73" t="str">
        <f>IF(ISNUMBER('Questionnaires '!$O1161),'Questionnaires '!$O1161,"")</f>
        <v/>
      </c>
      <c r="N1159" s="73" t="str">
        <f>IF(ISNUMBER('Questionnaires '!$N1161),'Questionnaires '!$N1161,"")</f>
        <v/>
      </c>
      <c r="O1159" s="73" t="str">
        <f>IF(ISNUMBER('Questionnaires '!$T1161),'Questionnaires '!$T1161,"")</f>
        <v/>
      </c>
      <c r="P1159" s="73" t="str">
        <f>IF(ISTEXT('Questionnaires '!A1161),'Questionnaires '!G1161,"")</f>
        <v/>
      </c>
      <c r="Q1159">
        <f>IF(ISTEXT('Questionnaires '!A1161),IF('Questionnaires '!S1161="Yes",1,""),0)</f>
        <v>0</v>
      </c>
    </row>
    <row r="1160" spans="1:17" x14ac:dyDescent="0.3">
      <c r="A1160" s="73">
        <f>IF(ISTEXT('Questionnaires '!A1162),IF('Questionnaires '!G1162&lt;270,1,0),0)</f>
        <v>0</v>
      </c>
      <c r="B1160">
        <f>IF(ISTEXT('Questionnaires '!A1162),IF('Questionnaires '!E1162="Yes",1,0),0)</f>
        <v>0</v>
      </c>
      <c r="C1160">
        <f>IF(ISTEXT('Questionnaires '!A1162),IF('Questionnaires '!F1162="Yes",1,0),0)</f>
        <v>0</v>
      </c>
      <c r="D1160">
        <f>IF(ISTEXT('Questionnaires '!A1162),IF('Questionnaires '!J1162&gt;0,1,0),0)</f>
        <v>0</v>
      </c>
      <c r="E1160" s="73" t="str">
        <f>IF(ISNUMBER('Questionnaires '!$G1162),'Questionnaires '!T1162+'Questionnaires '!G1162,"")</f>
        <v/>
      </c>
      <c r="F1160" s="73" t="str">
        <f>IF(ISNUMBER('Questionnaires '!$G1162),SUM(G1160:H1160),"")</f>
        <v/>
      </c>
      <c r="G1160" s="73" t="str">
        <f>IF(ISNUMBER('Questionnaires '!$G1162),'Questionnaires '!R1162-'Questionnaires '!P1162,"")</f>
        <v/>
      </c>
      <c r="H1160" s="73" t="str">
        <f>IF(ISNUMBER('Questionnaires '!$G1162),'Questionnaires '!P1162,"")</f>
        <v/>
      </c>
      <c r="I1160" s="73" t="str">
        <f>IF(ISNUMBER('Questionnaires '!$G1162),'Questionnaires '!$G1162,"")</f>
        <v/>
      </c>
      <c r="J1160" s="73" t="str">
        <f>IF(ISNUMBER('Questionnaires '!$G1162),'Questionnaires '!$G1162,"")</f>
        <v/>
      </c>
      <c r="K1160" s="73" t="str">
        <f>IF(ISNUMBER('Questionnaires '!$R1162),'Questionnaires '!$R1162,"")</f>
        <v/>
      </c>
      <c r="L1160" s="73" t="str">
        <f>IF(ISNUMBER('Questionnaires '!$P1162),'Questionnaires '!$P1162,"")</f>
        <v/>
      </c>
      <c r="M1160" s="73" t="str">
        <f>IF(ISNUMBER('Questionnaires '!$O1162),'Questionnaires '!$O1162,"")</f>
        <v/>
      </c>
      <c r="N1160" s="73" t="str">
        <f>IF(ISNUMBER('Questionnaires '!$N1162),'Questionnaires '!$N1162,"")</f>
        <v/>
      </c>
      <c r="O1160" s="73" t="str">
        <f>IF(ISNUMBER('Questionnaires '!$T1162),'Questionnaires '!$T1162,"")</f>
        <v/>
      </c>
      <c r="P1160" s="73" t="str">
        <f>IF(ISTEXT('Questionnaires '!A1162),'Questionnaires '!G1162,"")</f>
        <v/>
      </c>
      <c r="Q1160">
        <f>IF(ISTEXT('Questionnaires '!A1162),IF('Questionnaires '!S1162="Yes",1,""),0)</f>
        <v>0</v>
      </c>
    </row>
    <row r="1161" spans="1:17" x14ac:dyDescent="0.3">
      <c r="A1161" s="73">
        <f>IF(ISTEXT('Questionnaires '!A1163),IF('Questionnaires '!G1163&lt;270,1,0),0)</f>
        <v>0</v>
      </c>
      <c r="B1161">
        <f>IF(ISTEXT('Questionnaires '!A1163),IF('Questionnaires '!E1163="Yes",1,0),0)</f>
        <v>0</v>
      </c>
      <c r="C1161">
        <f>IF(ISTEXT('Questionnaires '!A1163),IF('Questionnaires '!F1163="Yes",1,0),0)</f>
        <v>0</v>
      </c>
      <c r="D1161">
        <f>IF(ISTEXT('Questionnaires '!A1163),IF('Questionnaires '!J1163&gt;0,1,0),0)</f>
        <v>0</v>
      </c>
      <c r="E1161" s="73" t="str">
        <f>IF(ISNUMBER('Questionnaires '!$G1163),'Questionnaires '!T1163+'Questionnaires '!G1163,"")</f>
        <v/>
      </c>
      <c r="F1161" s="73" t="str">
        <f>IF(ISNUMBER('Questionnaires '!$G1163),SUM(G1161:H1161),"")</f>
        <v/>
      </c>
      <c r="G1161" s="73" t="str">
        <f>IF(ISNUMBER('Questionnaires '!$G1163),'Questionnaires '!R1163-'Questionnaires '!P1163,"")</f>
        <v/>
      </c>
      <c r="H1161" s="73" t="str">
        <f>IF(ISNUMBER('Questionnaires '!$G1163),'Questionnaires '!P1163,"")</f>
        <v/>
      </c>
      <c r="I1161" s="73" t="str">
        <f>IF(ISNUMBER('Questionnaires '!$G1163),'Questionnaires '!$G1163,"")</f>
        <v/>
      </c>
      <c r="J1161" s="73" t="str">
        <f>IF(ISNUMBER('Questionnaires '!$G1163),'Questionnaires '!$G1163,"")</f>
        <v/>
      </c>
      <c r="K1161" s="73" t="str">
        <f>IF(ISNUMBER('Questionnaires '!$R1163),'Questionnaires '!$R1163,"")</f>
        <v/>
      </c>
      <c r="L1161" s="73" t="str">
        <f>IF(ISNUMBER('Questionnaires '!$P1163),'Questionnaires '!$P1163,"")</f>
        <v/>
      </c>
      <c r="M1161" s="73" t="str">
        <f>IF(ISNUMBER('Questionnaires '!$O1163),'Questionnaires '!$O1163,"")</f>
        <v/>
      </c>
      <c r="N1161" s="73" t="str">
        <f>IF(ISNUMBER('Questionnaires '!$N1163),'Questionnaires '!$N1163,"")</f>
        <v/>
      </c>
      <c r="O1161" s="73" t="str">
        <f>IF(ISNUMBER('Questionnaires '!$T1163),'Questionnaires '!$T1163,"")</f>
        <v/>
      </c>
      <c r="P1161" s="73" t="str">
        <f>IF(ISTEXT('Questionnaires '!A1163),'Questionnaires '!G1163,"")</f>
        <v/>
      </c>
      <c r="Q1161">
        <f>IF(ISTEXT('Questionnaires '!A1163),IF('Questionnaires '!S1163="Yes",1,""),0)</f>
        <v>0</v>
      </c>
    </row>
    <row r="1162" spans="1:17" x14ac:dyDescent="0.3">
      <c r="A1162" s="73">
        <f>IF(ISTEXT('Questionnaires '!A1164),IF('Questionnaires '!G1164&lt;270,1,0),0)</f>
        <v>0</v>
      </c>
      <c r="B1162">
        <f>IF(ISTEXT('Questionnaires '!A1164),IF('Questionnaires '!E1164="Yes",1,0),0)</f>
        <v>0</v>
      </c>
      <c r="C1162">
        <f>IF(ISTEXT('Questionnaires '!A1164),IF('Questionnaires '!F1164="Yes",1,0),0)</f>
        <v>0</v>
      </c>
      <c r="D1162">
        <f>IF(ISTEXT('Questionnaires '!A1164),IF('Questionnaires '!J1164&gt;0,1,0),0)</f>
        <v>0</v>
      </c>
      <c r="E1162" s="73" t="str">
        <f>IF(ISNUMBER('Questionnaires '!$G1164),'Questionnaires '!T1164+'Questionnaires '!G1164,"")</f>
        <v/>
      </c>
      <c r="F1162" s="73" t="str">
        <f>IF(ISNUMBER('Questionnaires '!$G1164),SUM(G1162:H1162),"")</f>
        <v/>
      </c>
      <c r="G1162" s="73" t="str">
        <f>IF(ISNUMBER('Questionnaires '!$G1164),'Questionnaires '!R1164-'Questionnaires '!P1164,"")</f>
        <v/>
      </c>
      <c r="H1162" s="73" t="str">
        <f>IF(ISNUMBER('Questionnaires '!$G1164),'Questionnaires '!P1164,"")</f>
        <v/>
      </c>
      <c r="I1162" s="73" t="str">
        <f>IF(ISNUMBER('Questionnaires '!$G1164),'Questionnaires '!$G1164,"")</f>
        <v/>
      </c>
      <c r="J1162" s="73" t="str">
        <f>IF(ISNUMBER('Questionnaires '!$G1164),'Questionnaires '!$G1164,"")</f>
        <v/>
      </c>
      <c r="K1162" s="73" t="str">
        <f>IF(ISNUMBER('Questionnaires '!$R1164),'Questionnaires '!$R1164,"")</f>
        <v/>
      </c>
      <c r="L1162" s="73" t="str">
        <f>IF(ISNUMBER('Questionnaires '!$P1164),'Questionnaires '!$P1164,"")</f>
        <v/>
      </c>
      <c r="M1162" s="73" t="str">
        <f>IF(ISNUMBER('Questionnaires '!$O1164),'Questionnaires '!$O1164,"")</f>
        <v/>
      </c>
      <c r="N1162" s="73" t="str">
        <f>IF(ISNUMBER('Questionnaires '!$N1164),'Questionnaires '!$N1164,"")</f>
        <v/>
      </c>
      <c r="O1162" s="73" t="str">
        <f>IF(ISNUMBER('Questionnaires '!$T1164),'Questionnaires '!$T1164,"")</f>
        <v/>
      </c>
      <c r="P1162" s="73" t="str">
        <f>IF(ISTEXT('Questionnaires '!A1164),'Questionnaires '!G1164,"")</f>
        <v/>
      </c>
      <c r="Q1162">
        <f>IF(ISTEXT('Questionnaires '!A1164),IF('Questionnaires '!S1164="Yes",1,""),0)</f>
        <v>0</v>
      </c>
    </row>
    <row r="1163" spans="1:17" x14ac:dyDescent="0.3">
      <c r="A1163" s="73">
        <f>IF(ISTEXT('Questionnaires '!A1165),IF('Questionnaires '!G1165&lt;270,1,0),0)</f>
        <v>0</v>
      </c>
      <c r="B1163">
        <f>IF(ISTEXT('Questionnaires '!A1165),IF('Questionnaires '!E1165="Yes",1,0),0)</f>
        <v>0</v>
      </c>
      <c r="C1163">
        <f>IF(ISTEXT('Questionnaires '!A1165),IF('Questionnaires '!F1165="Yes",1,0),0)</f>
        <v>0</v>
      </c>
      <c r="D1163">
        <f>IF(ISTEXT('Questionnaires '!A1165),IF('Questionnaires '!J1165&gt;0,1,0),0)</f>
        <v>0</v>
      </c>
      <c r="E1163" s="73" t="str">
        <f>IF(ISNUMBER('Questionnaires '!$G1165),'Questionnaires '!T1165+'Questionnaires '!G1165,"")</f>
        <v/>
      </c>
      <c r="F1163" s="73" t="str">
        <f>IF(ISNUMBER('Questionnaires '!$G1165),SUM(G1163:H1163),"")</f>
        <v/>
      </c>
      <c r="G1163" s="73" t="str">
        <f>IF(ISNUMBER('Questionnaires '!$G1165),'Questionnaires '!R1165-'Questionnaires '!P1165,"")</f>
        <v/>
      </c>
      <c r="H1163" s="73" t="str">
        <f>IF(ISNUMBER('Questionnaires '!$G1165),'Questionnaires '!P1165,"")</f>
        <v/>
      </c>
      <c r="I1163" s="73" t="str">
        <f>IF(ISNUMBER('Questionnaires '!$G1165),'Questionnaires '!$G1165,"")</f>
        <v/>
      </c>
      <c r="J1163" s="73" t="str">
        <f>IF(ISNUMBER('Questionnaires '!$G1165),'Questionnaires '!$G1165,"")</f>
        <v/>
      </c>
      <c r="K1163" s="73" t="str">
        <f>IF(ISNUMBER('Questionnaires '!$R1165),'Questionnaires '!$R1165,"")</f>
        <v/>
      </c>
      <c r="L1163" s="73" t="str">
        <f>IF(ISNUMBER('Questionnaires '!$P1165),'Questionnaires '!$P1165,"")</f>
        <v/>
      </c>
      <c r="M1163" s="73" t="str">
        <f>IF(ISNUMBER('Questionnaires '!$O1165),'Questionnaires '!$O1165,"")</f>
        <v/>
      </c>
      <c r="N1163" s="73" t="str">
        <f>IF(ISNUMBER('Questionnaires '!$N1165),'Questionnaires '!$N1165,"")</f>
        <v/>
      </c>
      <c r="O1163" s="73" t="str">
        <f>IF(ISNUMBER('Questionnaires '!$T1165),'Questionnaires '!$T1165,"")</f>
        <v/>
      </c>
      <c r="P1163" s="73" t="str">
        <f>IF(ISTEXT('Questionnaires '!A1165),'Questionnaires '!G1165,"")</f>
        <v/>
      </c>
      <c r="Q1163">
        <f>IF(ISTEXT('Questionnaires '!A1165),IF('Questionnaires '!S1165="Yes",1,""),0)</f>
        <v>0</v>
      </c>
    </row>
    <row r="1164" spans="1:17" x14ac:dyDescent="0.3">
      <c r="A1164" s="73">
        <f>IF(ISTEXT('Questionnaires '!A1166),IF('Questionnaires '!G1166&lt;270,1,0),0)</f>
        <v>0</v>
      </c>
      <c r="B1164">
        <f>IF(ISTEXT('Questionnaires '!A1166),IF('Questionnaires '!E1166="Yes",1,0),0)</f>
        <v>0</v>
      </c>
      <c r="C1164">
        <f>IF(ISTEXT('Questionnaires '!A1166),IF('Questionnaires '!F1166="Yes",1,0),0)</f>
        <v>0</v>
      </c>
      <c r="D1164">
        <f>IF(ISTEXT('Questionnaires '!A1166),IF('Questionnaires '!J1166&gt;0,1,0),0)</f>
        <v>0</v>
      </c>
      <c r="E1164" s="73" t="str">
        <f>IF(ISNUMBER('Questionnaires '!$G1166),'Questionnaires '!T1166+'Questionnaires '!G1166,"")</f>
        <v/>
      </c>
      <c r="F1164" s="73" t="str">
        <f>IF(ISNUMBER('Questionnaires '!$G1166),SUM(G1164:H1164),"")</f>
        <v/>
      </c>
      <c r="G1164" s="73" t="str">
        <f>IF(ISNUMBER('Questionnaires '!$G1166),'Questionnaires '!R1166-'Questionnaires '!P1166,"")</f>
        <v/>
      </c>
      <c r="H1164" s="73" t="str">
        <f>IF(ISNUMBER('Questionnaires '!$G1166),'Questionnaires '!P1166,"")</f>
        <v/>
      </c>
      <c r="I1164" s="73" t="str">
        <f>IF(ISNUMBER('Questionnaires '!$G1166),'Questionnaires '!$G1166,"")</f>
        <v/>
      </c>
      <c r="J1164" s="73" t="str">
        <f>IF(ISNUMBER('Questionnaires '!$G1166),'Questionnaires '!$G1166,"")</f>
        <v/>
      </c>
      <c r="K1164" s="73" t="str">
        <f>IF(ISNUMBER('Questionnaires '!$R1166),'Questionnaires '!$R1166,"")</f>
        <v/>
      </c>
      <c r="L1164" s="73" t="str">
        <f>IF(ISNUMBER('Questionnaires '!$P1166),'Questionnaires '!$P1166,"")</f>
        <v/>
      </c>
      <c r="M1164" s="73" t="str">
        <f>IF(ISNUMBER('Questionnaires '!$O1166),'Questionnaires '!$O1166,"")</f>
        <v/>
      </c>
      <c r="N1164" s="73" t="str">
        <f>IF(ISNUMBER('Questionnaires '!$N1166),'Questionnaires '!$N1166,"")</f>
        <v/>
      </c>
      <c r="O1164" s="73" t="str">
        <f>IF(ISNUMBER('Questionnaires '!$T1166),'Questionnaires '!$T1166,"")</f>
        <v/>
      </c>
      <c r="P1164" s="73" t="str">
        <f>IF(ISTEXT('Questionnaires '!A1166),'Questionnaires '!G1166,"")</f>
        <v/>
      </c>
      <c r="Q1164">
        <f>IF(ISTEXT('Questionnaires '!A1166),IF('Questionnaires '!S1166="Yes",1,""),0)</f>
        <v>0</v>
      </c>
    </row>
    <row r="1165" spans="1:17" x14ac:dyDescent="0.3">
      <c r="A1165" s="73">
        <f>IF(ISTEXT('Questionnaires '!A1167),IF('Questionnaires '!G1167&lt;270,1,0),0)</f>
        <v>0</v>
      </c>
      <c r="B1165">
        <f>IF(ISTEXT('Questionnaires '!A1167),IF('Questionnaires '!E1167="Yes",1,0),0)</f>
        <v>0</v>
      </c>
      <c r="C1165">
        <f>IF(ISTEXT('Questionnaires '!A1167),IF('Questionnaires '!F1167="Yes",1,0),0)</f>
        <v>0</v>
      </c>
      <c r="D1165">
        <f>IF(ISTEXT('Questionnaires '!A1167),IF('Questionnaires '!J1167&gt;0,1,0),0)</f>
        <v>0</v>
      </c>
      <c r="E1165" s="73" t="str">
        <f>IF(ISNUMBER('Questionnaires '!$G1167),'Questionnaires '!T1167+'Questionnaires '!G1167,"")</f>
        <v/>
      </c>
      <c r="F1165" s="73" t="str">
        <f>IF(ISNUMBER('Questionnaires '!$G1167),SUM(G1165:H1165),"")</f>
        <v/>
      </c>
      <c r="G1165" s="73" t="str">
        <f>IF(ISNUMBER('Questionnaires '!$G1167),'Questionnaires '!R1167-'Questionnaires '!P1167,"")</f>
        <v/>
      </c>
      <c r="H1165" s="73" t="str">
        <f>IF(ISNUMBER('Questionnaires '!$G1167),'Questionnaires '!P1167,"")</f>
        <v/>
      </c>
      <c r="I1165" s="73" t="str">
        <f>IF(ISNUMBER('Questionnaires '!$G1167),'Questionnaires '!$G1167,"")</f>
        <v/>
      </c>
      <c r="J1165" s="73" t="str">
        <f>IF(ISNUMBER('Questionnaires '!$G1167),'Questionnaires '!$G1167,"")</f>
        <v/>
      </c>
      <c r="K1165" s="73" t="str">
        <f>IF(ISNUMBER('Questionnaires '!$R1167),'Questionnaires '!$R1167,"")</f>
        <v/>
      </c>
      <c r="L1165" s="73" t="str">
        <f>IF(ISNUMBER('Questionnaires '!$P1167),'Questionnaires '!$P1167,"")</f>
        <v/>
      </c>
      <c r="M1165" s="73" t="str">
        <f>IF(ISNUMBER('Questionnaires '!$O1167),'Questionnaires '!$O1167,"")</f>
        <v/>
      </c>
      <c r="N1165" s="73" t="str">
        <f>IF(ISNUMBER('Questionnaires '!$N1167),'Questionnaires '!$N1167,"")</f>
        <v/>
      </c>
      <c r="O1165" s="73" t="str">
        <f>IF(ISNUMBER('Questionnaires '!$T1167),'Questionnaires '!$T1167,"")</f>
        <v/>
      </c>
      <c r="P1165" s="73" t="str">
        <f>IF(ISTEXT('Questionnaires '!A1167),'Questionnaires '!G1167,"")</f>
        <v/>
      </c>
      <c r="Q1165">
        <f>IF(ISTEXT('Questionnaires '!A1167),IF('Questionnaires '!S1167="Yes",1,""),0)</f>
        <v>0</v>
      </c>
    </row>
    <row r="1166" spans="1:17" x14ac:dyDescent="0.3">
      <c r="A1166" s="73">
        <f>IF(ISTEXT('Questionnaires '!A1168),IF('Questionnaires '!G1168&lt;270,1,0),0)</f>
        <v>0</v>
      </c>
      <c r="B1166">
        <f>IF(ISTEXT('Questionnaires '!A1168),IF('Questionnaires '!E1168="Yes",1,0),0)</f>
        <v>0</v>
      </c>
      <c r="C1166">
        <f>IF(ISTEXT('Questionnaires '!A1168),IF('Questionnaires '!F1168="Yes",1,0),0)</f>
        <v>0</v>
      </c>
      <c r="D1166">
        <f>IF(ISTEXT('Questionnaires '!A1168),IF('Questionnaires '!J1168&gt;0,1,0),0)</f>
        <v>0</v>
      </c>
      <c r="E1166" s="73" t="str">
        <f>IF(ISNUMBER('Questionnaires '!$G1168),'Questionnaires '!T1168+'Questionnaires '!G1168,"")</f>
        <v/>
      </c>
      <c r="F1166" s="73" t="str">
        <f>IF(ISNUMBER('Questionnaires '!$G1168),SUM(G1166:H1166),"")</f>
        <v/>
      </c>
      <c r="G1166" s="73" t="str">
        <f>IF(ISNUMBER('Questionnaires '!$G1168),'Questionnaires '!R1168-'Questionnaires '!P1168,"")</f>
        <v/>
      </c>
      <c r="H1166" s="73" t="str">
        <f>IF(ISNUMBER('Questionnaires '!$G1168),'Questionnaires '!P1168,"")</f>
        <v/>
      </c>
      <c r="I1166" s="73" t="str">
        <f>IF(ISNUMBER('Questionnaires '!$G1168),'Questionnaires '!$G1168,"")</f>
        <v/>
      </c>
      <c r="J1166" s="73" t="str">
        <f>IF(ISNUMBER('Questionnaires '!$G1168),'Questionnaires '!$G1168,"")</f>
        <v/>
      </c>
      <c r="K1166" s="73" t="str">
        <f>IF(ISNUMBER('Questionnaires '!$R1168),'Questionnaires '!$R1168,"")</f>
        <v/>
      </c>
      <c r="L1166" s="73" t="str">
        <f>IF(ISNUMBER('Questionnaires '!$P1168),'Questionnaires '!$P1168,"")</f>
        <v/>
      </c>
      <c r="M1166" s="73" t="str">
        <f>IF(ISNUMBER('Questionnaires '!$O1168),'Questionnaires '!$O1168,"")</f>
        <v/>
      </c>
      <c r="N1166" s="73" t="str">
        <f>IF(ISNUMBER('Questionnaires '!$N1168),'Questionnaires '!$N1168,"")</f>
        <v/>
      </c>
      <c r="O1166" s="73" t="str">
        <f>IF(ISNUMBER('Questionnaires '!$T1168),'Questionnaires '!$T1168,"")</f>
        <v/>
      </c>
      <c r="P1166" s="73" t="str">
        <f>IF(ISTEXT('Questionnaires '!A1168),'Questionnaires '!G1168,"")</f>
        <v/>
      </c>
      <c r="Q1166">
        <f>IF(ISTEXT('Questionnaires '!A1168),IF('Questionnaires '!S1168="Yes",1,""),0)</f>
        <v>0</v>
      </c>
    </row>
    <row r="1167" spans="1:17" x14ac:dyDescent="0.3">
      <c r="A1167" s="73">
        <f>IF(ISTEXT('Questionnaires '!A1169),IF('Questionnaires '!G1169&lt;270,1,0),0)</f>
        <v>0</v>
      </c>
      <c r="B1167">
        <f>IF(ISTEXT('Questionnaires '!A1169),IF('Questionnaires '!E1169="Yes",1,0),0)</f>
        <v>0</v>
      </c>
      <c r="C1167">
        <f>IF(ISTEXT('Questionnaires '!A1169),IF('Questionnaires '!F1169="Yes",1,0),0)</f>
        <v>0</v>
      </c>
      <c r="D1167">
        <f>IF(ISTEXT('Questionnaires '!A1169),IF('Questionnaires '!J1169&gt;0,1,0),0)</f>
        <v>0</v>
      </c>
      <c r="E1167" s="73" t="str">
        <f>IF(ISNUMBER('Questionnaires '!$G1169),'Questionnaires '!T1169+'Questionnaires '!G1169,"")</f>
        <v/>
      </c>
      <c r="F1167" s="73" t="str">
        <f>IF(ISNUMBER('Questionnaires '!$G1169),SUM(G1167:H1167),"")</f>
        <v/>
      </c>
      <c r="G1167" s="73" t="str">
        <f>IF(ISNUMBER('Questionnaires '!$G1169),'Questionnaires '!R1169-'Questionnaires '!P1169,"")</f>
        <v/>
      </c>
      <c r="H1167" s="73" t="str">
        <f>IF(ISNUMBER('Questionnaires '!$G1169),'Questionnaires '!P1169,"")</f>
        <v/>
      </c>
      <c r="I1167" s="73" t="str">
        <f>IF(ISNUMBER('Questionnaires '!$G1169),'Questionnaires '!$G1169,"")</f>
        <v/>
      </c>
      <c r="J1167" s="73" t="str">
        <f>IF(ISNUMBER('Questionnaires '!$G1169),'Questionnaires '!$G1169,"")</f>
        <v/>
      </c>
      <c r="K1167" s="73" t="str">
        <f>IF(ISNUMBER('Questionnaires '!$R1169),'Questionnaires '!$R1169,"")</f>
        <v/>
      </c>
      <c r="L1167" s="73" t="str">
        <f>IF(ISNUMBER('Questionnaires '!$P1169),'Questionnaires '!$P1169,"")</f>
        <v/>
      </c>
      <c r="M1167" s="73" t="str">
        <f>IF(ISNUMBER('Questionnaires '!$O1169),'Questionnaires '!$O1169,"")</f>
        <v/>
      </c>
      <c r="N1167" s="73" t="str">
        <f>IF(ISNUMBER('Questionnaires '!$N1169),'Questionnaires '!$N1169,"")</f>
        <v/>
      </c>
      <c r="O1167" s="73" t="str">
        <f>IF(ISNUMBER('Questionnaires '!$T1169),'Questionnaires '!$T1169,"")</f>
        <v/>
      </c>
      <c r="P1167" s="73" t="str">
        <f>IF(ISTEXT('Questionnaires '!A1169),'Questionnaires '!G1169,"")</f>
        <v/>
      </c>
      <c r="Q1167">
        <f>IF(ISTEXT('Questionnaires '!A1169),IF('Questionnaires '!S1169="Yes",1,""),0)</f>
        <v>0</v>
      </c>
    </row>
    <row r="1168" spans="1:17" x14ac:dyDescent="0.3">
      <c r="A1168" s="73">
        <f>IF(ISTEXT('Questionnaires '!A1170),IF('Questionnaires '!G1170&lt;270,1,0),0)</f>
        <v>0</v>
      </c>
      <c r="B1168">
        <f>IF(ISTEXT('Questionnaires '!A1170),IF('Questionnaires '!E1170="Yes",1,0),0)</f>
        <v>0</v>
      </c>
      <c r="C1168">
        <f>IF(ISTEXT('Questionnaires '!A1170),IF('Questionnaires '!F1170="Yes",1,0),0)</f>
        <v>0</v>
      </c>
      <c r="D1168">
        <f>IF(ISTEXT('Questionnaires '!A1170),IF('Questionnaires '!J1170&gt;0,1,0),0)</f>
        <v>0</v>
      </c>
      <c r="E1168" s="73" t="str">
        <f>IF(ISNUMBER('Questionnaires '!$G1170),'Questionnaires '!T1170+'Questionnaires '!G1170,"")</f>
        <v/>
      </c>
      <c r="F1168" s="73" t="str">
        <f>IF(ISNUMBER('Questionnaires '!$G1170),SUM(G1168:H1168),"")</f>
        <v/>
      </c>
      <c r="G1168" s="73" t="str">
        <f>IF(ISNUMBER('Questionnaires '!$G1170),'Questionnaires '!R1170-'Questionnaires '!P1170,"")</f>
        <v/>
      </c>
      <c r="H1168" s="73" t="str">
        <f>IF(ISNUMBER('Questionnaires '!$G1170),'Questionnaires '!P1170,"")</f>
        <v/>
      </c>
      <c r="I1168" s="73" t="str">
        <f>IF(ISNUMBER('Questionnaires '!$G1170),'Questionnaires '!$G1170,"")</f>
        <v/>
      </c>
      <c r="J1168" s="73" t="str">
        <f>IF(ISNUMBER('Questionnaires '!$G1170),'Questionnaires '!$G1170,"")</f>
        <v/>
      </c>
      <c r="K1168" s="73" t="str">
        <f>IF(ISNUMBER('Questionnaires '!$R1170),'Questionnaires '!$R1170,"")</f>
        <v/>
      </c>
      <c r="L1168" s="73" t="str">
        <f>IF(ISNUMBER('Questionnaires '!$P1170),'Questionnaires '!$P1170,"")</f>
        <v/>
      </c>
      <c r="M1168" s="73" t="str">
        <f>IF(ISNUMBER('Questionnaires '!$O1170),'Questionnaires '!$O1170,"")</f>
        <v/>
      </c>
      <c r="N1168" s="73" t="str">
        <f>IF(ISNUMBER('Questionnaires '!$N1170),'Questionnaires '!$N1170,"")</f>
        <v/>
      </c>
      <c r="O1168" s="73" t="str">
        <f>IF(ISNUMBER('Questionnaires '!$T1170),'Questionnaires '!$T1170,"")</f>
        <v/>
      </c>
      <c r="P1168" s="73" t="str">
        <f>IF(ISTEXT('Questionnaires '!A1170),'Questionnaires '!G1170,"")</f>
        <v/>
      </c>
      <c r="Q1168">
        <f>IF(ISTEXT('Questionnaires '!A1170),IF('Questionnaires '!S1170="Yes",1,""),0)</f>
        <v>0</v>
      </c>
    </row>
    <row r="1169" spans="1:17" x14ac:dyDescent="0.3">
      <c r="A1169" s="73">
        <f>IF(ISTEXT('Questionnaires '!A1171),IF('Questionnaires '!G1171&lt;270,1,0),0)</f>
        <v>0</v>
      </c>
      <c r="B1169">
        <f>IF(ISTEXT('Questionnaires '!A1171),IF('Questionnaires '!E1171="Yes",1,0),0)</f>
        <v>0</v>
      </c>
      <c r="C1169">
        <f>IF(ISTEXT('Questionnaires '!A1171),IF('Questionnaires '!F1171="Yes",1,0),0)</f>
        <v>0</v>
      </c>
      <c r="D1169">
        <f>IF(ISTEXT('Questionnaires '!A1171),IF('Questionnaires '!J1171&gt;0,1,0),0)</f>
        <v>0</v>
      </c>
      <c r="E1169" s="73" t="str">
        <f>IF(ISNUMBER('Questionnaires '!$G1171),'Questionnaires '!T1171+'Questionnaires '!G1171,"")</f>
        <v/>
      </c>
      <c r="F1169" s="73" t="str">
        <f>IF(ISNUMBER('Questionnaires '!$G1171),SUM(G1169:H1169),"")</f>
        <v/>
      </c>
      <c r="G1169" s="73" t="str">
        <f>IF(ISNUMBER('Questionnaires '!$G1171),'Questionnaires '!R1171-'Questionnaires '!P1171,"")</f>
        <v/>
      </c>
      <c r="H1169" s="73" t="str">
        <f>IF(ISNUMBER('Questionnaires '!$G1171),'Questionnaires '!P1171,"")</f>
        <v/>
      </c>
      <c r="I1169" s="73" t="str">
        <f>IF(ISNUMBER('Questionnaires '!$G1171),'Questionnaires '!$G1171,"")</f>
        <v/>
      </c>
      <c r="J1169" s="73" t="str">
        <f>IF(ISNUMBER('Questionnaires '!$G1171),'Questionnaires '!$G1171,"")</f>
        <v/>
      </c>
      <c r="K1169" s="73" t="str">
        <f>IF(ISNUMBER('Questionnaires '!$R1171),'Questionnaires '!$R1171,"")</f>
        <v/>
      </c>
      <c r="L1169" s="73" t="str">
        <f>IF(ISNUMBER('Questionnaires '!$P1171),'Questionnaires '!$P1171,"")</f>
        <v/>
      </c>
      <c r="M1169" s="73" t="str">
        <f>IF(ISNUMBER('Questionnaires '!$O1171),'Questionnaires '!$O1171,"")</f>
        <v/>
      </c>
      <c r="N1169" s="73" t="str">
        <f>IF(ISNUMBER('Questionnaires '!$N1171),'Questionnaires '!$N1171,"")</f>
        <v/>
      </c>
      <c r="O1169" s="73" t="str">
        <f>IF(ISNUMBER('Questionnaires '!$T1171),'Questionnaires '!$T1171,"")</f>
        <v/>
      </c>
      <c r="P1169" s="73" t="str">
        <f>IF(ISTEXT('Questionnaires '!A1171),'Questionnaires '!G1171,"")</f>
        <v/>
      </c>
      <c r="Q1169">
        <f>IF(ISTEXT('Questionnaires '!A1171),IF('Questionnaires '!S1171="Yes",1,""),0)</f>
        <v>0</v>
      </c>
    </row>
    <row r="1170" spans="1:17" x14ac:dyDescent="0.3">
      <c r="A1170" s="73">
        <f>IF(ISTEXT('Questionnaires '!A1172),IF('Questionnaires '!G1172&lt;270,1,0),0)</f>
        <v>0</v>
      </c>
      <c r="B1170">
        <f>IF(ISTEXT('Questionnaires '!A1172),IF('Questionnaires '!E1172="Yes",1,0),0)</f>
        <v>0</v>
      </c>
      <c r="C1170">
        <f>IF(ISTEXT('Questionnaires '!A1172),IF('Questionnaires '!F1172="Yes",1,0),0)</f>
        <v>0</v>
      </c>
      <c r="D1170">
        <f>IF(ISTEXT('Questionnaires '!A1172),IF('Questionnaires '!J1172&gt;0,1,0),0)</f>
        <v>0</v>
      </c>
      <c r="E1170" s="73" t="str">
        <f>IF(ISNUMBER('Questionnaires '!$G1172),'Questionnaires '!T1172+'Questionnaires '!G1172,"")</f>
        <v/>
      </c>
      <c r="F1170" s="73" t="str">
        <f>IF(ISNUMBER('Questionnaires '!$G1172),SUM(G1170:H1170),"")</f>
        <v/>
      </c>
      <c r="G1170" s="73" t="str">
        <f>IF(ISNUMBER('Questionnaires '!$G1172),'Questionnaires '!R1172-'Questionnaires '!P1172,"")</f>
        <v/>
      </c>
      <c r="H1170" s="73" t="str">
        <f>IF(ISNUMBER('Questionnaires '!$G1172),'Questionnaires '!P1172,"")</f>
        <v/>
      </c>
      <c r="I1170" s="73" t="str">
        <f>IF(ISNUMBER('Questionnaires '!$G1172),'Questionnaires '!$G1172,"")</f>
        <v/>
      </c>
      <c r="J1170" s="73" t="str">
        <f>IF(ISNUMBER('Questionnaires '!$G1172),'Questionnaires '!$G1172,"")</f>
        <v/>
      </c>
      <c r="K1170" s="73" t="str">
        <f>IF(ISNUMBER('Questionnaires '!$R1172),'Questionnaires '!$R1172,"")</f>
        <v/>
      </c>
      <c r="L1170" s="73" t="str">
        <f>IF(ISNUMBER('Questionnaires '!$P1172),'Questionnaires '!$P1172,"")</f>
        <v/>
      </c>
      <c r="M1170" s="73" t="str">
        <f>IF(ISNUMBER('Questionnaires '!$O1172),'Questionnaires '!$O1172,"")</f>
        <v/>
      </c>
      <c r="N1170" s="73" t="str">
        <f>IF(ISNUMBER('Questionnaires '!$N1172),'Questionnaires '!$N1172,"")</f>
        <v/>
      </c>
      <c r="O1170" s="73" t="str">
        <f>IF(ISNUMBER('Questionnaires '!$T1172),'Questionnaires '!$T1172,"")</f>
        <v/>
      </c>
      <c r="P1170" s="73" t="str">
        <f>IF(ISTEXT('Questionnaires '!A1172),'Questionnaires '!G1172,"")</f>
        <v/>
      </c>
      <c r="Q1170">
        <f>IF(ISTEXT('Questionnaires '!A1172),IF('Questionnaires '!S1172="Yes",1,""),0)</f>
        <v>0</v>
      </c>
    </row>
    <row r="1171" spans="1:17" x14ac:dyDescent="0.3">
      <c r="A1171" s="73">
        <f>IF(ISTEXT('Questionnaires '!A1173),IF('Questionnaires '!G1173&lt;270,1,0),0)</f>
        <v>0</v>
      </c>
      <c r="B1171">
        <f>IF(ISTEXT('Questionnaires '!A1173),IF('Questionnaires '!E1173="Yes",1,0),0)</f>
        <v>0</v>
      </c>
      <c r="C1171">
        <f>IF(ISTEXT('Questionnaires '!A1173),IF('Questionnaires '!F1173="Yes",1,0),0)</f>
        <v>0</v>
      </c>
      <c r="D1171">
        <f>IF(ISTEXT('Questionnaires '!A1173),IF('Questionnaires '!J1173&gt;0,1,0),0)</f>
        <v>0</v>
      </c>
      <c r="E1171" s="73" t="str">
        <f>IF(ISNUMBER('Questionnaires '!$G1173),'Questionnaires '!T1173+'Questionnaires '!G1173,"")</f>
        <v/>
      </c>
      <c r="F1171" s="73" t="str">
        <f>IF(ISNUMBER('Questionnaires '!$G1173),SUM(G1171:H1171),"")</f>
        <v/>
      </c>
      <c r="G1171" s="73" t="str">
        <f>IF(ISNUMBER('Questionnaires '!$G1173),'Questionnaires '!R1173-'Questionnaires '!P1173,"")</f>
        <v/>
      </c>
      <c r="H1171" s="73" t="str">
        <f>IF(ISNUMBER('Questionnaires '!$G1173),'Questionnaires '!P1173,"")</f>
        <v/>
      </c>
      <c r="I1171" s="73" t="str">
        <f>IF(ISNUMBER('Questionnaires '!$G1173),'Questionnaires '!$G1173,"")</f>
        <v/>
      </c>
      <c r="J1171" s="73" t="str">
        <f>IF(ISNUMBER('Questionnaires '!$G1173),'Questionnaires '!$G1173,"")</f>
        <v/>
      </c>
      <c r="K1171" s="73" t="str">
        <f>IF(ISNUMBER('Questionnaires '!$R1173),'Questionnaires '!$R1173,"")</f>
        <v/>
      </c>
      <c r="L1171" s="73" t="str">
        <f>IF(ISNUMBER('Questionnaires '!$P1173),'Questionnaires '!$P1173,"")</f>
        <v/>
      </c>
      <c r="M1171" s="73" t="str">
        <f>IF(ISNUMBER('Questionnaires '!$O1173),'Questionnaires '!$O1173,"")</f>
        <v/>
      </c>
      <c r="N1171" s="73" t="str">
        <f>IF(ISNUMBER('Questionnaires '!$N1173),'Questionnaires '!$N1173,"")</f>
        <v/>
      </c>
      <c r="O1171" s="73" t="str">
        <f>IF(ISNUMBER('Questionnaires '!$T1173),'Questionnaires '!$T1173,"")</f>
        <v/>
      </c>
      <c r="P1171" s="73" t="str">
        <f>IF(ISTEXT('Questionnaires '!A1173),'Questionnaires '!G1173,"")</f>
        <v/>
      </c>
      <c r="Q1171">
        <f>IF(ISTEXT('Questionnaires '!A1173),IF('Questionnaires '!S1173="Yes",1,""),0)</f>
        <v>0</v>
      </c>
    </row>
    <row r="1172" spans="1:17" x14ac:dyDescent="0.3">
      <c r="A1172" s="73">
        <f>IF(ISTEXT('Questionnaires '!A1174),IF('Questionnaires '!G1174&lt;270,1,0),0)</f>
        <v>0</v>
      </c>
      <c r="B1172">
        <f>IF(ISTEXT('Questionnaires '!A1174),IF('Questionnaires '!E1174="Yes",1,0),0)</f>
        <v>0</v>
      </c>
      <c r="C1172">
        <f>IF(ISTEXT('Questionnaires '!A1174),IF('Questionnaires '!F1174="Yes",1,0),0)</f>
        <v>0</v>
      </c>
      <c r="D1172">
        <f>IF(ISTEXT('Questionnaires '!A1174),IF('Questionnaires '!J1174&gt;0,1,0),0)</f>
        <v>0</v>
      </c>
      <c r="E1172" s="73" t="str">
        <f>IF(ISNUMBER('Questionnaires '!$G1174),'Questionnaires '!T1174+'Questionnaires '!G1174,"")</f>
        <v/>
      </c>
      <c r="F1172" s="73" t="str">
        <f>IF(ISNUMBER('Questionnaires '!$G1174),SUM(G1172:H1172),"")</f>
        <v/>
      </c>
      <c r="G1172" s="73" t="str">
        <f>IF(ISNUMBER('Questionnaires '!$G1174),'Questionnaires '!R1174-'Questionnaires '!P1174,"")</f>
        <v/>
      </c>
      <c r="H1172" s="73" t="str">
        <f>IF(ISNUMBER('Questionnaires '!$G1174),'Questionnaires '!P1174,"")</f>
        <v/>
      </c>
      <c r="I1172" s="73" t="str">
        <f>IF(ISNUMBER('Questionnaires '!$G1174),'Questionnaires '!$G1174,"")</f>
        <v/>
      </c>
      <c r="J1172" s="73" t="str">
        <f>IF(ISNUMBER('Questionnaires '!$G1174),'Questionnaires '!$G1174,"")</f>
        <v/>
      </c>
      <c r="K1172" s="73" t="str">
        <f>IF(ISNUMBER('Questionnaires '!$R1174),'Questionnaires '!$R1174,"")</f>
        <v/>
      </c>
      <c r="L1172" s="73" t="str">
        <f>IF(ISNUMBER('Questionnaires '!$P1174),'Questionnaires '!$P1174,"")</f>
        <v/>
      </c>
      <c r="M1172" s="73" t="str">
        <f>IF(ISNUMBER('Questionnaires '!$O1174),'Questionnaires '!$O1174,"")</f>
        <v/>
      </c>
      <c r="N1172" s="73" t="str">
        <f>IF(ISNUMBER('Questionnaires '!$N1174),'Questionnaires '!$N1174,"")</f>
        <v/>
      </c>
      <c r="O1172" s="73" t="str">
        <f>IF(ISNUMBER('Questionnaires '!$T1174),'Questionnaires '!$T1174,"")</f>
        <v/>
      </c>
      <c r="P1172" s="73" t="str">
        <f>IF(ISTEXT('Questionnaires '!A1174),'Questionnaires '!G1174,"")</f>
        <v/>
      </c>
      <c r="Q1172">
        <f>IF(ISTEXT('Questionnaires '!A1174),IF('Questionnaires '!S1174="Yes",1,""),0)</f>
        <v>0</v>
      </c>
    </row>
    <row r="1173" spans="1:17" x14ac:dyDescent="0.3">
      <c r="A1173" s="73">
        <f>IF(ISTEXT('Questionnaires '!A1175),IF('Questionnaires '!G1175&lt;270,1,0),0)</f>
        <v>0</v>
      </c>
      <c r="B1173">
        <f>IF(ISTEXT('Questionnaires '!A1175),IF('Questionnaires '!E1175="Yes",1,0),0)</f>
        <v>0</v>
      </c>
      <c r="C1173">
        <f>IF(ISTEXT('Questionnaires '!A1175),IF('Questionnaires '!F1175="Yes",1,0),0)</f>
        <v>0</v>
      </c>
      <c r="D1173">
        <f>IF(ISTEXT('Questionnaires '!A1175),IF('Questionnaires '!J1175&gt;0,1,0),0)</f>
        <v>0</v>
      </c>
      <c r="E1173" s="73" t="str">
        <f>IF(ISNUMBER('Questionnaires '!$G1175),'Questionnaires '!T1175+'Questionnaires '!G1175,"")</f>
        <v/>
      </c>
      <c r="F1173" s="73" t="str">
        <f>IF(ISNUMBER('Questionnaires '!$G1175),SUM(G1173:H1173),"")</f>
        <v/>
      </c>
      <c r="G1173" s="73" t="str">
        <f>IF(ISNUMBER('Questionnaires '!$G1175),'Questionnaires '!R1175-'Questionnaires '!P1175,"")</f>
        <v/>
      </c>
      <c r="H1173" s="73" t="str">
        <f>IF(ISNUMBER('Questionnaires '!$G1175),'Questionnaires '!P1175,"")</f>
        <v/>
      </c>
      <c r="I1173" s="73" t="str">
        <f>IF(ISNUMBER('Questionnaires '!$G1175),'Questionnaires '!$G1175,"")</f>
        <v/>
      </c>
      <c r="J1173" s="73" t="str">
        <f>IF(ISNUMBER('Questionnaires '!$G1175),'Questionnaires '!$G1175,"")</f>
        <v/>
      </c>
      <c r="K1173" s="73" t="str">
        <f>IF(ISNUMBER('Questionnaires '!$R1175),'Questionnaires '!$R1175,"")</f>
        <v/>
      </c>
      <c r="L1173" s="73" t="str">
        <f>IF(ISNUMBER('Questionnaires '!$P1175),'Questionnaires '!$P1175,"")</f>
        <v/>
      </c>
      <c r="M1173" s="73" t="str">
        <f>IF(ISNUMBER('Questionnaires '!$O1175),'Questionnaires '!$O1175,"")</f>
        <v/>
      </c>
      <c r="N1173" s="73" t="str">
        <f>IF(ISNUMBER('Questionnaires '!$N1175),'Questionnaires '!$N1175,"")</f>
        <v/>
      </c>
      <c r="O1173" s="73" t="str">
        <f>IF(ISNUMBER('Questionnaires '!$T1175),'Questionnaires '!$T1175,"")</f>
        <v/>
      </c>
      <c r="P1173" s="73" t="str">
        <f>IF(ISTEXT('Questionnaires '!A1175),'Questionnaires '!G1175,"")</f>
        <v/>
      </c>
      <c r="Q1173">
        <f>IF(ISTEXT('Questionnaires '!A1175),IF('Questionnaires '!S1175="Yes",1,""),0)</f>
        <v>0</v>
      </c>
    </row>
    <row r="1174" spans="1:17" x14ac:dyDescent="0.3">
      <c r="A1174" s="73">
        <f>IF(ISTEXT('Questionnaires '!A1176),IF('Questionnaires '!G1176&lt;270,1,0),0)</f>
        <v>0</v>
      </c>
      <c r="B1174">
        <f>IF(ISTEXT('Questionnaires '!A1176),IF('Questionnaires '!E1176="Yes",1,0),0)</f>
        <v>0</v>
      </c>
      <c r="C1174">
        <f>IF(ISTEXT('Questionnaires '!A1176),IF('Questionnaires '!F1176="Yes",1,0),0)</f>
        <v>0</v>
      </c>
      <c r="D1174">
        <f>IF(ISTEXT('Questionnaires '!A1176),IF('Questionnaires '!J1176&gt;0,1,0),0)</f>
        <v>0</v>
      </c>
      <c r="E1174" s="73" t="str">
        <f>IF(ISNUMBER('Questionnaires '!$G1176),'Questionnaires '!T1176+'Questionnaires '!G1176,"")</f>
        <v/>
      </c>
      <c r="F1174" s="73" t="str">
        <f>IF(ISNUMBER('Questionnaires '!$G1176),SUM(G1174:H1174),"")</f>
        <v/>
      </c>
      <c r="G1174" s="73" t="str">
        <f>IF(ISNUMBER('Questionnaires '!$G1176),'Questionnaires '!R1176-'Questionnaires '!P1176,"")</f>
        <v/>
      </c>
      <c r="H1174" s="73" t="str">
        <f>IF(ISNUMBER('Questionnaires '!$G1176),'Questionnaires '!P1176,"")</f>
        <v/>
      </c>
      <c r="I1174" s="73" t="str">
        <f>IF(ISNUMBER('Questionnaires '!$G1176),'Questionnaires '!$G1176,"")</f>
        <v/>
      </c>
      <c r="J1174" s="73" t="str">
        <f>IF(ISNUMBER('Questionnaires '!$G1176),'Questionnaires '!$G1176,"")</f>
        <v/>
      </c>
      <c r="K1174" s="73" t="str">
        <f>IF(ISNUMBER('Questionnaires '!$R1176),'Questionnaires '!$R1176,"")</f>
        <v/>
      </c>
      <c r="L1174" s="73" t="str">
        <f>IF(ISNUMBER('Questionnaires '!$P1176),'Questionnaires '!$P1176,"")</f>
        <v/>
      </c>
      <c r="M1174" s="73" t="str">
        <f>IF(ISNUMBER('Questionnaires '!$O1176),'Questionnaires '!$O1176,"")</f>
        <v/>
      </c>
      <c r="N1174" s="73" t="str">
        <f>IF(ISNUMBER('Questionnaires '!$N1176),'Questionnaires '!$N1176,"")</f>
        <v/>
      </c>
      <c r="O1174" s="73" t="str">
        <f>IF(ISNUMBER('Questionnaires '!$T1176),'Questionnaires '!$T1176,"")</f>
        <v/>
      </c>
      <c r="P1174" s="73" t="str">
        <f>IF(ISTEXT('Questionnaires '!A1176),'Questionnaires '!G1176,"")</f>
        <v/>
      </c>
      <c r="Q1174">
        <f>IF(ISTEXT('Questionnaires '!A1176),IF('Questionnaires '!S1176="Yes",1,""),0)</f>
        <v>0</v>
      </c>
    </row>
    <row r="1175" spans="1:17" x14ac:dyDescent="0.3">
      <c r="A1175" s="73">
        <f>IF(ISTEXT('Questionnaires '!A1177),IF('Questionnaires '!G1177&lt;270,1,0),0)</f>
        <v>0</v>
      </c>
      <c r="B1175">
        <f>IF(ISTEXT('Questionnaires '!A1177),IF('Questionnaires '!E1177="Yes",1,0),0)</f>
        <v>0</v>
      </c>
      <c r="C1175">
        <f>IF(ISTEXT('Questionnaires '!A1177),IF('Questionnaires '!F1177="Yes",1,0),0)</f>
        <v>0</v>
      </c>
      <c r="D1175">
        <f>IF(ISTEXT('Questionnaires '!A1177),IF('Questionnaires '!J1177&gt;0,1,0),0)</f>
        <v>0</v>
      </c>
      <c r="E1175" s="73" t="str">
        <f>IF(ISNUMBER('Questionnaires '!$G1177),'Questionnaires '!T1177+'Questionnaires '!G1177,"")</f>
        <v/>
      </c>
      <c r="F1175" s="73" t="str">
        <f>IF(ISNUMBER('Questionnaires '!$G1177),SUM(G1175:H1175),"")</f>
        <v/>
      </c>
      <c r="G1175" s="73" t="str">
        <f>IF(ISNUMBER('Questionnaires '!$G1177),'Questionnaires '!R1177-'Questionnaires '!P1177,"")</f>
        <v/>
      </c>
      <c r="H1175" s="73" t="str">
        <f>IF(ISNUMBER('Questionnaires '!$G1177),'Questionnaires '!P1177,"")</f>
        <v/>
      </c>
      <c r="I1175" s="73" t="str">
        <f>IF(ISNUMBER('Questionnaires '!$G1177),'Questionnaires '!$G1177,"")</f>
        <v/>
      </c>
      <c r="J1175" s="73" t="str">
        <f>IF(ISNUMBER('Questionnaires '!$G1177),'Questionnaires '!$G1177,"")</f>
        <v/>
      </c>
      <c r="K1175" s="73" t="str">
        <f>IF(ISNUMBER('Questionnaires '!$R1177),'Questionnaires '!$R1177,"")</f>
        <v/>
      </c>
      <c r="L1175" s="73" t="str">
        <f>IF(ISNUMBER('Questionnaires '!$P1177),'Questionnaires '!$P1177,"")</f>
        <v/>
      </c>
      <c r="M1175" s="73" t="str">
        <f>IF(ISNUMBER('Questionnaires '!$O1177),'Questionnaires '!$O1177,"")</f>
        <v/>
      </c>
      <c r="N1175" s="73" t="str">
        <f>IF(ISNUMBER('Questionnaires '!$N1177),'Questionnaires '!$N1177,"")</f>
        <v/>
      </c>
      <c r="O1175" s="73" t="str">
        <f>IF(ISNUMBER('Questionnaires '!$T1177),'Questionnaires '!$T1177,"")</f>
        <v/>
      </c>
      <c r="P1175" s="73" t="str">
        <f>IF(ISTEXT('Questionnaires '!A1177),'Questionnaires '!G1177,"")</f>
        <v/>
      </c>
      <c r="Q1175">
        <f>IF(ISTEXT('Questionnaires '!A1177),IF('Questionnaires '!S1177="Yes",1,""),0)</f>
        <v>0</v>
      </c>
    </row>
    <row r="1176" spans="1:17" x14ac:dyDescent="0.3">
      <c r="A1176" s="73">
        <f>IF(ISTEXT('Questionnaires '!A1178),IF('Questionnaires '!G1178&lt;270,1,0),0)</f>
        <v>0</v>
      </c>
      <c r="B1176">
        <f>IF(ISTEXT('Questionnaires '!A1178),IF('Questionnaires '!E1178="Yes",1,0),0)</f>
        <v>0</v>
      </c>
      <c r="C1176">
        <f>IF(ISTEXT('Questionnaires '!A1178),IF('Questionnaires '!F1178="Yes",1,0),0)</f>
        <v>0</v>
      </c>
      <c r="D1176">
        <f>IF(ISTEXT('Questionnaires '!A1178),IF('Questionnaires '!J1178&gt;0,1,0),0)</f>
        <v>0</v>
      </c>
      <c r="E1176" s="73" t="str">
        <f>IF(ISNUMBER('Questionnaires '!$G1178),'Questionnaires '!T1178+'Questionnaires '!G1178,"")</f>
        <v/>
      </c>
      <c r="F1176" s="73" t="str">
        <f>IF(ISNUMBER('Questionnaires '!$G1178),SUM(G1176:H1176),"")</f>
        <v/>
      </c>
      <c r="G1176" s="73" t="str">
        <f>IF(ISNUMBER('Questionnaires '!$G1178),'Questionnaires '!R1178-'Questionnaires '!P1178,"")</f>
        <v/>
      </c>
      <c r="H1176" s="73" t="str">
        <f>IF(ISNUMBER('Questionnaires '!$G1178),'Questionnaires '!P1178,"")</f>
        <v/>
      </c>
      <c r="I1176" s="73" t="str">
        <f>IF(ISNUMBER('Questionnaires '!$G1178),'Questionnaires '!$G1178,"")</f>
        <v/>
      </c>
      <c r="J1176" s="73" t="str">
        <f>IF(ISNUMBER('Questionnaires '!$G1178),'Questionnaires '!$G1178,"")</f>
        <v/>
      </c>
      <c r="K1176" s="73" t="str">
        <f>IF(ISNUMBER('Questionnaires '!$R1178),'Questionnaires '!$R1178,"")</f>
        <v/>
      </c>
      <c r="L1176" s="73" t="str">
        <f>IF(ISNUMBER('Questionnaires '!$P1178),'Questionnaires '!$P1178,"")</f>
        <v/>
      </c>
      <c r="M1176" s="73" t="str">
        <f>IF(ISNUMBER('Questionnaires '!$O1178),'Questionnaires '!$O1178,"")</f>
        <v/>
      </c>
      <c r="N1176" s="73" t="str">
        <f>IF(ISNUMBER('Questionnaires '!$N1178),'Questionnaires '!$N1178,"")</f>
        <v/>
      </c>
      <c r="O1176" s="73" t="str">
        <f>IF(ISNUMBER('Questionnaires '!$T1178),'Questionnaires '!$T1178,"")</f>
        <v/>
      </c>
      <c r="P1176" s="73" t="str">
        <f>IF(ISTEXT('Questionnaires '!A1178),'Questionnaires '!G1178,"")</f>
        <v/>
      </c>
      <c r="Q1176">
        <f>IF(ISTEXT('Questionnaires '!A1178),IF('Questionnaires '!S1178="Yes",1,""),0)</f>
        <v>0</v>
      </c>
    </row>
    <row r="1177" spans="1:17" x14ac:dyDescent="0.3">
      <c r="A1177" s="73">
        <f>IF(ISTEXT('Questionnaires '!A1179),IF('Questionnaires '!G1179&lt;270,1,0),0)</f>
        <v>0</v>
      </c>
      <c r="B1177">
        <f>IF(ISTEXT('Questionnaires '!A1179),IF('Questionnaires '!E1179="Yes",1,0),0)</f>
        <v>0</v>
      </c>
      <c r="C1177">
        <f>IF(ISTEXT('Questionnaires '!A1179),IF('Questionnaires '!F1179="Yes",1,0),0)</f>
        <v>0</v>
      </c>
      <c r="D1177">
        <f>IF(ISTEXT('Questionnaires '!A1179),IF('Questionnaires '!J1179&gt;0,1,0),0)</f>
        <v>0</v>
      </c>
      <c r="E1177" s="73" t="str">
        <f>IF(ISNUMBER('Questionnaires '!$G1179),'Questionnaires '!T1179+'Questionnaires '!G1179,"")</f>
        <v/>
      </c>
      <c r="F1177" s="73" t="str">
        <f>IF(ISNUMBER('Questionnaires '!$G1179),SUM(G1177:H1177),"")</f>
        <v/>
      </c>
      <c r="G1177" s="73" t="str">
        <f>IF(ISNUMBER('Questionnaires '!$G1179),'Questionnaires '!R1179-'Questionnaires '!P1179,"")</f>
        <v/>
      </c>
      <c r="H1177" s="73" t="str">
        <f>IF(ISNUMBER('Questionnaires '!$G1179),'Questionnaires '!P1179,"")</f>
        <v/>
      </c>
      <c r="I1177" s="73" t="str">
        <f>IF(ISNUMBER('Questionnaires '!$G1179),'Questionnaires '!$G1179,"")</f>
        <v/>
      </c>
      <c r="J1177" s="73" t="str">
        <f>IF(ISNUMBER('Questionnaires '!$G1179),'Questionnaires '!$G1179,"")</f>
        <v/>
      </c>
      <c r="K1177" s="73" t="str">
        <f>IF(ISNUMBER('Questionnaires '!$R1179),'Questionnaires '!$R1179,"")</f>
        <v/>
      </c>
      <c r="L1177" s="73" t="str">
        <f>IF(ISNUMBER('Questionnaires '!$P1179),'Questionnaires '!$P1179,"")</f>
        <v/>
      </c>
      <c r="M1177" s="73" t="str">
        <f>IF(ISNUMBER('Questionnaires '!$O1179),'Questionnaires '!$O1179,"")</f>
        <v/>
      </c>
      <c r="N1177" s="73" t="str">
        <f>IF(ISNUMBER('Questionnaires '!$N1179),'Questionnaires '!$N1179,"")</f>
        <v/>
      </c>
      <c r="O1177" s="73" t="str">
        <f>IF(ISNUMBER('Questionnaires '!$T1179),'Questionnaires '!$T1179,"")</f>
        <v/>
      </c>
      <c r="P1177" s="73" t="str">
        <f>IF(ISTEXT('Questionnaires '!A1179),'Questionnaires '!G1179,"")</f>
        <v/>
      </c>
      <c r="Q1177">
        <f>IF(ISTEXT('Questionnaires '!A1179),IF('Questionnaires '!S1179="Yes",1,""),0)</f>
        <v>0</v>
      </c>
    </row>
    <row r="1178" spans="1:17" x14ac:dyDescent="0.3">
      <c r="A1178" s="73">
        <f>IF(ISTEXT('Questionnaires '!A1180),IF('Questionnaires '!G1180&lt;270,1,0),0)</f>
        <v>0</v>
      </c>
      <c r="B1178">
        <f>IF(ISTEXT('Questionnaires '!A1180),IF('Questionnaires '!E1180="Yes",1,0),0)</f>
        <v>0</v>
      </c>
      <c r="C1178">
        <f>IF(ISTEXT('Questionnaires '!A1180),IF('Questionnaires '!F1180="Yes",1,0),0)</f>
        <v>0</v>
      </c>
      <c r="D1178">
        <f>IF(ISTEXT('Questionnaires '!A1180),IF('Questionnaires '!J1180&gt;0,1,0),0)</f>
        <v>0</v>
      </c>
      <c r="E1178" s="73" t="str">
        <f>IF(ISNUMBER('Questionnaires '!$G1180),'Questionnaires '!T1180+'Questionnaires '!G1180,"")</f>
        <v/>
      </c>
      <c r="F1178" s="73" t="str">
        <f>IF(ISNUMBER('Questionnaires '!$G1180),SUM(G1178:H1178),"")</f>
        <v/>
      </c>
      <c r="G1178" s="73" t="str">
        <f>IF(ISNUMBER('Questionnaires '!$G1180),'Questionnaires '!R1180-'Questionnaires '!P1180,"")</f>
        <v/>
      </c>
      <c r="H1178" s="73" t="str">
        <f>IF(ISNUMBER('Questionnaires '!$G1180),'Questionnaires '!P1180,"")</f>
        <v/>
      </c>
      <c r="I1178" s="73" t="str">
        <f>IF(ISNUMBER('Questionnaires '!$G1180),'Questionnaires '!$G1180,"")</f>
        <v/>
      </c>
      <c r="J1178" s="73" t="str">
        <f>IF(ISNUMBER('Questionnaires '!$G1180),'Questionnaires '!$G1180,"")</f>
        <v/>
      </c>
      <c r="K1178" s="73" t="str">
        <f>IF(ISNUMBER('Questionnaires '!$R1180),'Questionnaires '!$R1180,"")</f>
        <v/>
      </c>
      <c r="L1178" s="73" t="str">
        <f>IF(ISNUMBER('Questionnaires '!$P1180),'Questionnaires '!$P1180,"")</f>
        <v/>
      </c>
      <c r="M1178" s="73" t="str">
        <f>IF(ISNUMBER('Questionnaires '!$O1180),'Questionnaires '!$O1180,"")</f>
        <v/>
      </c>
      <c r="N1178" s="73" t="str">
        <f>IF(ISNUMBER('Questionnaires '!$N1180),'Questionnaires '!$N1180,"")</f>
        <v/>
      </c>
      <c r="O1178" s="73" t="str">
        <f>IF(ISNUMBER('Questionnaires '!$T1180),'Questionnaires '!$T1180,"")</f>
        <v/>
      </c>
      <c r="P1178" s="73" t="str">
        <f>IF(ISTEXT('Questionnaires '!A1180),'Questionnaires '!G1180,"")</f>
        <v/>
      </c>
      <c r="Q1178">
        <f>IF(ISTEXT('Questionnaires '!A1180),IF('Questionnaires '!S1180="Yes",1,""),0)</f>
        <v>0</v>
      </c>
    </row>
    <row r="1179" spans="1:17" x14ac:dyDescent="0.3">
      <c r="A1179" s="73">
        <f>IF(ISTEXT('Questionnaires '!A1181),IF('Questionnaires '!G1181&lt;270,1,0),0)</f>
        <v>0</v>
      </c>
      <c r="B1179">
        <f>IF(ISTEXT('Questionnaires '!A1181),IF('Questionnaires '!E1181="Yes",1,0),0)</f>
        <v>0</v>
      </c>
      <c r="C1179">
        <f>IF(ISTEXT('Questionnaires '!A1181),IF('Questionnaires '!F1181="Yes",1,0),0)</f>
        <v>0</v>
      </c>
      <c r="D1179">
        <f>IF(ISTEXT('Questionnaires '!A1181),IF('Questionnaires '!J1181&gt;0,1,0),0)</f>
        <v>0</v>
      </c>
      <c r="E1179" s="73" t="str">
        <f>IF(ISNUMBER('Questionnaires '!$G1181),'Questionnaires '!T1181+'Questionnaires '!G1181,"")</f>
        <v/>
      </c>
      <c r="F1179" s="73" t="str">
        <f>IF(ISNUMBER('Questionnaires '!$G1181),SUM(G1179:H1179),"")</f>
        <v/>
      </c>
      <c r="G1179" s="73" t="str">
        <f>IF(ISNUMBER('Questionnaires '!$G1181),'Questionnaires '!R1181-'Questionnaires '!P1181,"")</f>
        <v/>
      </c>
      <c r="H1179" s="73" t="str">
        <f>IF(ISNUMBER('Questionnaires '!$G1181),'Questionnaires '!P1181,"")</f>
        <v/>
      </c>
      <c r="I1179" s="73" t="str">
        <f>IF(ISNUMBER('Questionnaires '!$G1181),'Questionnaires '!$G1181,"")</f>
        <v/>
      </c>
      <c r="J1179" s="73" t="str">
        <f>IF(ISNUMBER('Questionnaires '!$G1181),'Questionnaires '!$G1181,"")</f>
        <v/>
      </c>
      <c r="K1179" s="73" t="str">
        <f>IF(ISNUMBER('Questionnaires '!$R1181),'Questionnaires '!$R1181,"")</f>
        <v/>
      </c>
      <c r="L1179" s="73" t="str">
        <f>IF(ISNUMBER('Questionnaires '!$P1181),'Questionnaires '!$P1181,"")</f>
        <v/>
      </c>
      <c r="M1179" s="73" t="str">
        <f>IF(ISNUMBER('Questionnaires '!$O1181),'Questionnaires '!$O1181,"")</f>
        <v/>
      </c>
      <c r="N1179" s="73" t="str">
        <f>IF(ISNUMBER('Questionnaires '!$N1181),'Questionnaires '!$N1181,"")</f>
        <v/>
      </c>
      <c r="O1179" s="73" t="str">
        <f>IF(ISNUMBER('Questionnaires '!$T1181),'Questionnaires '!$T1181,"")</f>
        <v/>
      </c>
      <c r="P1179" s="73" t="str">
        <f>IF(ISTEXT('Questionnaires '!A1181),'Questionnaires '!G1181,"")</f>
        <v/>
      </c>
      <c r="Q1179">
        <f>IF(ISTEXT('Questionnaires '!A1181),IF('Questionnaires '!S1181="Yes",1,""),0)</f>
        <v>0</v>
      </c>
    </row>
    <row r="1180" spans="1:17" x14ac:dyDescent="0.3">
      <c r="A1180" s="73">
        <f>IF(ISTEXT('Questionnaires '!A1182),IF('Questionnaires '!G1182&lt;270,1,0),0)</f>
        <v>0</v>
      </c>
      <c r="B1180">
        <f>IF(ISTEXT('Questionnaires '!A1182),IF('Questionnaires '!E1182="Yes",1,0),0)</f>
        <v>0</v>
      </c>
      <c r="C1180">
        <f>IF(ISTEXT('Questionnaires '!A1182),IF('Questionnaires '!F1182="Yes",1,0),0)</f>
        <v>0</v>
      </c>
      <c r="D1180">
        <f>IF(ISTEXT('Questionnaires '!A1182),IF('Questionnaires '!J1182&gt;0,1,0),0)</f>
        <v>0</v>
      </c>
      <c r="E1180" s="73" t="str">
        <f>IF(ISNUMBER('Questionnaires '!$G1182),'Questionnaires '!T1182+'Questionnaires '!G1182,"")</f>
        <v/>
      </c>
      <c r="F1180" s="73" t="str">
        <f>IF(ISNUMBER('Questionnaires '!$G1182),SUM(G1180:H1180),"")</f>
        <v/>
      </c>
      <c r="G1180" s="73" t="str">
        <f>IF(ISNUMBER('Questionnaires '!$G1182),'Questionnaires '!R1182-'Questionnaires '!P1182,"")</f>
        <v/>
      </c>
      <c r="H1180" s="73" t="str">
        <f>IF(ISNUMBER('Questionnaires '!$G1182),'Questionnaires '!P1182,"")</f>
        <v/>
      </c>
      <c r="I1180" s="73" t="str">
        <f>IF(ISNUMBER('Questionnaires '!$G1182),'Questionnaires '!$G1182,"")</f>
        <v/>
      </c>
      <c r="J1180" s="73" t="str">
        <f>IF(ISNUMBER('Questionnaires '!$G1182),'Questionnaires '!$G1182,"")</f>
        <v/>
      </c>
      <c r="K1180" s="73" t="str">
        <f>IF(ISNUMBER('Questionnaires '!$R1182),'Questionnaires '!$R1182,"")</f>
        <v/>
      </c>
      <c r="L1180" s="73" t="str">
        <f>IF(ISNUMBER('Questionnaires '!$P1182),'Questionnaires '!$P1182,"")</f>
        <v/>
      </c>
      <c r="M1180" s="73" t="str">
        <f>IF(ISNUMBER('Questionnaires '!$O1182),'Questionnaires '!$O1182,"")</f>
        <v/>
      </c>
      <c r="N1180" s="73" t="str">
        <f>IF(ISNUMBER('Questionnaires '!$N1182),'Questionnaires '!$N1182,"")</f>
        <v/>
      </c>
      <c r="O1180" s="73" t="str">
        <f>IF(ISNUMBER('Questionnaires '!$T1182),'Questionnaires '!$T1182,"")</f>
        <v/>
      </c>
      <c r="P1180" s="73" t="str">
        <f>IF(ISTEXT('Questionnaires '!A1182),'Questionnaires '!G1182,"")</f>
        <v/>
      </c>
      <c r="Q1180">
        <f>IF(ISTEXT('Questionnaires '!A1182),IF('Questionnaires '!S1182="Yes",1,""),0)</f>
        <v>0</v>
      </c>
    </row>
    <row r="1181" spans="1:17" x14ac:dyDescent="0.3">
      <c r="A1181" s="73">
        <f>IF(ISTEXT('Questionnaires '!A1183),IF('Questionnaires '!G1183&lt;270,1,0),0)</f>
        <v>0</v>
      </c>
      <c r="B1181">
        <f>IF(ISTEXT('Questionnaires '!A1183),IF('Questionnaires '!E1183="Yes",1,0),0)</f>
        <v>0</v>
      </c>
      <c r="C1181">
        <f>IF(ISTEXT('Questionnaires '!A1183),IF('Questionnaires '!F1183="Yes",1,0),0)</f>
        <v>0</v>
      </c>
      <c r="D1181">
        <f>IF(ISTEXT('Questionnaires '!A1183),IF('Questionnaires '!J1183&gt;0,1,0),0)</f>
        <v>0</v>
      </c>
      <c r="E1181" s="73" t="str">
        <f>IF(ISNUMBER('Questionnaires '!$G1183),'Questionnaires '!T1183+'Questionnaires '!G1183,"")</f>
        <v/>
      </c>
      <c r="F1181" s="73" t="str">
        <f>IF(ISNUMBER('Questionnaires '!$G1183),SUM(G1181:H1181),"")</f>
        <v/>
      </c>
      <c r="G1181" s="73" t="str">
        <f>IF(ISNUMBER('Questionnaires '!$G1183),'Questionnaires '!R1183-'Questionnaires '!P1183,"")</f>
        <v/>
      </c>
      <c r="H1181" s="73" t="str">
        <f>IF(ISNUMBER('Questionnaires '!$G1183),'Questionnaires '!P1183,"")</f>
        <v/>
      </c>
      <c r="I1181" s="73" t="str">
        <f>IF(ISNUMBER('Questionnaires '!$G1183),'Questionnaires '!$G1183,"")</f>
        <v/>
      </c>
      <c r="J1181" s="73" t="str">
        <f>IF(ISNUMBER('Questionnaires '!$G1183),'Questionnaires '!$G1183,"")</f>
        <v/>
      </c>
      <c r="K1181" s="73" t="str">
        <f>IF(ISNUMBER('Questionnaires '!$R1183),'Questionnaires '!$R1183,"")</f>
        <v/>
      </c>
      <c r="L1181" s="73" t="str">
        <f>IF(ISNUMBER('Questionnaires '!$P1183),'Questionnaires '!$P1183,"")</f>
        <v/>
      </c>
      <c r="M1181" s="73" t="str">
        <f>IF(ISNUMBER('Questionnaires '!$O1183),'Questionnaires '!$O1183,"")</f>
        <v/>
      </c>
      <c r="N1181" s="73" t="str">
        <f>IF(ISNUMBER('Questionnaires '!$N1183),'Questionnaires '!$N1183,"")</f>
        <v/>
      </c>
      <c r="O1181" s="73" t="str">
        <f>IF(ISNUMBER('Questionnaires '!$T1183),'Questionnaires '!$T1183,"")</f>
        <v/>
      </c>
      <c r="P1181" s="73" t="str">
        <f>IF(ISTEXT('Questionnaires '!A1183),'Questionnaires '!G1183,"")</f>
        <v/>
      </c>
      <c r="Q1181">
        <f>IF(ISTEXT('Questionnaires '!A1183),IF('Questionnaires '!S1183="Yes",1,""),0)</f>
        <v>0</v>
      </c>
    </row>
    <row r="1182" spans="1:17" x14ac:dyDescent="0.3">
      <c r="A1182" s="73">
        <f>IF(ISTEXT('Questionnaires '!A1184),IF('Questionnaires '!G1184&lt;270,1,0),0)</f>
        <v>0</v>
      </c>
      <c r="B1182">
        <f>IF(ISTEXT('Questionnaires '!A1184),IF('Questionnaires '!E1184="Yes",1,0),0)</f>
        <v>0</v>
      </c>
      <c r="C1182">
        <f>IF(ISTEXT('Questionnaires '!A1184),IF('Questionnaires '!F1184="Yes",1,0),0)</f>
        <v>0</v>
      </c>
      <c r="D1182">
        <f>IF(ISTEXT('Questionnaires '!A1184),IF('Questionnaires '!J1184&gt;0,1,0),0)</f>
        <v>0</v>
      </c>
      <c r="E1182" s="73" t="str">
        <f>IF(ISNUMBER('Questionnaires '!$G1184),'Questionnaires '!T1184+'Questionnaires '!G1184,"")</f>
        <v/>
      </c>
      <c r="F1182" s="73" t="str">
        <f>IF(ISNUMBER('Questionnaires '!$G1184),SUM(G1182:H1182),"")</f>
        <v/>
      </c>
      <c r="G1182" s="73" t="str">
        <f>IF(ISNUMBER('Questionnaires '!$G1184),'Questionnaires '!R1184-'Questionnaires '!P1184,"")</f>
        <v/>
      </c>
      <c r="H1182" s="73" t="str">
        <f>IF(ISNUMBER('Questionnaires '!$G1184),'Questionnaires '!P1184,"")</f>
        <v/>
      </c>
      <c r="I1182" s="73" t="str">
        <f>IF(ISNUMBER('Questionnaires '!$G1184),'Questionnaires '!$G1184,"")</f>
        <v/>
      </c>
      <c r="J1182" s="73" t="str">
        <f>IF(ISNUMBER('Questionnaires '!$G1184),'Questionnaires '!$G1184,"")</f>
        <v/>
      </c>
      <c r="K1182" s="73" t="str">
        <f>IF(ISNUMBER('Questionnaires '!$R1184),'Questionnaires '!$R1184,"")</f>
        <v/>
      </c>
      <c r="L1182" s="73" t="str">
        <f>IF(ISNUMBER('Questionnaires '!$P1184),'Questionnaires '!$P1184,"")</f>
        <v/>
      </c>
      <c r="M1182" s="73" t="str">
        <f>IF(ISNUMBER('Questionnaires '!$O1184),'Questionnaires '!$O1184,"")</f>
        <v/>
      </c>
      <c r="N1182" s="73" t="str">
        <f>IF(ISNUMBER('Questionnaires '!$N1184),'Questionnaires '!$N1184,"")</f>
        <v/>
      </c>
      <c r="O1182" s="73" t="str">
        <f>IF(ISNUMBER('Questionnaires '!$T1184),'Questionnaires '!$T1184,"")</f>
        <v/>
      </c>
      <c r="P1182" s="73" t="str">
        <f>IF(ISTEXT('Questionnaires '!A1184),'Questionnaires '!G1184,"")</f>
        <v/>
      </c>
      <c r="Q1182">
        <f>IF(ISTEXT('Questionnaires '!A1184),IF('Questionnaires '!S1184="Yes",1,""),0)</f>
        <v>0</v>
      </c>
    </row>
    <row r="1183" spans="1:17" x14ac:dyDescent="0.3">
      <c r="A1183" s="73">
        <f>IF(ISTEXT('Questionnaires '!A1185),IF('Questionnaires '!G1185&lt;270,1,0),0)</f>
        <v>0</v>
      </c>
      <c r="B1183">
        <f>IF(ISTEXT('Questionnaires '!A1185),IF('Questionnaires '!E1185="Yes",1,0),0)</f>
        <v>0</v>
      </c>
      <c r="C1183">
        <f>IF(ISTEXT('Questionnaires '!A1185),IF('Questionnaires '!F1185="Yes",1,0),0)</f>
        <v>0</v>
      </c>
      <c r="D1183">
        <f>IF(ISTEXT('Questionnaires '!A1185),IF('Questionnaires '!J1185&gt;0,1,0),0)</f>
        <v>0</v>
      </c>
      <c r="E1183" s="73" t="str">
        <f>IF(ISNUMBER('Questionnaires '!$G1185),'Questionnaires '!T1185+'Questionnaires '!G1185,"")</f>
        <v/>
      </c>
      <c r="F1183" s="73" t="str">
        <f>IF(ISNUMBER('Questionnaires '!$G1185),SUM(G1183:H1183),"")</f>
        <v/>
      </c>
      <c r="G1183" s="73" t="str">
        <f>IF(ISNUMBER('Questionnaires '!$G1185),'Questionnaires '!R1185-'Questionnaires '!P1185,"")</f>
        <v/>
      </c>
      <c r="H1183" s="73" t="str">
        <f>IF(ISNUMBER('Questionnaires '!$G1185),'Questionnaires '!P1185,"")</f>
        <v/>
      </c>
      <c r="I1183" s="73" t="str">
        <f>IF(ISNUMBER('Questionnaires '!$G1185),'Questionnaires '!$G1185,"")</f>
        <v/>
      </c>
      <c r="J1183" s="73" t="str">
        <f>IF(ISNUMBER('Questionnaires '!$G1185),'Questionnaires '!$G1185,"")</f>
        <v/>
      </c>
      <c r="K1183" s="73" t="str">
        <f>IF(ISNUMBER('Questionnaires '!$R1185),'Questionnaires '!$R1185,"")</f>
        <v/>
      </c>
      <c r="L1183" s="73" t="str">
        <f>IF(ISNUMBER('Questionnaires '!$P1185),'Questionnaires '!$P1185,"")</f>
        <v/>
      </c>
      <c r="M1183" s="73" t="str">
        <f>IF(ISNUMBER('Questionnaires '!$O1185),'Questionnaires '!$O1185,"")</f>
        <v/>
      </c>
      <c r="N1183" s="73" t="str">
        <f>IF(ISNUMBER('Questionnaires '!$N1185),'Questionnaires '!$N1185,"")</f>
        <v/>
      </c>
      <c r="O1183" s="73" t="str">
        <f>IF(ISNUMBER('Questionnaires '!$T1185),'Questionnaires '!$T1185,"")</f>
        <v/>
      </c>
      <c r="P1183" s="73" t="str">
        <f>IF(ISTEXT('Questionnaires '!A1185),'Questionnaires '!G1185,"")</f>
        <v/>
      </c>
      <c r="Q1183">
        <f>IF(ISTEXT('Questionnaires '!A1185),IF('Questionnaires '!S1185="Yes",1,""),0)</f>
        <v>0</v>
      </c>
    </row>
    <row r="1184" spans="1:17" x14ac:dyDescent="0.3">
      <c r="A1184" s="73">
        <f>IF(ISTEXT('Questionnaires '!A1186),IF('Questionnaires '!G1186&lt;270,1,0),0)</f>
        <v>0</v>
      </c>
      <c r="B1184">
        <f>IF(ISTEXT('Questionnaires '!A1186),IF('Questionnaires '!E1186="Yes",1,0),0)</f>
        <v>0</v>
      </c>
      <c r="C1184">
        <f>IF(ISTEXT('Questionnaires '!A1186),IF('Questionnaires '!F1186="Yes",1,0),0)</f>
        <v>0</v>
      </c>
      <c r="D1184">
        <f>IF(ISTEXT('Questionnaires '!A1186),IF('Questionnaires '!J1186&gt;0,1,0),0)</f>
        <v>0</v>
      </c>
      <c r="E1184" s="73" t="str">
        <f>IF(ISNUMBER('Questionnaires '!$G1186),'Questionnaires '!T1186+'Questionnaires '!G1186,"")</f>
        <v/>
      </c>
      <c r="F1184" s="73" t="str">
        <f>IF(ISNUMBER('Questionnaires '!$G1186),SUM(G1184:H1184),"")</f>
        <v/>
      </c>
      <c r="G1184" s="73" t="str">
        <f>IF(ISNUMBER('Questionnaires '!$G1186),'Questionnaires '!R1186-'Questionnaires '!P1186,"")</f>
        <v/>
      </c>
      <c r="H1184" s="73" t="str">
        <f>IF(ISNUMBER('Questionnaires '!$G1186),'Questionnaires '!P1186,"")</f>
        <v/>
      </c>
      <c r="I1184" s="73" t="str">
        <f>IF(ISNUMBER('Questionnaires '!$G1186),'Questionnaires '!$G1186,"")</f>
        <v/>
      </c>
      <c r="J1184" s="73" t="str">
        <f>IF(ISNUMBER('Questionnaires '!$G1186),'Questionnaires '!$G1186,"")</f>
        <v/>
      </c>
      <c r="K1184" s="73" t="str">
        <f>IF(ISNUMBER('Questionnaires '!$R1186),'Questionnaires '!$R1186,"")</f>
        <v/>
      </c>
      <c r="L1184" s="73" t="str">
        <f>IF(ISNUMBER('Questionnaires '!$P1186),'Questionnaires '!$P1186,"")</f>
        <v/>
      </c>
      <c r="M1184" s="73" t="str">
        <f>IF(ISNUMBER('Questionnaires '!$O1186),'Questionnaires '!$O1186,"")</f>
        <v/>
      </c>
      <c r="N1184" s="73" t="str">
        <f>IF(ISNUMBER('Questionnaires '!$N1186),'Questionnaires '!$N1186,"")</f>
        <v/>
      </c>
      <c r="O1184" s="73" t="str">
        <f>IF(ISNUMBER('Questionnaires '!$T1186),'Questionnaires '!$T1186,"")</f>
        <v/>
      </c>
      <c r="P1184" s="73" t="str">
        <f>IF(ISTEXT('Questionnaires '!A1186),'Questionnaires '!G1186,"")</f>
        <v/>
      </c>
      <c r="Q1184">
        <f>IF(ISTEXT('Questionnaires '!A1186),IF('Questionnaires '!S1186="Yes",1,""),0)</f>
        <v>0</v>
      </c>
    </row>
    <row r="1185" spans="1:17" x14ac:dyDescent="0.3">
      <c r="A1185" s="73">
        <f>IF(ISTEXT('Questionnaires '!A1187),IF('Questionnaires '!G1187&lt;270,1,0),0)</f>
        <v>0</v>
      </c>
      <c r="B1185">
        <f>IF(ISTEXT('Questionnaires '!A1187),IF('Questionnaires '!E1187="Yes",1,0),0)</f>
        <v>0</v>
      </c>
      <c r="C1185">
        <f>IF(ISTEXT('Questionnaires '!A1187),IF('Questionnaires '!F1187="Yes",1,0),0)</f>
        <v>0</v>
      </c>
      <c r="D1185">
        <f>IF(ISTEXT('Questionnaires '!A1187),IF('Questionnaires '!J1187&gt;0,1,0),0)</f>
        <v>0</v>
      </c>
      <c r="E1185" s="73" t="str">
        <f>IF(ISNUMBER('Questionnaires '!$G1187),'Questionnaires '!T1187+'Questionnaires '!G1187,"")</f>
        <v/>
      </c>
      <c r="F1185" s="73" t="str">
        <f>IF(ISNUMBER('Questionnaires '!$G1187),SUM(G1185:H1185),"")</f>
        <v/>
      </c>
      <c r="G1185" s="73" t="str">
        <f>IF(ISNUMBER('Questionnaires '!$G1187),'Questionnaires '!R1187-'Questionnaires '!P1187,"")</f>
        <v/>
      </c>
      <c r="H1185" s="73" t="str">
        <f>IF(ISNUMBER('Questionnaires '!$G1187),'Questionnaires '!P1187,"")</f>
        <v/>
      </c>
      <c r="I1185" s="73" t="str">
        <f>IF(ISNUMBER('Questionnaires '!$G1187),'Questionnaires '!$G1187,"")</f>
        <v/>
      </c>
      <c r="J1185" s="73" t="str">
        <f>IF(ISNUMBER('Questionnaires '!$G1187),'Questionnaires '!$G1187,"")</f>
        <v/>
      </c>
      <c r="K1185" s="73" t="str">
        <f>IF(ISNUMBER('Questionnaires '!$R1187),'Questionnaires '!$R1187,"")</f>
        <v/>
      </c>
      <c r="L1185" s="73" t="str">
        <f>IF(ISNUMBER('Questionnaires '!$P1187),'Questionnaires '!$P1187,"")</f>
        <v/>
      </c>
      <c r="M1185" s="73" t="str">
        <f>IF(ISNUMBER('Questionnaires '!$O1187),'Questionnaires '!$O1187,"")</f>
        <v/>
      </c>
      <c r="N1185" s="73" t="str">
        <f>IF(ISNUMBER('Questionnaires '!$N1187),'Questionnaires '!$N1187,"")</f>
        <v/>
      </c>
      <c r="O1185" s="73" t="str">
        <f>IF(ISNUMBER('Questionnaires '!$T1187),'Questionnaires '!$T1187,"")</f>
        <v/>
      </c>
      <c r="P1185" s="73" t="str">
        <f>IF(ISTEXT('Questionnaires '!A1187),'Questionnaires '!G1187,"")</f>
        <v/>
      </c>
      <c r="Q1185">
        <f>IF(ISTEXT('Questionnaires '!A1187),IF('Questionnaires '!S1187="Yes",1,""),0)</f>
        <v>0</v>
      </c>
    </row>
    <row r="1186" spans="1:17" x14ac:dyDescent="0.3">
      <c r="A1186" s="73">
        <f>IF(ISTEXT('Questionnaires '!A1188),IF('Questionnaires '!G1188&lt;270,1,0),0)</f>
        <v>0</v>
      </c>
      <c r="B1186">
        <f>IF(ISTEXT('Questionnaires '!A1188),IF('Questionnaires '!E1188="Yes",1,0),0)</f>
        <v>0</v>
      </c>
      <c r="C1186">
        <f>IF(ISTEXT('Questionnaires '!A1188),IF('Questionnaires '!F1188="Yes",1,0),0)</f>
        <v>0</v>
      </c>
      <c r="D1186">
        <f>IF(ISTEXT('Questionnaires '!A1188),IF('Questionnaires '!J1188&gt;0,1,0),0)</f>
        <v>0</v>
      </c>
      <c r="E1186" s="73" t="str">
        <f>IF(ISNUMBER('Questionnaires '!$G1188),'Questionnaires '!T1188+'Questionnaires '!G1188,"")</f>
        <v/>
      </c>
      <c r="F1186" s="73" t="str">
        <f>IF(ISNUMBER('Questionnaires '!$G1188),SUM(G1186:H1186),"")</f>
        <v/>
      </c>
      <c r="G1186" s="73" t="str">
        <f>IF(ISNUMBER('Questionnaires '!$G1188),'Questionnaires '!R1188-'Questionnaires '!P1188,"")</f>
        <v/>
      </c>
      <c r="H1186" s="73" t="str">
        <f>IF(ISNUMBER('Questionnaires '!$G1188),'Questionnaires '!P1188,"")</f>
        <v/>
      </c>
      <c r="I1186" s="73" t="str">
        <f>IF(ISNUMBER('Questionnaires '!$G1188),'Questionnaires '!$G1188,"")</f>
        <v/>
      </c>
      <c r="J1186" s="73" t="str">
        <f>IF(ISNUMBER('Questionnaires '!$G1188),'Questionnaires '!$G1188,"")</f>
        <v/>
      </c>
      <c r="K1186" s="73" t="str">
        <f>IF(ISNUMBER('Questionnaires '!$R1188),'Questionnaires '!$R1188,"")</f>
        <v/>
      </c>
      <c r="L1186" s="73" t="str">
        <f>IF(ISNUMBER('Questionnaires '!$P1188),'Questionnaires '!$P1188,"")</f>
        <v/>
      </c>
      <c r="M1186" s="73" t="str">
        <f>IF(ISNUMBER('Questionnaires '!$O1188),'Questionnaires '!$O1188,"")</f>
        <v/>
      </c>
      <c r="N1186" s="73" t="str">
        <f>IF(ISNUMBER('Questionnaires '!$N1188),'Questionnaires '!$N1188,"")</f>
        <v/>
      </c>
      <c r="O1186" s="73" t="str">
        <f>IF(ISNUMBER('Questionnaires '!$T1188),'Questionnaires '!$T1188,"")</f>
        <v/>
      </c>
      <c r="P1186" s="73" t="str">
        <f>IF(ISTEXT('Questionnaires '!A1188),'Questionnaires '!G1188,"")</f>
        <v/>
      </c>
      <c r="Q1186">
        <f>IF(ISTEXT('Questionnaires '!A1188),IF('Questionnaires '!S1188="Yes",1,""),0)</f>
        <v>0</v>
      </c>
    </row>
    <row r="1187" spans="1:17" x14ac:dyDescent="0.3">
      <c r="A1187" s="73">
        <f>IF(ISTEXT('Questionnaires '!A1189),IF('Questionnaires '!G1189&lt;270,1,0),0)</f>
        <v>0</v>
      </c>
      <c r="B1187">
        <f>IF(ISTEXT('Questionnaires '!A1189),IF('Questionnaires '!E1189="Yes",1,0),0)</f>
        <v>0</v>
      </c>
      <c r="C1187">
        <f>IF(ISTEXT('Questionnaires '!A1189),IF('Questionnaires '!F1189="Yes",1,0),0)</f>
        <v>0</v>
      </c>
      <c r="D1187">
        <f>IF(ISTEXT('Questionnaires '!A1189),IF('Questionnaires '!J1189&gt;0,1,0),0)</f>
        <v>0</v>
      </c>
      <c r="E1187" s="73" t="str">
        <f>IF(ISNUMBER('Questionnaires '!$G1189),'Questionnaires '!T1189+'Questionnaires '!G1189,"")</f>
        <v/>
      </c>
      <c r="F1187" s="73" t="str">
        <f>IF(ISNUMBER('Questionnaires '!$G1189),SUM(G1187:H1187),"")</f>
        <v/>
      </c>
      <c r="G1187" s="73" t="str">
        <f>IF(ISNUMBER('Questionnaires '!$G1189),'Questionnaires '!R1189-'Questionnaires '!P1189,"")</f>
        <v/>
      </c>
      <c r="H1187" s="73" t="str">
        <f>IF(ISNUMBER('Questionnaires '!$G1189),'Questionnaires '!P1189,"")</f>
        <v/>
      </c>
      <c r="I1187" s="73" t="str">
        <f>IF(ISNUMBER('Questionnaires '!$G1189),'Questionnaires '!$G1189,"")</f>
        <v/>
      </c>
      <c r="J1187" s="73" t="str">
        <f>IF(ISNUMBER('Questionnaires '!$G1189),'Questionnaires '!$G1189,"")</f>
        <v/>
      </c>
      <c r="K1187" s="73" t="str">
        <f>IF(ISNUMBER('Questionnaires '!$R1189),'Questionnaires '!$R1189,"")</f>
        <v/>
      </c>
      <c r="L1187" s="73" t="str">
        <f>IF(ISNUMBER('Questionnaires '!$P1189),'Questionnaires '!$P1189,"")</f>
        <v/>
      </c>
      <c r="M1187" s="73" t="str">
        <f>IF(ISNUMBER('Questionnaires '!$O1189),'Questionnaires '!$O1189,"")</f>
        <v/>
      </c>
      <c r="N1187" s="73" t="str">
        <f>IF(ISNUMBER('Questionnaires '!$N1189),'Questionnaires '!$N1189,"")</f>
        <v/>
      </c>
      <c r="O1187" s="73" t="str">
        <f>IF(ISNUMBER('Questionnaires '!$T1189),'Questionnaires '!$T1189,"")</f>
        <v/>
      </c>
      <c r="P1187" s="73" t="str">
        <f>IF(ISTEXT('Questionnaires '!A1189),'Questionnaires '!G1189,"")</f>
        <v/>
      </c>
      <c r="Q1187">
        <f>IF(ISTEXT('Questionnaires '!A1189),IF('Questionnaires '!S1189="Yes",1,""),0)</f>
        <v>0</v>
      </c>
    </row>
    <row r="1188" spans="1:17" x14ac:dyDescent="0.3">
      <c r="A1188" s="73">
        <f>IF(ISTEXT('Questionnaires '!A1190),IF('Questionnaires '!G1190&lt;270,1,0),0)</f>
        <v>0</v>
      </c>
      <c r="B1188">
        <f>IF(ISTEXT('Questionnaires '!A1190),IF('Questionnaires '!E1190="Yes",1,0),0)</f>
        <v>0</v>
      </c>
      <c r="C1188">
        <f>IF(ISTEXT('Questionnaires '!A1190),IF('Questionnaires '!F1190="Yes",1,0),0)</f>
        <v>0</v>
      </c>
      <c r="D1188">
        <f>IF(ISTEXT('Questionnaires '!A1190),IF('Questionnaires '!J1190&gt;0,1,0),0)</f>
        <v>0</v>
      </c>
      <c r="E1188" s="73" t="str">
        <f>IF(ISNUMBER('Questionnaires '!$G1190),'Questionnaires '!T1190+'Questionnaires '!G1190,"")</f>
        <v/>
      </c>
      <c r="F1188" s="73" t="str">
        <f>IF(ISNUMBER('Questionnaires '!$G1190),SUM(G1188:H1188),"")</f>
        <v/>
      </c>
      <c r="G1188" s="73" t="str">
        <f>IF(ISNUMBER('Questionnaires '!$G1190),'Questionnaires '!R1190-'Questionnaires '!P1190,"")</f>
        <v/>
      </c>
      <c r="H1188" s="73" t="str">
        <f>IF(ISNUMBER('Questionnaires '!$G1190),'Questionnaires '!P1190,"")</f>
        <v/>
      </c>
      <c r="I1188" s="73" t="str">
        <f>IF(ISNUMBER('Questionnaires '!$G1190),'Questionnaires '!$G1190,"")</f>
        <v/>
      </c>
      <c r="J1188" s="73" t="str">
        <f>IF(ISNUMBER('Questionnaires '!$G1190),'Questionnaires '!$G1190,"")</f>
        <v/>
      </c>
      <c r="K1188" s="73" t="str">
        <f>IF(ISNUMBER('Questionnaires '!$R1190),'Questionnaires '!$R1190,"")</f>
        <v/>
      </c>
      <c r="L1188" s="73" t="str">
        <f>IF(ISNUMBER('Questionnaires '!$P1190),'Questionnaires '!$P1190,"")</f>
        <v/>
      </c>
      <c r="M1188" s="73" t="str">
        <f>IF(ISNUMBER('Questionnaires '!$O1190),'Questionnaires '!$O1190,"")</f>
        <v/>
      </c>
      <c r="N1188" s="73" t="str">
        <f>IF(ISNUMBER('Questionnaires '!$N1190),'Questionnaires '!$N1190,"")</f>
        <v/>
      </c>
      <c r="O1188" s="73" t="str">
        <f>IF(ISNUMBER('Questionnaires '!$T1190),'Questionnaires '!$T1190,"")</f>
        <v/>
      </c>
      <c r="P1188" s="73" t="str">
        <f>IF(ISTEXT('Questionnaires '!A1190),'Questionnaires '!G1190,"")</f>
        <v/>
      </c>
      <c r="Q1188">
        <f>IF(ISTEXT('Questionnaires '!A1190),IF('Questionnaires '!S1190="Yes",1,""),0)</f>
        <v>0</v>
      </c>
    </row>
    <row r="1189" spans="1:17" x14ac:dyDescent="0.3">
      <c r="A1189" s="73">
        <f>IF(ISTEXT('Questionnaires '!A1191),IF('Questionnaires '!G1191&lt;270,1,0),0)</f>
        <v>0</v>
      </c>
      <c r="B1189">
        <f>IF(ISTEXT('Questionnaires '!A1191),IF('Questionnaires '!E1191="Yes",1,0),0)</f>
        <v>0</v>
      </c>
      <c r="C1189">
        <f>IF(ISTEXT('Questionnaires '!A1191),IF('Questionnaires '!F1191="Yes",1,0),0)</f>
        <v>0</v>
      </c>
      <c r="D1189">
        <f>IF(ISTEXT('Questionnaires '!A1191),IF('Questionnaires '!J1191&gt;0,1,0),0)</f>
        <v>0</v>
      </c>
      <c r="E1189" s="73" t="str">
        <f>IF(ISNUMBER('Questionnaires '!$G1191),'Questionnaires '!T1191+'Questionnaires '!G1191,"")</f>
        <v/>
      </c>
      <c r="F1189" s="73" t="str">
        <f>IF(ISNUMBER('Questionnaires '!$G1191),SUM(G1189:H1189),"")</f>
        <v/>
      </c>
      <c r="G1189" s="73" t="str">
        <f>IF(ISNUMBER('Questionnaires '!$G1191),'Questionnaires '!R1191-'Questionnaires '!P1191,"")</f>
        <v/>
      </c>
      <c r="H1189" s="73" t="str">
        <f>IF(ISNUMBER('Questionnaires '!$G1191),'Questionnaires '!P1191,"")</f>
        <v/>
      </c>
      <c r="I1189" s="73" t="str">
        <f>IF(ISNUMBER('Questionnaires '!$G1191),'Questionnaires '!$G1191,"")</f>
        <v/>
      </c>
      <c r="J1189" s="73" t="str">
        <f>IF(ISNUMBER('Questionnaires '!$G1191),'Questionnaires '!$G1191,"")</f>
        <v/>
      </c>
      <c r="K1189" s="73" t="str">
        <f>IF(ISNUMBER('Questionnaires '!$R1191),'Questionnaires '!$R1191,"")</f>
        <v/>
      </c>
      <c r="L1189" s="73" t="str">
        <f>IF(ISNUMBER('Questionnaires '!$P1191),'Questionnaires '!$P1191,"")</f>
        <v/>
      </c>
      <c r="M1189" s="73" t="str">
        <f>IF(ISNUMBER('Questionnaires '!$O1191),'Questionnaires '!$O1191,"")</f>
        <v/>
      </c>
      <c r="N1189" s="73" t="str">
        <f>IF(ISNUMBER('Questionnaires '!$N1191),'Questionnaires '!$N1191,"")</f>
        <v/>
      </c>
      <c r="O1189" s="73" t="str">
        <f>IF(ISNUMBER('Questionnaires '!$T1191),'Questionnaires '!$T1191,"")</f>
        <v/>
      </c>
      <c r="P1189" s="73" t="str">
        <f>IF(ISTEXT('Questionnaires '!A1191),'Questionnaires '!G1191,"")</f>
        <v/>
      </c>
      <c r="Q1189">
        <f>IF(ISTEXT('Questionnaires '!A1191),IF('Questionnaires '!S1191="Yes",1,""),0)</f>
        <v>0</v>
      </c>
    </row>
    <row r="1190" spans="1:17" x14ac:dyDescent="0.3">
      <c r="A1190" s="73">
        <f>IF(ISTEXT('Questionnaires '!A1192),IF('Questionnaires '!G1192&lt;270,1,0),0)</f>
        <v>0</v>
      </c>
      <c r="B1190">
        <f>IF(ISTEXT('Questionnaires '!A1192),IF('Questionnaires '!E1192="Yes",1,0),0)</f>
        <v>0</v>
      </c>
      <c r="C1190">
        <f>IF(ISTEXT('Questionnaires '!A1192),IF('Questionnaires '!F1192="Yes",1,0),0)</f>
        <v>0</v>
      </c>
      <c r="D1190">
        <f>IF(ISTEXT('Questionnaires '!A1192),IF('Questionnaires '!J1192&gt;0,1,0),0)</f>
        <v>0</v>
      </c>
      <c r="E1190" s="73" t="str">
        <f>IF(ISNUMBER('Questionnaires '!$G1192),'Questionnaires '!T1192+'Questionnaires '!G1192,"")</f>
        <v/>
      </c>
      <c r="F1190" s="73" t="str">
        <f>IF(ISNUMBER('Questionnaires '!$G1192),SUM(G1190:H1190),"")</f>
        <v/>
      </c>
      <c r="G1190" s="73" t="str">
        <f>IF(ISNUMBER('Questionnaires '!$G1192),'Questionnaires '!R1192-'Questionnaires '!P1192,"")</f>
        <v/>
      </c>
      <c r="H1190" s="73" t="str">
        <f>IF(ISNUMBER('Questionnaires '!$G1192),'Questionnaires '!P1192,"")</f>
        <v/>
      </c>
      <c r="I1190" s="73" t="str">
        <f>IF(ISNUMBER('Questionnaires '!$G1192),'Questionnaires '!$G1192,"")</f>
        <v/>
      </c>
      <c r="J1190" s="73" t="str">
        <f>IF(ISNUMBER('Questionnaires '!$G1192),'Questionnaires '!$G1192,"")</f>
        <v/>
      </c>
      <c r="K1190" s="73" t="str">
        <f>IF(ISNUMBER('Questionnaires '!$R1192),'Questionnaires '!$R1192,"")</f>
        <v/>
      </c>
      <c r="L1190" s="73" t="str">
        <f>IF(ISNUMBER('Questionnaires '!$P1192),'Questionnaires '!$P1192,"")</f>
        <v/>
      </c>
      <c r="M1190" s="73" t="str">
        <f>IF(ISNUMBER('Questionnaires '!$O1192),'Questionnaires '!$O1192,"")</f>
        <v/>
      </c>
      <c r="N1190" s="73" t="str">
        <f>IF(ISNUMBER('Questionnaires '!$N1192),'Questionnaires '!$N1192,"")</f>
        <v/>
      </c>
      <c r="O1190" s="73" t="str">
        <f>IF(ISNUMBER('Questionnaires '!$T1192),'Questionnaires '!$T1192,"")</f>
        <v/>
      </c>
      <c r="P1190" s="73" t="str">
        <f>IF(ISTEXT('Questionnaires '!A1192),'Questionnaires '!G1192,"")</f>
        <v/>
      </c>
      <c r="Q1190">
        <f>IF(ISTEXT('Questionnaires '!A1192),IF('Questionnaires '!S1192="Yes",1,""),0)</f>
        <v>0</v>
      </c>
    </row>
    <row r="1191" spans="1:17" x14ac:dyDescent="0.3">
      <c r="A1191" s="73">
        <f>IF(ISTEXT('Questionnaires '!A1193),IF('Questionnaires '!G1193&lt;270,1,0),0)</f>
        <v>0</v>
      </c>
      <c r="B1191">
        <f>IF(ISTEXT('Questionnaires '!A1193),IF('Questionnaires '!E1193="Yes",1,0),0)</f>
        <v>0</v>
      </c>
      <c r="C1191">
        <f>IF(ISTEXT('Questionnaires '!A1193),IF('Questionnaires '!F1193="Yes",1,0),0)</f>
        <v>0</v>
      </c>
      <c r="D1191">
        <f>IF(ISTEXT('Questionnaires '!A1193),IF('Questionnaires '!J1193&gt;0,1,0),0)</f>
        <v>0</v>
      </c>
      <c r="E1191" s="73" t="str">
        <f>IF(ISNUMBER('Questionnaires '!$G1193),'Questionnaires '!T1193+'Questionnaires '!G1193,"")</f>
        <v/>
      </c>
      <c r="F1191" s="73" t="str">
        <f>IF(ISNUMBER('Questionnaires '!$G1193),SUM(G1191:H1191),"")</f>
        <v/>
      </c>
      <c r="G1191" s="73" t="str">
        <f>IF(ISNUMBER('Questionnaires '!$G1193),'Questionnaires '!R1193-'Questionnaires '!P1193,"")</f>
        <v/>
      </c>
      <c r="H1191" s="73" t="str">
        <f>IF(ISNUMBER('Questionnaires '!$G1193),'Questionnaires '!P1193,"")</f>
        <v/>
      </c>
      <c r="I1191" s="73" t="str">
        <f>IF(ISNUMBER('Questionnaires '!$G1193),'Questionnaires '!$G1193,"")</f>
        <v/>
      </c>
      <c r="J1191" s="73" t="str">
        <f>IF(ISNUMBER('Questionnaires '!$G1193),'Questionnaires '!$G1193,"")</f>
        <v/>
      </c>
      <c r="K1191" s="73" t="str">
        <f>IF(ISNUMBER('Questionnaires '!$R1193),'Questionnaires '!$R1193,"")</f>
        <v/>
      </c>
      <c r="L1191" s="73" t="str">
        <f>IF(ISNUMBER('Questionnaires '!$P1193),'Questionnaires '!$P1193,"")</f>
        <v/>
      </c>
      <c r="M1191" s="73" t="str">
        <f>IF(ISNUMBER('Questionnaires '!$O1193),'Questionnaires '!$O1193,"")</f>
        <v/>
      </c>
      <c r="N1191" s="73" t="str">
        <f>IF(ISNUMBER('Questionnaires '!$N1193),'Questionnaires '!$N1193,"")</f>
        <v/>
      </c>
      <c r="O1191" s="73" t="str">
        <f>IF(ISNUMBER('Questionnaires '!$T1193),'Questionnaires '!$T1193,"")</f>
        <v/>
      </c>
      <c r="P1191" s="73" t="str">
        <f>IF(ISTEXT('Questionnaires '!A1193),'Questionnaires '!G1193,"")</f>
        <v/>
      </c>
      <c r="Q1191">
        <f>IF(ISTEXT('Questionnaires '!A1193),IF('Questionnaires '!S1193="Yes",1,""),0)</f>
        <v>0</v>
      </c>
    </row>
    <row r="1192" spans="1:17" x14ac:dyDescent="0.3">
      <c r="A1192" s="73">
        <f>IF(ISTEXT('Questionnaires '!A1194),IF('Questionnaires '!G1194&lt;270,1,0),0)</f>
        <v>0</v>
      </c>
      <c r="B1192">
        <f>IF(ISTEXT('Questionnaires '!A1194),IF('Questionnaires '!E1194="Yes",1,0),0)</f>
        <v>0</v>
      </c>
      <c r="C1192">
        <f>IF(ISTEXT('Questionnaires '!A1194),IF('Questionnaires '!F1194="Yes",1,0),0)</f>
        <v>0</v>
      </c>
      <c r="D1192">
        <f>IF(ISTEXT('Questionnaires '!A1194),IF('Questionnaires '!J1194&gt;0,1,0),0)</f>
        <v>0</v>
      </c>
      <c r="E1192" s="73" t="str">
        <f>IF(ISNUMBER('Questionnaires '!$G1194),'Questionnaires '!T1194+'Questionnaires '!G1194,"")</f>
        <v/>
      </c>
      <c r="F1192" s="73" t="str">
        <f>IF(ISNUMBER('Questionnaires '!$G1194),SUM(G1192:H1192),"")</f>
        <v/>
      </c>
      <c r="G1192" s="73" t="str">
        <f>IF(ISNUMBER('Questionnaires '!$G1194),'Questionnaires '!R1194-'Questionnaires '!P1194,"")</f>
        <v/>
      </c>
      <c r="H1192" s="73" t="str">
        <f>IF(ISNUMBER('Questionnaires '!$G1194),'Questionnaires '!P1194,"")</f>
        <v/>
      </c>
      <c r="I1192" s="73" t="str">
        <f>IF(ISNUMBER('Questionnaires '!$G1194),'Questionnaires '!$G1194,"")</f>
        <v/>
      </c>
      <c r="J1192" s="73" t="str">
        <f>IF(ISNUMBER('Questionnaires '!$G1194),'Questionnaires '!$G1194,"")</f>
        <v/>
      </c>
      <c r="K1192" s="73" t="str">
        <f>IF(ISNUMBER('Questionnaires '!$R1194),'Questionnaires '!$R1194,"")</f>
        <v/>
      </c>
      <c r="L1192" s="73" t="str">
        <f>IF(ISNUMBER('Questionnaires '!$P1194),'Questionnaires '!$P1194,"")</f>
        <v/>
      </c>
      <c r="M1192" s="73" t="str">
        <f>IF(ISNUMBER('Questionnaires '!$O1194),'Questionnaires '!$O1194,"")</f>
        <v/>
      </c>
      <c r="N1192" s="73" t="str">
        <f>IF(ISNUMBER('Questionnaires '!$N1194),'Questionnaires '!$N1194,"")</f>
        <v/>
      </c>
      <c r="O1192" s="73" t="str">
        <f>IF(ISNUMBER('Questionnaires '!$T1194),'Questionnaires '!$T1194,"")</f>
        <v/>
      </c>
      <c r="P1192" s="73" t="str">
        <f>IF(ISTEXT('Questionnaires '!A1194),'Questionnaires '!G1194,"")</f>
        <v/>
      </c>
      <c r="Q1192">
        <f>IF(ISTEXT('Questionnaires '!A1194),IF('Questionnaires '!S1194="Yes",1,""),0)</f>
        <v>0</v>
      </c>
    </row>
    <row r="1193" spans="1:17" x14ac:dyDescent="0.3">
      <c r="A1193" s="73">
        <f>IF(ISTEXT('Questionnaires '!A1195),IF('Questionnaires '!G1195&lt;270,1,0),0)</f>
        <v>0</v>
      </c>
      <c r="B1193">
        <f>IF(ISTEXT('Questionnaires '!A1195),IF('Questionnaires '!E1195="Yes",1,0),0)</f>
        <v>0</v>
      </c>
      <c r="C1193">
        <f>IF(ISTEXT('Questionnaires '!A1195),IF('Questionnaires '!F1195="Yes",1,0),0)</f>
        <v>0</v>
      </c>
      <c r="D1193">
        <f>IF(ISTEXT('Questionnaires '!A1195),IF('Questionnaires '!J1195&gt;0,1,0),0)</f>
        <v>0</v>
      </c>
      <c r="E1193" s="73" t="str">
        <f>IF(ISNUMBER('Questionnaires '!$G1195),'Questionnaires '!T1195+'Questionnaires '!G1195,"")</f>
        <v/>
      </c>
      <c r="F1193" s="73" t="str">
        <f>IF(ISNUMBER('Questionnaires '!$G1195),SUM(G1193:H1193),"")</f>
        <v/>
      </c>
      <c r="G1193" s="73" t="str">
        <f>IF(ISNUMBER('Questionnaires '!$G1195),'Questionnaires '!R1195-'Questionnaires '!P1195,"")</f>
        <v/>
      </c>
      <c r="H1193" s="73" t="str">
        <f>IF(ISNUMBER('Questionnaires '!$G1195),'Questionnaires '!P1195,"")</f>
        <v/>
      </c>
      <c r="I1193" s="73" t="str">
        <f>IF(ISNUMBER('Questionnaires '!$G1195),'Questionnaires '!$G1195,"")</f>
        <v/>
      </c>
      <c r="J1193" s="73" t="str">
        <f>IF(ISNUMBER('Questionnaires '!$G1195),'Questionnaires '!$G1195,"")</f>
        <v/>
      </c>
      <c r="K1193" s="73" t="str">
        <f>IF(ISNUMBER('Questionnaires '!$R1195),'Questionnaires '!$R1195,"")</f>
        <v/>
      </c>
      <c r="L1193" s="73" t="str">
        <f>IF(ISNUMBER('Questionnaires '!$P1195),'Questionnaires '!$P1195,"")</f>
        <v/>
      </c>
      <c r="M1193" s="73" t="str">
        <f>IF(ISNUMBER('Questionnaires '!$O1195),'Questionnaires '!$O1195,"")</f>
        <v/>
      </c>
      <c r="N1193" s="73" t="str">
        <f>IF(ISNUMBER('Questionnaires '!$N1195),'Questionnaires '!$N1195,"")</f>
        <v/>
      </c>
      <c r="O1193" s="73" t="str">
        <f>IF(ISNUMBER('Questionnaires '!$T1195),'Questionnaires '!$T1195,"")</f>
        <v/>
      </c>
      <c r="P1193" s="73" t="str">
        <f>IF(ISTEXT('Questionnaires '!A1195),'Questionnaires '!G1195,"")</f>
        <v/>
      </c>
      <c r="Q1193">
        <f>IF(ISTEXT('Questionnaires '!A1195),IF('Questionnaires '!S1195="Yes",1,""),0)</f>
        <v>0</v>
      </c>
    </row>
    <row r="1194" spans="1:17" x14ac:dyDescent="0.3">
      <c r="A1194" s="73">
        <f>IF(ISTEXT('Questionnaires '!A1196),IF('Questionnaires '!G1196&lt;270,1,0),0)</f>
        <v>0</v>
      </c>
      <c r="B1194">
        <f>IF(ISTEXT('Questionnaires '!A1196),IF('Questionnaires '!E1196="Yes",1,0),0)</f>
        <v>0</v>
      </c>
      <c r="C1194">
        <f>IF(ISTEXT('Questionnaires '!A1196),IF('Questionnaires '!F1196="Yes",1,0),0)</f>
        <v>0</v>
      </c>
      <c r="D1194">
        <f>IF(ISTEXT('Questionnaires '!A1196),IF('Questionnaires '!J1196&gt;0,1,0),0)</f>
        <v>0</v>
      </c>
      <c r="E1194" s="73" t="str">
        <f>IF(ISNUMBER('Questionnaires '!$G1196),'Questionnaires '!T1196+'Questionnaires '!G1196,"")</f>
        <v/>
      </c>
      <c r="F1194" s="73" t="str">
        <f>IF(ISNUMBER('Questionnaires '!$G1196),SUM(G1194:H1194),"")</f>
        <v/>
      </c>
      <c r="G1194" s="73" t="str">
        <f>IF(ISNUMBER('Questionnaires '!$G1196),'Questionnaires '!R1196-'Questionnaires '!P1196,"")</f>
        <v/>
      </c>
      <c r="H1194" s="73" t="str">
        <f>IF(ISNUMBER('Questionnaires '!$G1196),'Questionnaires '!P1196,"")</f>
        <v/>
      </c>
      <c r="I1194" s="73" t="str">
        <f>IF(ISNUMBER('Questionnaires '!$G1196),'Questionnaires '!$G1196,"")</f>
        <v/>
      </c>
      <c r="J1194" s="73" t="str">
        <f>IF(ISNUMBER('Questionnaires '!$G1196),'Questionnaires '!$G1196,"")</f>
        <v/>
      </c>
      <c r="K1194" s="73" t="str">
        <f>IF(ISNUMBER('Questionnaires '!$R1196),'Questionnaires '!$R1196,"")</f>
        <v/>
      </c>
      <c r="L1194" s="73" t="str">
        <f>IF(ISNUMBER('Questionnaires '!$P1196),'Questionnaires '!$P1196,"")</f>
        <v/>
      </c>
      <c r="M1194" s="73" t="str">
        <f>IF(ISNUMBER('Questionnaires '!$O1196),'Questionnaires '!$O1196,"")</f>
        <v/>
      </c>
      <c r="N1194" s="73" t="str">
        <f>IF(ISNUMBER('Questionnaires '!$N1196),'Questionnaires '!$N1196,"")</f>
        <v/>
      </c>
      <c r="O1194" s="73" t="str">
        <f>IF(ISNUMBER('Questionnaires '!$T1196),'Questionnaires '!$T1196,"")</f>
        <v/>
      </c>
      <c r="P1194" s="73" t="str">
        <f>IF(ISTEXT('Questionnaires '!A1196),'Questionnaires '!G1196,"")</f>
        <v/>
      </c>
      <c r="Q1194">
        <f>IF(ISTEXT('Questionnaires '!A1196),IF('Questionnaires '!S1196="Yes",1,""),0)</f>
        <v>0</v>
      </c>
    </row>
    <row r="1195" spans="1:17" x14ac:dyDescent="0.3">
      <c r="A1195" s="73">
        <f>IF(ISTEXT('Questionnaires '!A1197),IF('Questionnaires '!G1197&lt;270,1,0),0)</f>
        <v>0</v>
      </c>
      <c r="B1195">
        <f>IF(ISTEXT('Questionnaires '!A1197),IF('Questionnaires '!E1197="Yes",1,0),0)</f>
        <v>0</v>
      </c>
      <c r="C1195">
        <f>IF(ISTEXT('Questionnaires '!A1197),IF('Questionnaires '!F1197="Yes",1,0),0)</f>
        <v>0</v>
      </c>
      <c r="D1195">
        <f>IF(ISTEXT('Questionnaires '!A1197),IF('Questionnaires '!J1197&gt;0,1,0),0)</f>
        <v>0</v>
      </c>
      <c r="E1195" s="73" t="str">
        <f>IF(ISNUMBER('Questionnaires '!$G1197),'Questionnaires '!T1197+'Questionnaires '!G1197,"")</f>
        <v/>
      </c>
      <c r="F1195" s="73" t="str">
        <f>IF(ISNUMBER('Questionnaires '!$G1197),SUM(G1195:H1195),"")</f>
        <v/>
      </c>
      <c r="G1195" s="73" t="str">
        <f>IF(ISNUMBER('Questionnaires '!$G1197),'Questionnaires '!R1197-'Questionnaires '!P1197,"")</f>
        <v/>
      </c>
      <c r="H1195" s="73" t="str">
        <f>IF(ISNUMBER('Questionnaires '!$G1197),'Questionnaires '!P1197,"")</f>
        <v/>
      </c>
      <c r="I1195" s="73" t="str">
        <f>IF(ISNUMBER('Questionnaires '!$G1197),'Questionnaires '!$G1197,"")</f>
        <v/>
      </c>
      <c r="J1195" s="73" t="str">
        <f>IF(ISNUMBER('Questionnaires '!$G1197),'Questionnaires '!$G1197,"")</f>
        <v/>
      </c>
      <c r="K1195" s="73" t="str">
        <f>IF(ISNUMBER('Questionnaires '!$R1197),'Questionnaires '!$R1197,"")</f>
        <v/>
      </c>
      <c r="L1195" s="73" t="str">
        <f>IF(ISNUMBER('Questionnaires '!$P1197),'Questionnaires '!$P1197,"")</f>
        <v/>
      </c>
      <c r="M1195" s="73" t="str">
        <f>IF(ISNUMBER('Questionnaires '!$O1197),'Questionnaires '!$O1197,"")</f>
        <v/>
      </c>
      <c r="N1195" s="73" t="str">
        <f>IF(ISNUMBER('Questionnaires '!$N1197),'Questionnaires '!$N1197,"")</f>
        <v/>
      </c>
      <c r="O1195" s="73" t="str">
        <f>IF(ISNUMBER('Questionnaires '!$T1197),'Questionnaires '!$T1197,"")</f>
        <v/>
      </c>
      <c r="P1195" s="73" t="str">
        <f>IF(ISTEXT('Questionnaires '!A1197),'Questionnaires '!G1197,"")</f>
        <v/>
      </c>
      <c r="Q1195">
        <f>IF(ISTEXT('Questionnaires '!A1197),IF('Questionnaires '!S1197="Yes",1,""),0)</f>
        <v>0</v>
      </c>
    </row>
    <row r="1196" spans="1:17" x14ac:dyDescent="0.3">
      <c r="A1196" s="73">
        <f>IF(ISTEXT('Questionnaires '!A1198),IF('Questionnaires '!G1198&lt;270,1,0),0)</f>
        <v>0</v>
      </c>
      <c r="B1196">
        <f>IF(ISTEXT('Questionnaires '!A1198),IF('Questionnaires '!E1198="Yes",1,0),0)</f>
        <v>0</v>
      </c>
      <c r="C1196">
        <f>IF(ISTEXT('Questionnaires '!A1198),IF('Questionnaires '!F1198="Yes",1,0),0)</f>
        <v>0</v>
      </c>
      <c r="D1196">
        <f>IF(ISTEXT('Questionnaires '!A1198),IF('Questionnaires '!J1198&gt;0,1,0),0)</f>
        <v>0</v>
      </c>
      <c r="E1196" s="73" t="str">
        <f>IF(ISNUMBER('Questionnaires '!$G1198),'Questionnaires '!T1198+'Questionnaires '!G1198,"")</f>
        <v/>
      </c>
      <c r="F1196" s="73" t="str">
        <f>IF(ISNUMBER('Questionnaires '!$G1198),SUM(G1196:H1196),"")</f>
        <v/>
      </c>
      <c r="G1196" s="73" t="str">
        <f>IF(ISNUMBER('Questionnaires '!$G1198),'Questionnaires '!R1198-'Questionnaires '!P1198,"")</f>
        <v/>
      </c>
      <c r="H1196" s="73" t="str">
        <f>IF(ISNUMBER('Questionnaires '!$G1198),'Questionnaires '!P1198,"")</f>
        <v/>
      </c>
      <c r="I1196" s="73" t="str">
        <f>IF(ISNUMBER('Questionnaires '!$G1198),'Questionnaires '!$G1198,"")</f>
        <v/>
      </c>
      <c r="J1196" s="73" t="str">
        <f>IF(ISNUMBER('Questionnaires '!$G1198),'Questionnaires '!$G1198,"")</f>
        <v/>
      </c>
      <c r="K1196" s="73" t="str">
        <f>IF(ISNUMBER('Questionnaires '!$R1198),'Questionnaires '!$R1198,"")</f>
        <v/>
      </c>
      <c r="L1196" s="73" t="str">
        <f>IF(ISNUMBER('Questionnaires '!$P1198),'Questionnaires '!$P1198,"")</f>
        <v/>
      </c>
      <c r="M1196" s="73" t="str">
        <f>IF(ISNUMBER('Questionnaires '!$O1198),'Questionnaires '!$O1198,"")</f>
        <v/>
      </c>
      <c r="N1196" s="73" t="str">
        <f>IF(ISNUMBER('Questionnaires '!$N1198),'Questionnaires '!$N1198,"")</f>
        <v/>
      </c>
      <c r="O1196" s="73" t="str">
        <f>IF(ISNUMBER('Questionnaires '!$T1198),'Questionnaires '!$T1198,"")</f>
        <v/>
      </c>
      <c r="P1196" s="73" t="str">
        <f>IF(ISTEXT('Questionnaires '!A1198),'Questionnaires '!G1198,"")</f>
        <v/>
      </c>
      <c r="Q1196">
        <f>IF(ISTEXT('Questionnaires '!A1198),IF('Questionnaires '!S1198="Yes",1,""),0)</f>
        <v>0</v>
      </c>
    </row>
    <row r="1197" spans="1:17" x14ac:dyDescent="0.3">
      <c r="A1197" s="73">
        <f>IF(ISTEXT('Questionnaires '!A1199),IF('Questionnaires '!G1199&lt;270,1,0),0)</f>
        <v>0</v>
      </c>
      <c r="B1197">
        <f>IF(ISTEXT('Questionnaires '!A1199),IF('Questionnaires '!E1199="Yes",1,0),0)</f>
        <v>0</v>
      </c>
      <c r="C1197">
        <f>IF(ISTEXT('Questionnaires '!A1199),IF('Questionnaires '!F1199="Yes",1,0),0)</f>
        <v>0</v>
      </c>
      <c r="D1197">
        <f>IF(ISTEXT('Questionnaires '!A1199),IF('Questionnaires '!J1199&gt;0,1,0),0)</f>
        <v>0</v>
      </c>
      <c r="E1197" s="73" t="str">
        <f>IF(ISNUMBER('Questionnaires '!$G1199),'Questionnaires '!T1199+'Questionnaires '!G1199,"")</f>
        <v/>
      </c>
      <c r="F1197" s="73" t="str">
        <f>IF(ISNUMBER('Questionnaires '!$G1199),SUM(G1197:H1197),"")</f>
        <v/>
      </c>
      <c r="G1197" s="73" t="str">
        <f>IF(ISNUMBER('Questionnaires '!$G1199),'Questionnaires '!R1199-'Questionnaires '!P1199,"")</f>
        <v/>
      </c>
      <c r="H1197" s="73" t="str">
        <f>IF(ISNUMBER('Questionnaires '!$G1199),'Questionnaires '!P1199,"")</f>
        <v/>
      </c>
      <c r="I1197" s="73" t="str">
        <f>IF(ISNUMBER('Questionnaires '!$G1199),'Questionnaires '!$G1199,"")</f>
        <v/>
      </c>
      <c r="J1197" s="73" t="str">
        <f>IF(ISNUMBER('Questionnaires '!$G1199),'Questionnaires '!$G1199,"")</f>
        <v/>
      </c>
      <c r="K1197" s="73" t="str">
        <f>IF(ISNUMBER('Questionnaires '!$R1199),'Questionnaires '!$R1199,"")</f>
        <v/>
      </c>
      <c r="L1197" s="73" t="str">
        <f>IF(ISNUMBER('Questionnaires '!$P1199),'Questionnaires '!$P1199,"")</f>
        <v/>
      </c>
      <c r="M1197" s="73" t="str">
        <f>IF(ISNUMBER('Questionnaires '!$O1199),'Questionnaires '!$O1199,"")</f>
        <v/>
      </c>
      <c r="N1197" s="73" t="str">
        <f>IF(ISNUMBER('Questionnaires '!$N1199),'Questionnaires '!$N1199,"")</f>
        <v/>
      </c>
      <c r="O1197" s="73" t="str">
        <f>IF(ISNUMBER('Questionnaires '!$T1199),'Questionnaires '!$T1199,"")</f>
        <v/>
      </c>
      <c r="P1197" s="73" t="str">
        <f>IF(ISTEXT('Questionnaires '!A1199),'Questionnaires '!G1199,"")</f>
        <v/>
      </c>
      <c r="Q1197">
        <f>IF(ISTEXT('Questionnaires '!A1199),IF('Questionnaires '!S1199="Yes",1,""),0)</f>
        <v>0</v>
      </c>
    </row>
    <row r="1198" spans="1:17" x14ac:dyDescent="0.3">
      <c r="A1198" s="73">
        <f>IF(ISTEXT('Questionnaires '!A1200),IF('Questionnaires '!G1200&lt;270,1,0),0)</f>
        <v>0</v>
      </c>
      <c r="B1198">
        <f>IF(ISTEXT('Questionnaires '!A1200),IF('Questionnaires '!E1200="Yes",1,0),0)</f>
        <v>0</v>
      </c>
      <c r="C1198">
        <f>IF(ISTEXT('Questionnaires '!A1200),IF('Questionnaires '!F1200="Yes",1,0),0)</f>
        <v>0</v>
      </c>
      <c r="D1198">
        <f>IF(ISTEXT('Questionnaires '!A1200),IF('Questionnaires '!J1200&gt;0,1,0),0)</f>
        <v>0</v>
      </c>
      <c r="E1198" s="73" t="str">
        <f>IF(ISNUMBER('Questionnaires '!$G1200),'Questionnaires '!T1200+'Questionnaires '!G1200,"")</f>
        <v/>
      </c>
      <c r="F1198" s="73" t="str">
        <f>IF(ISNUMBER('Questionnaires '!$G1200),SUM(G1198:H1198),"")</f>
        <v/>
      </c>
      <c r="G1198" s="73" t="str">
        <f>IF(ISNUMBER('Questionnaires '!$G1200),'Questionnaires '!R1200-'Questionnaires '!P1200,"")</f>
        <v/>
      </c>
      <c r="H1198" s="73" t="str">
        <f>IF(ISNUMBER('Questionnaires '!$G1200),'Questionnaires '!P1200,"")</f>
        <v/>
      </c>
      <c r="I1198" s="73" t="str">
        <f>IF(ISNUMBER('Questionnaires '!$G1200),'Questionnaires '!$G1200,"")</f>
        <v/>
      </c>
      <c r="J1198" s="73" t="str">
        <f>IF(ISNUMBER('Questionnaires '!$G1200),'Questionnaires '!$G1200,"")</f>
        <v/>
      </c>
      <c r="K1198" s="73" t="str">
        <f>IF(ISNUMBER('Questionnaires '!$R1200),'Questionnaires '!$R1200,"")</f>
        <v/>
      </c>
      <c r="L1198" s="73" t="str">
        <f>IF(ISNUMBER('Questionnaires '!$P1200),'Questionnaires '!$P1200,"")</f>
        <v/>
      </c>
      <c r="M1198" s="73" t="str">
        <f>IF(ISNUMBER('Questionnaires '!$O1200),'Questionnaires '!$O1200,"")</f>
        <v/>
      </c>
      <c r="N1198" s="73" t="str">
        <f>IF(ISNUMBER('Questionnaires '!$N1200),'Questionnaires '!$N1200,"")</f>
        <v/>
      </c>
      <c r="O1198" s="73" t="str">
        <f>IF(ISNUMBER('Questionnaires '!$T1200),'Questionnaires '!$T1200,"")</f>
        <v/>
      </c>
      <c r="P1198" s="73" t="str">
        <f>IF(ISTEXT('Questionnaires '!A1200),'Questionnaires '!G1200,"")</f>
        <v/>
      </c>
      <c r="Q1198">
        <f>IF(ISTEXT('Questionnaires '!A1200),IF('Questionnaires '!S1200="Yes",1,""),0)</f>
        <v>0</v>
      </c>
    </row>
    <row r="1199" spans="1:17" x14ac:dyDescent="0.3">
      <c r="A1199" s="73">
        <f>IF(ISTEXT('Questionnaires '!A1201),IF('Questionnaires '!G1201&lt;270,1,0),0)</f>
        <v>0</v>
      </c>
      <c r="B1199">
        <f>IF(ISTEXT('Questionnaires '!A1201),IF('Questionnaires '!E1201="Yes",1,0),0)</f>
        <v>0</v>
      </c>
      <c r="C1199">
        <f>IF(ISTEXT('Questionnaires '!A1201),IF('Questionnaires '!F1201="Yes",1,0),0)</f>
        <v>0</v>
      </c>
      <c r="D1199">
        <f>IF(ISTEXT('Questionnaires '!A1201),IF('Questionnaires '!J1201&gt;0,1,0),0)</f>
        <v>0</v>
      </c>
      <c r="E1199" s="73" t="str">
        <f>IF(ISNUMBER('Questionnaires '!$G1201),'Questionnaires '!T1201+'Questionnaires '!G1201,"")</f>
        <v/>
      </c>
      <c r="F1199" s="73" t="str">
        <f>IF(ISNUMBER('Questionnaires '!$G1201),SUM(G1199:H1199),"")</f>
        <v/>
      </c>
      <c r="G1199" s="73" t="str">
        <f>IF(ISNUMBER('Questionnaires '!$G1201),'Questionnaires '!R1201-'Questionnaires '!P1201,"")</f>
        <v/>
      </c>
      <c r="H1199" s="73" t="str">
        <f>IF(ISNUMBER('Questionnaires '!$G1201),'Questionnaires '!P1201,"")</f>
        <v/>
      </c>
      <c r="I1199" s="73" t="str">
        <f>IF(ISNUMBER('Questionnaires '!$G1201),'Questionnaires '!$G1201,"")</f>
        <v/>
      </c>
      <c r="J1199" s="73" t="str">
        <f>IF(ISNUMBER('Questionnaires '!$G1201),'Questionnaires '!$G1201,"")</f>
        <v/>
      </c>
      <c r="K1199" s="73" t="str">
        <f>IF(ISNUMBER('Questionnaires '!$R1201),'Questionnaires '!$R1201,"")</f>
        <v/>
      </c>
      <c r="L1199" s="73" t="str">
        <f>IF(ISNUMBER('Questionnaires '!$P1201),'Questionnaires '!$P1201,"")</f>
        <v/>
      </c>
      <c r="M1199" s="73" t="str">
        <f>IF(ISNUMBER('Questionnaires '!$O1201),'Questionnaires '!$O1201,"")</f>
        <v/>
      </c>
      <c r="N1199" s="73" t="str">
        <f>IF(ISNUMBER('Questionnaires '!$N1201),'Questionnaires '!$N1201,"")</f>
        <v/>
      </c>
      <c r="O1199" s="73" t="str">
        <f>IF(ISNUMBER('Questionnaires '!$T1201),'Questionnaires '!$T1201,"")</f>
        <v/>
      </c>
      <c r="P1199" s="73" t="str">
        <f>IF(ISTEXT('Questionnaires '!A1201),'Questionnaires '!G1201,"")</f>
        <v/>
      </c>
      <c r="Q1199">
        <f>IF(ISTEXT('Questionnaires '!A1201),IF('Questionnaires '!S1201="Yes",1,""),0)</f>
        <v>0</v>
      </c>
    </row>
    <row r="1200" spans="1:17" x14ac:dyDescent="0.3">
      <c r="A1200" s="73">
        <f>IF(ISTEXT('Questionnaires '!A1202),IF('Questionnaires '!G1202&lt;270,1,0),0)</f>
        <v>0</v>
      </c>
      <c r="B1200">
        <f>IF(ISTEXT('Questionnaires '!A1202),IF('Questionnaires '!E1202="Yes",1,0),0)</f>
        <v>0</v>
      </c>
      <c r="C1200">
        <f>IF(ISTEXT('Questionnaires '!A1202),IF('Questionnaires '!F1202="Yes",1,0),0)</f>
        <v>0</v>
      </c>
      <c r="D1200">
        <f>IF(ISTEXT('Questionnaires '!A1202),IF('Questionnaires '!J1202&gt;0,1,0),0)</f>
        <v>0</v>
      </c>
      <c r="E1200" s="73" t="str">
        <f>IF(ISNUMBER('Questionnaires '!$G1202),'Questionnaires '!T1202+'Questionnaires '!G1202,"")</f>
        <v/>
      </c>
      <c r="F1200" s="73" t="str">
        <f>IF(ISNUMBER('Questionnaires '!$G1202),SUM(G1200:H1200),"")</f>
        <v/>
      </c>
      <c r="G1200" s="73" t="str">
        <f>IF(ISNUMBER('Questionnaires '!$G1202),'Questionnaires '!R1202-'Questionnaires '!P1202,"")</f>
        <v/>
      </c>
      <c r="H1200" s="73" t="str">
        <f>IF(ISNUMBER('Questionnaires '!$G1202),'Questionnaires '!P1202,"")</f>
        <v/>
      </c>
      <c r="I1200" s="73" t="str">
        <f>IF(ISNUMBER('Questionnaires '!$G1202),'Questionnaires '!$G1202,"")</f>
        <v/>
      </c>
      <c r="J1200" s="73" t="str">
        <f>IF(ISNUMBER('Questionnaires '!$G1202),'Questionnaires '!$G1202,"")</f>
        <v/>
      </c>
      <c r="K1200" s="73" t="str">
        <f>IF(ISNUMBER('Questionnaires '!$R1202),'Questionnaires '!$R1202,"")</f>
        <v/>
      </c>
      <c r="L1200" s="73" t="str">
        <f>IF(ISNUMBER('Questionnaires '!$P1202),'Questionnaires '!$P1202,"")</f>
        <v/>
      </c>
      <c r="M1200" s="73" t="str">
        <f>IF(ISNUMBER('Questionnaires '!$O1202),'Questionnaires '!$O1202,"")</f>
        <v/>
      </c>
      <c r="N1200" s="73" t="str">
        <f>IF(ISNUMBER('Questionnaires '!$N1202),'Questionnaires '!$N1202,"")</f>
        <v/>
      </c>
      <c r="O1200" s="73" t="str">
        <f>IF(ISNUMBER('Questionnaires '!$T1202),'Questionnaires '!$T1202,"")</f>
        <v/>
      </c>
      <c r="P1200" s="73" t="str">
        <f>IF(ISTEXT('Questionnaires '!A1202),'Questionnaires '!G1202,"")</f>
        <v/>
      </c>
      <c r="Q1200">
        <f>IF(ISTEXT('Questionnaires '!A1202),IF('Questionnaires '!S1202="Yes",1,""),0)</f>
        <v>0</v>
      </c>
    </row>
    <row r="1201" spans="1:17" x14ac:dyDescent="0.3">
      <c r="A1201" s="73">
        <f>IF(ISTEXT('Questionnaires '!A1203),IF('Questionnaires '!G1203&lt;270,1,0),0)</f>
        <v>0</v>
      </c>
      <c r="B1201">
        <f>IF(ISTEXT('Questionnaires '!A1203),IF('Questionnaires '!E1203="Yes",1,0),0)</f>
        <v>0</v>
      </c>
      <c r="C1201">
        <f>IF(ISTEXT('Questionnaires '!A1203),IF('Questionnaires '!F1203="Yes",1,0),0)</f>
        <v>0</v>
      </c>
      <c r="D1201">
        <f>IF(ISTEXT('Questionnaires '!A1203),IF('Questionnaires '!J1203&gt;0,1,0),0)</f>
        <v>0</v>
      </c>
      <c r="E1201" s="73" t="str">
        <f>IF(ISNUMBER('Questionnaires '!$G1203),'Questionnaires '!T1203+'Questionnaires '!G1203,"")</f>
        <v/>
      </c>
      <c r="F1201" s="73" t="str">
        <f>IF(ISNUMBER('Questionnaires '!$G1203),SUM(G1201:H1201),"")</f>
        <v/>
      </c>
      <c r="G1201" s="73" t="str">
        <f>IF(ISNUMBER('Questionnaires '!$G1203),'Questionnaires '!R1203-'Questionnaires '!P1203,"")</f>
        <v/>
      </c>
      <c r="H1201" s="73" t="str">
        <f>IF(ISNUMBER('Questionnaires '!$G1203),'Questionnaires '!P1203,"")</f>
        <v/>
      </c>
      <c r="I1201" s="73" t="str">
        <f>IF(ISNUMBER('Questionnaires '!$G1203),'Questionnaires '!$G1203,"")</f>
        <v/>
      </c>
      <c r="J1201" s="73" t="str">
        <f>IF(ISNUMBER('Questionnaires '!$G1203),'Questionnaires '!$G1203,"")</f>
        <v/>
      </c>
      <c r="K1201" s="73" t="str">
        <f>IF(ISNUMBER('Questionnaires '!$R1203),'Questionnaires '!$R1203,"")</f>
        <v/>
      </c>
      <c r="L1201" s="73" t="str">
        <f>IF(ISNUMBER('Questionnaires '!$P1203),'Questionnaires '!$P1203,"")</f>
        <v/>
      </c>
      <c r="M1201" s="73" t="str">
        <f>IF(ISNUMBER('Questionnaires '!$O1203),'Questionnaires '!$O1203,"")</f>
        <v/>
      </c>
      <c r="N1201" s="73" t="str">
        <f>IF(ISNUMBER('Questionnaires '!$N1203),'Questionnaires '!$N1203,"")</f>
        <v/>
      </c>
      <c r="O1201" s="73" t="str">
        <f>IF(ISNUMBER('Questionnaires '!$T1203),'Questionnaires '!$T1203,"")</f>
        <v/>
      </c>
      <c r="P1201" s="73" t="str">
        <f>IF(ISTEXT('Questionnaires '!A1203),'Questionnaires '!G1203,"")</f>
        <v/>
      </c>
      <c r="Q1201">
        <f>IF(ISTEXT('Questionnaires '!A1203),IF('Questionnaires '!S1203="Yes",1,""),0)</f>
        <v>0</v>
      </c>
    </row>
    <row r="1202" spans="1:17" x14ac:dyDescent="0.3">
      <c r="A1202" s="73">
        <f>IF(ISTEXT('Questionnaires '!A1204),IF('Questionnaires '!G1204&lt;270,1,0),0)</f>
        <v>0</v>
      </c>
      <c r="B1202">
        <f>IF(ISTEXT('Questionnaires '!A1204),IF('Questionnaires '!E1204="Yes",1,0),0)</f>
        <v>0</v>
      </c>
      <c r="C1202">
        <f>IF(ISTEXT('Questionnaires '!A1204),IF('Questionnaires '!F1204="Yes",1,0),0)</f>
        <v>0</v>
      </c>
      <c r="D1202">
        <f>IF(ISTEXT('Questionnaires '!A1204),IF('Questionnaires '!J1204&gt;0,1,0),0)</f>
        <v>0</v>
      </c>
      <c r="E1202" s="73" t="str">
        <f>IF(ISNUMBER('Questionnaires '!$G1204),'Questionnaires '!T1204+'Questionnaires '!G1204,"")</f>
        <v/>
      </c>
      <c r="F1202" s="73" t="str">
        <f>IF(ISNUMBER('Questionnaires '!$G1204),SUM(G1202:H1202),"")</f>
        <v/>
      </c>
      <c r="G1202" s="73" t="str">
        <f>IF(ISNUMBER('Questionnaires '!$G1204),'Questionnaires '!R1204-'Questionnaires '!P1204,"")</f>
        <v/>
      </c>
      <c r="H1202" s="73" t="str">
        <f>IF(ISNUMBER('Questionnaires '!$G1204),'Questionnaires '!P1204,"")</f>
        <v/>
      </c>
      <c r="I1202" s="73" t="str">
        <f>IF(ISNUMBER('Questionnaires '!$G1204),'Questionnaires '!$G1204,"")</f>
        <v/>
      </c>
      <c r="J1202" s="73" t="str">
        <f>IF(ISNUMBER('Questionnaires '!$G1204),'Questionnaires '!$G1204,"")</f>
        <v/>
      </c>
      <c r="K1202" s="73" t="str">
        <f>IF(ISNUMBER('Questionnaires '!$R1204),'Questionnaires '!$R1204,"")</f>
        <v/>
      </c>
      <c r="L1202" s="73" t="str">
        <f>IF(ISNUMBER('Questionnaires '!$P1204),'Questionnaires '!$P1204,"")</f>
        <v/>
      </c>
      <c r="M1202" s="73" t="str">
        <f>IF(ISNUMBER('Questionnaires '!$O1204),'Questionnaires '!$O1204,"")</f>
        <v/>
      </c>
      <c r="N1202" s="73" t="str">
        <f>IF(ISNUMBER('Questionnaires '!$N1204),'Questionnaires '!$N1204,"")</f>
        <v/>
      </c>
      <c r="O1202" s="73" t="str">
        <f>IF(ISNUMBER('Questionnaires '!$T1204),'Questionnaires '!$T1204,"")</f>
        <v/>
      </c>
      <c r="P1202" s="73" t="str">
        <f>IF(ISTEXT('Questionnaires '!A1204),'Questionnaires '!G1204,"")</f>
        <v/>
      </c>
      <c r="Q1202">
        <f>IF(ISTEXT('Questionnaires '!A1204),IF('Questionnaires '!S1204="Yes",1,""),0)</f>
        <v>0</v>
      </c>
    </row>
    <row r="1203" spans="1:17" x14ac:dyDescent="0.3">
      <c r="A1203" s="73">
        <f>IF(ISTEXT('Questionnaires '!A1205),IF('Questionnaires '!G1205&lt;270,1,0),0)</f>
        <v>0</v>
      </c>
      <c r="B1203">
        <f>IF(ISTEXT('Questionnaires '!A1205),IF('Questionnaires '!E1205="Yes",1,0),0)</f>
        <v>0</v>
      </c>
      <c r="C1203">
        <f>IF(ISTEXT('Questionnaires '!A1205),IF('Questionnaires '!F1205="Yes",1,0),0)</f>
        <v>0</v>
      </c>
      <c r="D1203">
        <f>IF(ISTEXT('Questionnaires '!A1205),IF('Questionnaires '!J1205&gt;0,1,0),0)</f>
        <v>0</v>
      </c>
      <c r="E1203" s="73" t="str">
        <f>IF(ISNUMBER('Questionnaires '!$G1205),'Questionnaires '!T1205+'Questionnaires '!G1205,"")</f>
        <v/>
      </c>
      <c r="F1203" s="73" t="str">
        <f>IF(ISNUMBER('Questionnaires '!$G1205),SUM(G1203:H1203),"")</f>
        <v/>
      </c>
      <c r="G1203" s="73" t="str">
        <f>IF(ISNUMBER('Questionnaires '!$G1205),'Questionnaires '!R1205-'Questionnaires '!P1205,"")</f>
        <v/>
      </c>
      <c r="H1203" s="73" t="str">
        <f>IF(ISNUMBER('Questionnaires '!$G1205),'Questionnaires '!P1205,"")</f>
        <v/>
      </c>
      <c r="I1203" s="73" t="str">
        <f>IF(ISNUMBER('Questionnaires '!$G1205),'Questionnaires '!$G1205,"")</f>
        <v/>
      </c>
      <c r="J1203" s="73" t="str">
        <f>IF(ISNUMBER('Questionnaires '!$G1205),'Questionnaires '!$G1205,"")</f>
        <v/>
      </c>
      <c r="K1203" s="73" t="str">
        <f>IF(ISNUMBER('Questionnaires '!$R1205),'Questionnaires '!$R1205,"")</f>
        <v/>
      </c>
      <c r="L1203" s="73" t="str">
        <f>IF(ISNUMBER('Questionnaires '!$P1205),'Questionnaires '!$P1205,"")</f>
        <v/>
      </c>
      <c r="M1203" s="73" t="str">
        <f>IF(ISNUMBER('Questionnaires '!$O1205),'Questionnaires '!$O1205,"")</f>
        <v/>
      </c>
      <c r="N1203" s="73" t="str">
        <f>IF(ISNUMBER('Questionnaires '!$N1205),'Questionnaires '!$N1205,"")</f>
        <v/>
      </c>
      <c r="O1203" s="73" t="str">
        <f>IF(ISNUMBER('Questionnaires '!$T1205),'Questionnaires '!$T1205,"")</f>
        <v/>
      </c>
      <c r="P1203" s="73" t="str">
        <f>IF(ISTEXT('Questionnaires '!A1205),'Questionnaires '!G1205,"")</f>
        <v/>
      </c>
      <c r="Q1203">
        <f>IF(ISTEXT('Questionnaires '!A1205),IF('Questionnaires '!S1205="Yes",1,""),0)</f>
        <v>0</v>
      </c>
    </row>
    <row r="1204" spans="1:17" x14ac:dyDescent="0.3">
      <c r="A1204" s="73">
        <f>IF(ISTEXT('Questionnaires '!A1206),IF('Questionnaires '!G1206&lt;270,1,0),0)</f>
        <v>0</v>
      </c>
      <c r="B1204">
        <f>IF(ISTEXT('Questionnaires '!A1206),IF('Questionnaires '!E1206="Yes",1,0),0)</f>
        <v>0</v>
      </c>
      <c r="C1204">
        <f>IF(ISTEXT('Questionnaires '!A1206),IF('Questionnaires '!F1206="Yes",1,0),0)</f>
        <v>0</v>
      </c>
      <c r="D1204">
        <f>IF(ISTEXT('Questionnaires '!A1206),IF('Questionnaires '!J1206&gt;0,1,0),0)</f>
        <v>0</v>
      </c>
      <c r="E1204" s="73" t="str">
        <f>IF(ISNUMBER('Questionnaires '!$G1206),'Questionnaires '!T1206+'Questionnaires '!G1206,"")</f>
        <v/>
      </c>
      <c r="F1204" s="73" t="str">
        <f>IF(ISNUMBER('Questionnaires '!$G1206),SUM(G1204:H1204),"")</f>
        <v/>
      </c>
      <c r="G1204" s="73" t="str">
        <f>IF(ISNUMBER('Questionnaires '!$G1206),'Questionnaires '!R1206-'Questionnaires '!P1206,"")</f>
        <v/>
      </c>
      <c r="H1204" s="73" t="str">
        <f>IF(ISNUMBER('Questionnaires '!$G1206),'Questionnaires '!P1206,"")</f>
        <v/>
      </c>
      <c r="I1204" s="73" t="str">
        <f>IF(ISNUMBER('Questionnaires '!$G1206),'Questionnaires '!$G1206,"")</f>
        <v/>
      </c>
      <c r="J1204" s="73" t="str">
        <f>IF(ISNUMBER('Questionnaires '!$G1206),'Questionnaires '!$G1206,"")</f>
        <v/>
      </c>
      <c r="K1204" s="73" t="str">
        <f>IF(ISNUMBER('Questionnaires '!$R1206),'Questionnaires '!$R1206,"")</f>
        <v/>
      </c>
      <c r="L1204" s="73" t="str">
        <f>IF(ISNUMBER('Questionnaires '!$P1206),'Questionnaires '!$P1206,"")</f>
        <v/>
      </c>
      <c r="M1204" s="73" t="str">
        <f>IF(ISNUMBER('Questionnaires '!$O1206),'Questionnaires '!$O1206,"")</f>
        <v/>
      </c>
      <c r="N1204" s="73" t="str">
        <f>IF(ISNUMBER('Questionnaires '!$N1206),'Questionnaires '!$N1206,"")</f>
        <v/>
      </c>
      <c r="O1204" s="73" t="str">
        <f>IF(ISNUMBER('Questionnaires '!$T1206),'Questionnaires '!$T1206,"")</f>
        <v/>
      </c>
      <c r="P1204" s="73" t="str">
        <f>IF(ISTEXT('Questionnaires '!A1206),'Questionnaires '!G1206,"")</f>
        <v/>
      </c>
      <c r="Q1204">
        <f>IF(ISTEXT('Questionnaires '!A1206),IF('Questionnaires '!S1206="Yes",1,""),0)</f>
        <v>0</v>
      </c>
    </row>
    <row r="1205" spans="1:17" x14ac:dyDescent="0.3">
      <c r="A1205" s="73">
        <f>IF(ISTEXT('Questionnaires '!A1207),IF('Questionnaires '!G1207&lt;270,1,0),0)</f>
        <v>0</v>
      </c>
      <c r="B1205">
        <f>IF(ISTEXT('Questionnaires '!A1207),IF('Questionnaires '!E1207="Yes",1,0),0)</f>
        <v>0</v>
      </c>
      <c r="C1205">
        <f>IF(ISTEXT('Questionnaires '!A1207),IF('Questionnaires '!F1207="Yes",1,0),0)</f>
        <v>0</v>
      </c>
      <c r="D1205">
        <f>IF(ISTEXT('Questionnaires '!A1207),IF('Questionnaires '!J1207&gt;0,1,0),0)</f>
        <v>0</v>
      </c>
      <c r="E1205" s="73" t="str">
        <f>IF(ISNUMBER('Questionnaires '!$G1207),'Questionnaires '!T1207+'Questionnaires '!G1207,"")</f>
        <v/>
      </c>
      <c r="F1205" s="73" t="str">
        <f>IF(ISNUMBER('Questionnaires '!$G1207),SUM(G1205:H1205),"")</f>
        <v/>
      </c>
      <c r="G1205" s="73" t="str">
        <f>IF(ISNUMBER('Questionnaires '!$G1207),'Questionnaires '!R1207-'Questionnaires '!P1207,"")</f>
        <v/>
      </c>
      <c r="H1205" s="73" t="str">
        <f>IF(ISNUMBER('Questionnaires '!$G1207),'Questionnaires '!P1207,"")</f>
        <v/>
      </c>
      <c r="I1205" s="73" t="str">
        <f>IF(ISNUMBER('Questionnaires '!$G1207),'Questionnaires '!$G1207,"")</f>
        <v/>
      </c>
      <c r="J1205" s="73" t="str">
        <f>IF(ISNUMBER('Questionnaires '!$G1207),'Questionnaires '!$G1207,"")</f>
        <v/>
      </c>
      <c r="K1205" s="73" t="str">
        <f>IF(ISNUMBER('Questionnaires '!$R1207),'Questionnaires '!$R1207,"")</f>
        <v/>
      </c>
      <c r="L1205" s="73" t="str">
        <f>IF(ISNUMBER('Questionnaires '!$P1207),'Questionnaires '!$P1207,"")</f>
        <v/>
      </c>
      <c r="M1205" s="73" t="str">
        <f>IF(ISNUMBER('Questionnaires '!$O1207),'Questionnaires '!$O1207,"")</f>
        <v/>
      </c>
      <c r="N1205" s="73" t="str">
        <f>IF(ISNUMBER('Questionnaires '!$N1207),'Questionnaires '!$N1207,"")</f>
        <v/>
      </c>
      <c r="O1205" s="73" t="str">
        <f>IF(ISNUMBER('Questionnaires '!$T1207),'Questionnaires '!$T1207,"")</f>
        <v/>
      </c>
      <c r="P1205" s="73" t="str">
        <f>IF(ISTEXT('Questionnaires '!A1207),'Questionnaires '!G1207,"")</f>
        <v/>
      </c>
      <c r="Q1205">
        <f>IF(ISTEXT('Questionnaires '!A1207),IF('Questionnaires '!S1207="Yes",1,""),0)</f>
        <v>0</v>
      </c>
    </row>
    <row r="1206" spans="1:17" x14ac:dyDescent="0.3">
      <c r="A1206" s="73">
        <f>IF(ISTEXT('Questionnaires '!A1208),IF('Questionnaires '!G1208&lt;270,1,0),0)</f>
        <v>0</v>
      </c>
      <c r="B1206">
        <f>IF(ISTEXT('Questionnaires '!A1208),IF('Questionnaires '!E1208="Yes",1,0),0)</f>
        <v>0</v>
      </c>
      <c r="C1206">
        <f>IF(ISTEXT('Questionnaires '!A1208),IF('Questionnaires '!F1208="Yes",1,0),0)</f>
        <v>0</v>
      </c>
      <c r="D1206">
        <f>IF(ISTEXT('Questionnaires '!A1208),IF('Questionnaires '!J1208&gt;0,1,0),0)</f>
        <v>0</v>
      </c>
      <c r="E1206" s="73" t="str">
        <f>IF(ISNUMBER('Questionnaires '!$G1208),'Questionnaires '!T1208+'Questionnaires '!G1208,"")</f>
        <v/>
      </c>
      <c r="F1206" s="73" t="str">
        <f>IF(ISNUMBER('Questionnaires '!$G1208),SUM(G1206:H1206),"")</f>
        <v/>
      </c>
      <c r="G1206" s="73" t="str">
        <f>IF(ISNUMBER('Questionnaires '!$G1208),'Questionnaires '!R1208-'Questionnaires '!P1208,"")</f>
        <v/>
      </c>
      <c r="H1206" s="73" t="str">
        <f>IF(ISNUMBER('Questionnaires '!$G1208),'Questionnaires '!P1208,"")</f>
        <v/>
      </c>
      <c r="I1206" s="73" t="str">
        <f>IF(ISNUMBER('Questionnaires '!$G1208),'Questionnaires '!$G1208,"")</f>
        <v/>
      </c>
      <c r="J1206" s="73" t="str">
        <f>IF(ISNUMBER('Questionnaires '!$G1208),'Questionnaires '!$G1208,"")</f>
        <v/>
      </c>
      <c r="K1206" s="73" t="str">
        <f>IF(ISNUMBER('Questionnaires '!$R1208),'Questionnaires '!$R1208,"")</f>
        <v/>
      </c>
      <c r="L1206" s="73" t="str">
        <f>IF(ISNUMBER('Questionnaires '!$P1208),'Questionnaires '!$P1208,"")</f>
        <v/>
      </c>
      <c r="M1206" s="73" t="str">
        <f>IF(ISNUMBER('Questionnaires '!$O1208),'Questionnaires '!$O1208,"")</f>
        <v/>
      </c>
      <c r="N1206" s="73" t="str">
        <f>IF(ISNUMBER('Questionnaires '!$N1208),'Questionnaires '!$N1208,"")</f>
        <v/>
      </c>
      <c r="O1206" s="73" t="str">
        <f>IF(ISNUMBER('Questionnaires '!$T1208),'Questionnaires '!$T1208,"")</f>
        <v/>
      </c>
      <c r="P1206" s="73" t="str">
        <f>IF(ISTEXT('Questionnaires '!A1208),'Questionnaires '!G1208,"")</f>
        <v/>
      </c>
      <c r="Q1206">
        <f>IF(ISTEXT('Questionnaires '!A1208),IF('Questionnaires '!S1208="Yes",1,""),0)</f>
        <v>0</v>
      </c>
    </row>
    <row r="1207" spans="1:17" x14ac:dyDescent="0.3">
      <c r="A1207" s="73">
        <f>IF(ISTEXT('Questionnaires '!A1209),IF('Questionnaires '!G1209&lt;270,1,0),0)</f>
        <v>0</v>
      </c>
      <c r="B1207">
        <f>IF(ISTEXT('Questionnaires '!A1209),IF('Questionnaires '!E1209="Yes",1,0),0)</f>
        <v>0</v>
      </c>
      <c r="C1207">
        <f>IF(ISTEXT('Questionnaires '!A1209),IF('Questionnaires '!F1209="Yes",1,0),0)</f>
        <v>0</v>
      </c>
      <c r="D1207">
        <f>IF(ISTEXT('Questionnaires '!A1209),IF('Questionnaires '!J1209&gt;0,1,0),0)</f>
        <v>0</v>
      </c>
      <c r="E1207" s="73" t="str">
        <f>IF(ISNUMBER('Questionnaires '!$G1209),'Questionnaires '!T1209+'Questionnaires '!G1209,"")</f>
        <v/>
      </c>
      <c r="F1207" s="73" t="str">
        <f>IF(ISNUMBER('Questionnaires '!$G1209),SUM(G1207:H1207),"")</f>
        <v/>
      </c>
      <c r="G1207" s="73" t="str">
        <f>IF(ISNUMBER('Questionnaires '!$G1209),'Questionnaires '!R1209-'Questionnaires '!P1209,"")</f>
        <v/>
      </c>
      <c r="H1207" s="73" t="str">
        <f>IF(ISNUMBER('Questionnaires '!$G1209),'Questionnaires '!P1209,"")</f>
        <v/>
      </c>
      <c r="I1207" s="73" t="str">
        <f>IF(ISNUMBER('Questionnaires '!$G1209),'Questionnaires '!$G1209,"")</f>
        <v/>
      </c>
      <c r="J1207" s="73" t="str">
        <f>IF(ISNUMBER('Questionnaires '!$G1209),'Questionnaires '!$G1209,"")</f>
        <v/>
      </c>
      <c r="K1207" s="73" t="str">
        <f>IF(ISNUMBER('Questionnaires '!$R1209),'Questionnaires '!$R1209,"")</f>
        <v/>
      </c>
      <c r="L1207" s="73" t="str">
        <f>IF(ISNUMBER('Questionnaires '!$P1209),'Questionnaires '!$P1209,"")</f>
        <v/>
      </c>
      <c r="M1207" s="73" t="str">
        <f>IF(ISNUMBER('Questionnaires '!$O1209),'Questionnaires '!$O1209,"")</f>
        <v/>
      </c>
      <c r="N1207" s="73" t="str">
        <f>IF(ISNUMBER('Questionnaires '!$N1209),'Questionnaires '!$N1209,"")</f>
        <v/>
      </c>
      <c r="O1207" s="73" t="str">
        <f>IF(ISNUMBER('Questionnaires '!$T1209),'Questionnaires '!$T1209,"")</f>
        <v/>
      </c>
      <c r="P1207" s="73" t="str">
        <f>IF(ISTEXT('Questionnaires '!A1209),'Questionnaires '!G1209,"")</f>
        <v/>
      </c>
      <c r="Q1207">
        <f>IF(ISTEXT('Questionnaires '!A1209),IF('Questionnaires '!S1209="Yes",1,""),0)</f>
        <v>0</v>
      </c>
    </row>
    <row r="1208" spans="1:17" x14ac:dyDescent="0.3">
      <c r="A1208" s="73">
        <f>IF(ISTEXT('Questionnaires '!A1210),IF('Questionnaires '!G1210&lt;270,1,0),0)</f>
        <v>0</v>
      </c>
      <c r="B1208">
        <f>IF(ISTEXT('Questionnaires '!A1210),IF('Questionnaires '!E1210="Yes",1,0),0)</f>
        <v>0</v>
      </c>
      <c r="C1208">
        <f>IF(ISTEXT('Questionnaires '!A1210),IF('Questionnaires '!F1210="Yes",1,0),0)</f>
        <v>0</v>
      </c>
      <c r="D1208">
        <f>IF(ISTEXT('Questionnaires '!A1210),IF('Questionnaires '!J1210&gt;0,1,0),0)</f>
        <v>0</v>
      </c>
      <c r="E1208" s="73" t="str">
        <f>IF(ISNUMBER('Questionnaires '!$G1210),'Questionnaires '!T1210+'Questionnaires '!G1210,"")</f>
        <v/>
      </c>
      <c r="F1208" s="73" t="str">
        <f>IF(ISNUMBER('Questionnaires '!$G1210),SUM(G1208:H1208),"")</f>
        <v/>
      </c>
      <c r="G1208" s="73" t="str">
        <f>IF(ISNUMBER('Questionnaires '!$G1210),'Questionnaires '!R1210-'Questionnaires '!P1210,"")</f>
        <v/>
      </c>
      <c r="H1208" s="73" t="str">
        <f>IF(ISNUMBER('Questionnaires '!$G1210),'Questionnaires '!P1210,"")</f>
        <v/>
      </c>
      <c r="I1208" s="73" t="str">
        <f>IF(ISNUMBER('Questionnaires '!$G1210),'Questionnaires '!$G1210,"")</f>
        <v/>
      </c>
      <c r="J1208" s="73" t="str">
        <f>IF(ISNUMBER('Questionnaires '!$G1210),'Questionnaires '!$G1210,"")</f>
        <v/>
      </c>
      <c r="K1208" s="73" t="str">
        <f>IF(ISNUMBER('Questionnaires '!$R1210),'Questionnaires '!$R1210,"")</f>
        <v/>
      </c>
      <c r="L1208" s="73" t="str">
        <f>IF(ISNUMBER('Questionnaires '!$P1210),'Questionnaires '!$P1210,"")</f>
        <v/>
      </c>
      <c r="M1208" s="73" t="str">
        <f>IF(ISNUMBER('Questionnaires '!$O1210),'Questionnaires '!$O1210,"")</f>
        <v/>
      </c>
      <c r="N1208" s="73" t="str">
        <f>IF(ISNUMBER('Questionnaires '!$N1210),'Questionnaires '!$N1210,"")</f>
        <v/>
      </c>
      <c r="O1208" s="73" t="str">
        <f>IF(ISNUMBER('Questionnaires '!$T1210),'Questionnaires '!$T1210,"")</f>
        <v/>
      </c>
      <c r="P1208" s="73" t="str">
        <f>IF(ISTEXT('Questionnaires '!A1210),'Questionnaires '!G1210,"")</f>
        <v/>
      </c>
      <c r="Q1208">
        <f>IF(ISTEXT('Questionnaires '!A1210),IF('Questionnaires '!S1210="Yes",1,""),0)</f>
        <v>0</v>
      </c>
    </row>
    <row r="1209" spans="1:17" x14ac:dyDescent="0.3">
      <c r="A1209" s="73">
        <f>IF(ISTEXT('Questionnaires '!A1211),IF('Questionnaires '!G1211&lt;270,1,0),0)</f>
        <v>0</v>
      </c>
      <c r="B1209">
        <f>IF(ISTEXT('Questionnaires '!A1211),IF('Questionnaires '!E1211="Yes",1,0),0)</f>
        <v>0</v>
      </c>
      <c r="C1209">
        <f>IF(ISTEXT('Questionnaires '!A1211),IF('Questionnaires '!F1211="Yes",1,0),0)</f>
        <v>0</v>
      </c>
      <c r="D1209">
        <f>IF(ISTEXT('Questionnaires '!A1211),IF('Questionnaires '!J1211&gt;0,1,0),0)</f>
        <v>0</v>
      </c>
      <c r="E1209" s="73" t="str">
        <f>IF(ISNUMBER('Questionnaires '!$G1211),'Questionnaires '!T1211+'Questionnaires '!G1211,"")</f>
        <v/>
      </c>
      <c r="F1209" s="73" t="str">
        <f>IF(ISNUMBER('Questionnaires '!$G1211),SUM(G1209:H1209),"")</f>
        <v/>
      </c>
      <c r="G1209" s="73" t="str">
        <f>IF(ISNUMBER('Questionnaires '!$G1211),'Questionnaires '!R1211-'Questionnaires '!P1211,"")</f>
        <v/>
      </c>
      <c r="H1209" s="73" t="str">
        <f>IF(ISNUMBER('Questionnaires '!$G1211),'Questionnaires '!P1211,"")</f>
        <v/>
      </c>
      <c r="I1209" s="73" t="str">
        <f>IF(ISNUMBER('Questionnaires '!$G1211),'Questionnaires '!$G1211,"")</f>
        <v/>
      </c>
      <c r="J1209" s="73" t="str">
        <f>IF(ISNUMBER('Questionnaires '!$G1211),'Questionnaires '!$G1211,"")</f>
        <v/>
      </c>
      <c r="K1209" s="73" t="str">
        <f>IF(ISNUMBER('Questionnaires '!$R1211),'Questionnaires '!$R1211,"")</f>
        <v/>
      </c>
      <c r="L1209" s="73" t="str">
        <f>IF(ISNUMBER('Questionnaires '!$P1211),'Questionnaires '!$P1211,"")</f>
        <v/>
      </c>
      <c r="M1209" s="73" t="str">
        <f>IF(ISNUMBER('Questionnaires '!$O1211),'Questionnaires '!$O1211,"")</f>
        <v/>
      </c>
      <c r="N1209" s="73" t="str">
        <f>IF(ISNUMBER('Questionnaires '!$N1211),'Questionnaires '!$N1211,"")</f>
        <v/>
      </c>
      <c r="O1209" s="73" t="str">
        <f>IF(ISNUMBER('Questionnaires '!$T1211),'Questionnaires '!$T1211,"")</f>
        <v/>
      </c>
      <c r="P1209" s="73" t="str">
        <f>IF(ISTEXT('Questionnaires '!A1211),'Questionnaires '!G1211,"")</f>
        <v/>
      </c>
      <c r="Q1209">
        <f>IF(ISTEXT('Questionnaires '!A1211),IF('Questionnaires '!S1211="Yes",1,""),0)</f>
        <v>0</v>
      </c>
    </row>
    <row r="1210" spans="1:17" x14ac:dyDescent="0.3">
      <c r="A1210" s="73">
        <f>IF(ISTEXT('Questionnaires '!A1212),IF('Questionnaires '!G1212&lt;270,1,0),0)</f>
        <v>0</v>
      </c>
      <c r="B1210">
        <f>IF(ISTEXT('Questionnaires '!A1212),IF('Questionnaires '!E1212="Yes",1,0),0)</f>
        <v>0</v>
      </c>
      <c r="C1210">
        <f>IF(ISTEXT('Questionnaires '!A1212),IF('Questionnaires '!F1212="Yes",1,0),0)</f>
        <v>0</v>
      </c>
      <c r="D1210">
        <f>IF(ISTEXT('Questionnaires '!A1212),IF('Questionnaires '!J1212&gt;0,1,0),0)</f>
        <v>0</v>
      </c>
      <c r="E1210" s="73" t="str">
        <f>IF(ISNUMBER('Questionnaires '!$G1212),'Questionnaires '!T1212+'Questionnaires '!G1212,"")</f>
        <v/>
      </c>
      <c r="F1210" s="73" t="str">
        <f>IF(ISNUMBER('Questionnaires '!$G1212),SUM(G1210:H1210),"")</f>
        <v/>
      </c>
      <c r="G1210" s="73" t="str">
        <f>IF(ISNUMBER('Questionnaires '!$G1212),'Questionnaires '!R1212-'Questionnaires '!P1212,"")</f>
        <v/>
      </c>
      <c r="H1210" s="73" t="str">
        <f>IF(ISNUMBER('Questionnaires '!$G1212),'Questionnaires '!P1212,"")</f>
        <v/>
      </c>
      <c r="I1210" s="73" t="str">
        <f>IF(ISNUMBER('Questionnaires '!$G1212),'Questionnaires '!$G1212,"")</f>
        <v/>
      </c>
      <c r="J1210" s="73" t="str">
        <f>IF(ISNUMBER('Questionnaires '!$G1212),'Questionnaires '!$G1212,"")</f>
        <v/>
      </c>
      <c r="K1210" s="73" t="str">
        <f>IF(ISNUMBER('Questionnaires '!$R1212),'Questionnaires '!$R1212,"")</f>
        <v/>
      </c>
      <c r="L1210" s="73" t="str">
        <f>IF(ISNUMBER('Questionnaires '!$P1212),'Questionnaires '!$P1212,"")</f>
        <v/>
      </c>
      <c r="M1210" s="73" t="str">
        <f>IF(ISNUMBER('Questionnaires '!$O1212),'Questionnaires '!$O1212,"")</f>
        <v/>
      </c>
      <c r="N1210" s="73" t="str">
        <f>IF(ISNUMBER('Questionnaires '!$N1212),'Questionnaires '!$N1212,"")</f>
        <v/>
      </c>
      <c r="O1210" s="73" t="str">
        <f>IF(ISNUMBER('Questionnaires '!$T1212),'Questionnaires '!$T1212,"")</f>
        <v/>
      </c>
      <c r="P1210" s="73" t="str">
        <f>IF(ISTEXT('Questionnaires '!A1212),'Questionnaires '!G1212,"")</f>
        <v/>
      </c>
      <c r="Q1210">
        <f>IF(ISTEXT('Questionnaires '!A1212),IF('Questionnaires '!S1212="Yes",1,""),0)</f>
        <v>0</v>
      </c>
    </row>
    <row r="1211" spans="1:17" x14ac:dyDescent="0.3">
      <c r="A1211" s="73">
        <f>IF(ISTEXT('Questionnaires '!A1213),IF('Questionnaires '!G1213&lt;270,1,0),0)</f>
        <v>0</v>
      </c>
      <c r="B1211">
        <f>IF(ISTEXT('Questionnaires '!A1213),IF('Questionnaires '!E1213="Yes",1,0),0)</f>
        <v>0</v>
      </c>
      <c r="C1211">
        <f>IF(ISTEXT('Questionnaires '!A1213),IF('Questionnaires '!F1213="Yes",1,0),0)</f>
        <v>0</v>
      </c>
      <c r="D1211">
        <f>IF(ISTEXT('Questionnaires '!A1213),IF('Questionnaires '!J1213&gt;0,1,0),0)</f>
        <v>0</v>
      </c>
      <c r="E1211" s="73" t="str">
        <f>IF(ISNUMBER('Questionnaires '!$G1213),'Questionnaires '!T1213+'Questionnaires '!G1213,"")</f>
        <v/>
      </c>
      <c r="F1211" s="73" t="str">
        <f>IF(ISNUMBER('Questionnaires '!$G1213),SUM(G1211:H1211),"")</f>
        <v/>
      </c>
      <c r="G1211" s="73" t="str">
        <f>IF(ISNUMBER('Questionnaires '!$G1213),'Questionnaires '!R1213-'Questionnaires '!P1213,"")</f>
        <v/>
      </c>
      <c r="H1211" s="73" t="str">
        <f>IF(ISNUMBER('Questionnaires '!$G1213),'Questionnaires '!P1213,"")</f>
        <v/>
      </c>
      <c r="I1211" s="73" t="str">
        <f>IF(ISNUMBER('Questionnaires '!$G1213),'Questionnaires '!$G1213,"")</f>
        <v/>
      </c>
      <c r="J1211" s="73" t="str">
        <f>IF(ISNUMBER('Questionnaires '!$G1213),'Questionnaires '!$G1213,"")</f>
        <v/>
      </c>
      <c r="K1211" s="73" t="str">
        <f>IF(ISNUMBER('Questionnaires '!$R1213),'Questionnaires '!$R1213,"")</f>
        <v/>
      </c>
      <c r="L1211" s="73" t="str">
        <f>IF(ISNUMBER('Questionnaires '!$P1213),'Questionnaires '!$P1213,"")</f>
        <v/>
      </c>
      <c r="M1211" s="73" t="str">
        <f>IF(ISNUMBER('Questionnaires '!$O1213),'Questionnaires '!$O1213,"")</f>
        <v/>
      </c>
      <c r="N1211" s="73" t="str">
        <f>IF(ISNUMBER('Questionnaires '!$N1213),'Questionnaires '!$N1213,"")</f>
        <v/>
      </c>
      <c r="O1211" s="73" t="str">
        <f>IF(ISNUMBER('Questionnaires '!$T1213),'Questionnaires '!$T1213,"")</f>
        <v/>
      </c>
      <c r="P1211" s="73" t="str">
        <f>IF(ISTEXT('Questionnaires '!A1213),'Questionnaires '!G1213,"")</f>
        <v/>
      </c>
      <c r="Q1211">
        <f>IF(ISTEXT('Questionnaires '!A1213),IF('Questionnaires '!S1213="Yes",1,""),0)</f>
        <v>0</v>
      </c>
    </row>
    <row r="1212" spans="1:17" x14ac:dyDescent="0.3">
      <c r="A1212" s="73">
        <f>IF(ISTEXT('Questionnaires '!A1214),IF('Questionnaires '!G1214&lt;270,1,0),0)</f>
        <v>0</v>
      </c>
      <c r="B1212">
        <f>IF(ISTEXT('Questionnaires '!A1214),IF('Questionnaires '!E1214="Yes",1,0),0)</f>
        <v>0</v>
      </c>
      <c r="C1212">
        <f>IF(ISTEXT('Questionnaires '!A1214),IF('Questionnaires '!F1214="Yes",1,0),0)</f>
        <v>0</v>
      </c>
      <c r="D1212">
        <f>IF(ISTEXT('Questionnaires '!A1214),IF('Questionnaires '!J1214&gt;0,1,0),0)</f>
        <v>0</v>
      </c>
      <c r="E1212" s="73" t="str">
        <f>IF(ISNUMBER('Questionnaires '!$G1214),'Questionnaires '!T1214+'Questionnaires '!G1214,"")</f>
        <v/>
      </c>
      <c r="F1212" s="73" t="str">
        <f>IF(ISNUMBER('Questionnaires '!$G1214),SUM(G1212:H1212),"")</f>
        <v/>
      </c>
      <c r="G1212" s="73" t="str">
        <f>IF(ISNUMBER('Questionnaires '!$G1214),'Questionnaires '!R1214-'Questionnaires '!P1214,"")</f>
        <v/>
      </c>
      <c r="H1212" s="73" t="str">
        <f>IF(ISNUMBER('Questionnaires '!$G1214),'Questionnaires '!P1214,"")</f>
        <v/>
      </c>
      <c r="I1212" s="73" t="str">
        <f>IF(ISNUMBER('Questionnaires '!$G1214),'Questionnaires '!$G1214,"")</f>
        <v/>
      </c>
      <c r="J1212" s="73" t="str">
        <f>IF(ISNUMBER('Questionnaires '!$G1214),'Questionnaires '!$G1214,"")</f>
        <v/>
      </c>
      <c r="K1212" s="73" t="str">
        <f>IF(ISNUMBER('Questionnaires '!$R1214),'Questionnaires '!$R1214,"")</f>
        <v/>
      </c>
      <c r="L1212" s="73" t="str">
        <f>IF(ISNUMBER('Questionnaires '!$P1214),'Questionnaires '!$P1214,"")</f>
        <v/>
      </c>
      <c r="M1212" s="73" t="str">
        <f>IF(ISNUMBER('Questionnaires '!$O1214),'Questionnaires '!$O1214,"")</f>
        <v/>
      </c>
      <c r="N1212" s="73" t="str">
        <f>IF(ISNUMBER('Questionnaires '!$N1214),'Questionnaires '!$N1214,"")</f>
        <v/>
      </c>
      <c r="O1212" s="73" t="str">
        <f>IF(ISNUMBER('Questionnaires '!$T1214),'Questionnaires '!$T1214,"")</f>
        <v/>
      </c>
      <c r="P1212" s="73" t="str">
        <f>IF(ISTEXT('Questionnaires '!A1214),'Questionnaires '!G1214,"")</f>
        <v/>
      </c>
      <c r="Q1212">
        <f>IF(ISTEXT('Questionnaires '!A1214),IF('Questionnaires '!S1214="Yes",1,""),0)</f>
        <v>0</v>
      </c>
    </row>
    <row r="1213" spans="1:17" x14ac:dyDescent="0.3">
      <c r="A1213" s="73">
        <f>IF(ISTEXT('Questionnaires '!A1215),IF('Questionnaires '!G1215&lt;270,1,0),0)</f>
        <v>0</v>
      </c>
      <c r="B1213">
        <f>IF(ISTEXT('Questionnaires '!A1215),IF('Questionnaires '!E1215="Yes",1,0),0)</f>
        <v>0</v>
      </c>
      <c r="C1213">
        <f>IF(ISTEXT('Questionnaires '!A1215),IF('Questionnaires '!F1215="Yes",1,0),0)</f>
        <v>0</v>
      </c>
      <c r="D1213">
        <f>IF(ISTEXT('Questionnaires '!A1215),IF('Questionnaires '!J1215&gt;0,1,0),0)</f>
        <v>0</v>
      </c>
      <c r="E1213" s="73" t="str">
        <f>IF(ISNUMBER('Questionnaires '!$G1215),'Questionnaires '!T1215+'Questionnaires '!G1215,"")</f>
        <v/>
      </c>
      <c r="F1213" s="73" t="str">
        <f>IF(ISNUMBER('Questionnaires '!$G1215),SUM(G1213:H1213),"")</f>
        <v/>
      </c>
      <c r="G1213" s="73" t="str">
        <f>IF(ISNUMBER('Questionnaires '!$G1215),'Questionnaires '!R1215-'Questionnaires '!P1215,"")</f>
        <v/>
      </c>
      <c r="H1213" s="73" t="str">
        <f>IF(ISNUMBER('Questionnaires '!$G1215),'Questionnaires '!P1215,"")</f>
        <v/>
      </c>
      <c r="I1213" s="73" t="str">
        <f>IF(ISNUMBER('Questionnaires '!$G1215),'Questionnaires '!$G1215,"")</f>
        <v/>
      </c>
      <c r="J1213" s="73" t="str">
        <f>IF(ISNUMBER('Questionnaires '!$G1215),'Questionnaires '!$G1215,"")</f>
        <v/>
      </c>
      <c r="K1213" s="73" t="str">
        <f>IF(ISNUMBER('Questionnaires '!$R1215),'Questionnaires '!$R1215,"")</f>
        <v/>
      </c>
      <c r="L1213" s="73" t="str">
        <f>IF(ISNUMBER('Questionnaires '!$P1215),'Questionnaires '!$P1215,"")</f>
        <v/>
      </c>
      <c r="M1213" s="73" t="str">
        <f>IF(ISNUMBER('Questionnaires '!$O1215),'Questionnaires '!$O1215,"")</f>
        <v/>
      </c>
      <c r="N1213" s="73" t="str">
        <f>IF(ISNUMBER('Questionnaires '!$N1215),'Questionnaires '!$N1215,"")</f>
        <v/>
      </c>
      <c r="O1213" s="73" t="str">
        <f>IF(ISNUMBER('Questionnaires '!$T1215),'Questionnaires '!$T1215,"")</f>
        <v/>
      </c>
      <c r="P1213" s="73" t="str">
        <f>IF(ISTEXT('Questionnaires '!A1215),'Questionnaires '!G1215,"")</f>
        <v/>
      </c>
      <c r="Q1213">
        <f>IF(ISTEXT('Questionnaires '!A1215),IF('Questionnaires '!S1215="Yes",1,""),0)</f>
        <v>0</v>
      </c>
    </row>
    <row r="1214" spans="1:17" x14ac:dyDescent="0.3">
      <c r="A1214" s="73">
        <f>IF(ISTEXT('Questionnaires '!A1216),IF('Questionnaires '!G1216&lt;270,1,0),0)</f>
        <v>0</v>
      </c>
      <c r="B1214">
        <f>IF(ISTEXT('Questionnaires '!A1216),IF('Questionnaires '!E1216="Yes",1,0),0)</f>
        <v>0</v>
      </c>
      <c r="C1214">
        <f>IF(ISTEXT('Questionnaires '!A1216),IF('Questionnaires '!F1216="Yes",1,0),0)</f>
        <v>0</v>
      </c>
      <c r="D1214">
        <f>IF(ISTEXT('Questionnaires '!A1216),IF('Questionnaires '!J1216&gt;0,1,0),0)</f>
        <v>0</v>
      </c>
      <c r="E1214" s="73" t="str">
        <f>IF(ISNUMBER('Questionnaires '!$G1216),'Questionnaires '!T1216+'Questionnaires '!G1216,"")</f>
        <v/>
      </c>
      <c r="F1214" s="73" t="str">
        <f>IF(ISNUMBER('Questionnaires '!$G1216),SUM(G1214:H1214),"")</f>
        <v/>
      </c>
      <c r="G1214" s="73" t="str">
        <f>IF(ISNUMBER('Questionnaires '!$G1216),'Questionnaires '!R1216-'Questionnaires '!P1216,"")</f>
        <v/>
      </c>
      <c r="H1214" s="73" t="str">
        <f>IF(ISNUMBER('Questionnaires '!$G1216),'Questionnaires '!P1216,"")</f>
        <v/>
      </c>
      <c r="I1214" s="73" t="str">
        <f>IF(ISNUMBER('Questionnaires '!$G1216),'Questionnaires '!$G1216,"")</f>
        <v/>
      </c>
      <c r="J1214" s="73" t="str">
        <f>IF(ISNUMBER('Questionnaires '!$G1216),'Questionnaires '!$G1216,"")</f>
        <v/>
      </c>
      <c r="K1214" s="73" t="str">
        <f>IF(ISNUMBER('Questionnaires '!$R1216),'Questionnaires '!$R1216,"")</f>
        <v/>
      </c>
      <c r="L1214" s="73" t="str">
        <f>IF(ISNUMBER('Questionnaires '!$P1216),'Questionnaires '!$P1216,"")</f>
        <v/>
      </c>
      <c r="M1214" s="73" t="str">
        <f>IF(ISNUMBER('Questionnaires '!$O1216),'Questionnaires '!$O1216,"")</f>
        <v/>
      </c>
      <c r="N1214" s="73" t="str">
        <f>IF(ISNUMBER('Questionnaires '!$N1216),'Questionnaires '!$N1216,"")</f>
        <v/>
      </c>
      <c r="O1214" s="73" t="str">
        <f>IF(ISNUMBER('Questionnaires '!$T1216),'Questionnaires '!$T1216,"")</f>
        <v/>
      </c>
      <c r="P1214" s="73" t="str">
        <f>IF(ISTEXT('Questionnaires '!A1216),'Questionnaires '!G1216,"")</f>
        <v/>
      </c>
      <c r="Q1214">
        <f>IF(ISTEXT('Questionnaires '!A1216),IF('Questionnaires '!S1216="Yes",1,""),0)</f>
        <v>0</v>
      </c>
    </row>
    <row r="1215" spans="1:17" x14ac:dyDescent="0.3">
      <c r="A1215" s="73">
        <f>IF(ISTEXT('Questionnaires '!A1217),IF('Questionnaires '!G1217&lt;270,1,0),0)</f>
        <v>0</v>
      </c>
      <c r="B1215">
        <f>IF(ISTEXT('Questionnaires '!A1217),IF('Questionnaires '!E1217="Yes",1,0),0)</f>
        <v>0</v>
      </c>
      <c r="C1215">
        <f>IF(ISTEXT('Questionnaires '!A1217),IF('Questionnaires '!F1217="Yes",1,0),0)</f>
        <v>0</v>
      </c>
      <c r="D1215">
        <f>IF(ISTEXT('Questionnaires '!A1217),IF('Questionnaires '!J1217&gt;0,1,0),0)</f>
        <v>0</v>
      </c>
      <c r="E1215" s="73" t="str">
        <f>IF(ISNUMBER('Questionnaires '!$G1217),'Questionnaires '!T1217+'Questionnaires '!G1217,"")</f>
        <v/>
      </c>
      <c r="F1215" s="73" t="str">
        <f>IF(ISNUMBER('Questionnaires '!$G1217),SUM(G1215:H1215),"")</f>
        <v/>
      </c>
      <c r="G1215" s="73" t="str">
        <f>IF(ISNUMBER('Questionnaires '!$G1217),'Questionnaires '!R1217-'Questionnaires '!P1217,"")</f>
        <v/>
      </c>
      <c r="H1215" s="73" t="str">
        <f>IF(ISNUMBER('Questionnaires '!$G1217),'Questionnaires '!P1217,"")</f>
        <v/>
      </c>
      <c r="I1215" s="73" t="str">
        <f>IF(ISNUMBER('Questionnaires '!$G1217),'Questionnaires '!$G1217,"")</f>
        <v/>
      </c>
      <c r="J1215" s="73" t="str">
        <f>IF(ISNUMBER('Questionnaires '!$G1217),'Questionnaires '!$G1217,"")</f>
        <v/>
      </c>
      <c r="K1215" s="73" t="str">
        <f>IF(ISNUMBER('Questionnaires '!$R1217),'Questionnaires '!$R1217,"")</f>
        <v/>
      </c>
      <c r="L1215" s="73" t="str">
        <f>IF(ISNUMBER('Questionnaires '!$P1217),'Questionnaires '!$P1217,"")</f>
        <v/>
      </c>
      <c r="M1215" s="73" t="str">
        <f>IF(ISNUMBER('Questionnaires '!$O1217),'Questionnaires '!$O1217,"")</f>
        <v/>
      </c>
      <c r="N1215" s="73" t="str">
        <f>IF(ISNUMBER('Questionnaires '!$N1217),'Questionnaires '!$N1217,"")</f>
        <v/>
      </c>
      <c r="O1215" s="73" t="str">
        <f>IF(ISNUMBER('Questionnaires '!$T1217),'Questionnaires '!$T1217,"")</f>
        <v/>
      </c>
      <c r="P1215" s="73" t="str">
        <f>IF(ISTEXT('Questionnaires '!A1217),'Questionnaires '!G1217,"")</f>
        <v/>
      </c>
      <c r="Q1215">
        <f>IF(ISTEXT('Questionnaires '!A1217),IF('Questionnaires '!S1217="Yes",1,""),0)</f>
        <v>0</v>
      </c>
    </row>
    <row r="1216" spans="1:17" x14ac:dyDescent="0.3">
      <c r="A1216" s="73">
        <f>IF(ISTEXT('Questionnaires '!A1218),IF('Questionnaires '!G1218&lt;270,1,0),0)</f>
        <v>0</v>
      </c>
      <c r="B1216">
        <f>IF(ISTEXT('Questionnaires '!A1218),IF('Questionnaires '!E1218="Yes",1,0),0)</f>
        <v>0</v>
      </c>
      <c r="C1216">
        <f>IF(ISTEXT('Questionnaires '!A1218),IF('Questionnaires '!F1218="Yes",1,0),0)</f>
        <v>0</v>
      </c>
      <c r="D1216">
        <f>IF(ISTEXT('Questionnaires '!A1218),IF('Questionnaires '!J1218&gt;0,1,0),0)</f>
        <v>0</v>
      </c>
      <c r="E1216" s="73" t="str">
        <f>IF(ISNUMBER('Questionnaires '!$G1218),'Questionnaires '!T1218+'Questionnaires '!G1218,"")</f>
        <v/>
      </c>
      <c r="F1216" s="73" t="str">
        <f>IF(ISNUMBER('Questionnaires '!$G1218),SUM(G1216:H1216),"")</f>
        <v/>
      </c>
      <c r="G1216" s="73" t="str">
        <f>IF(ISNUMBER('Questionnaires '!$G1218),'Questionnaires '!R1218-'Questionnaires '!P1218,"")</f>
        <v/>
      </c>
      <c r="H1216" s="73" t="str">
        <f>IF(ISNUMBER('Questionnaires '!$G1218),'Questionnaires '!P1218,"")</f>
        <v/>
      </c>
      <c r="I1216" s="73" t="str">
        <f>IF(ISNUMBER('Questionnaires '!$G1218),'Questionnaires '!$G1218,"")</f>
        <v/>
      </c>
      <c r="J1216" s="73" t="str">
        <f>IF(ISNUMBER('Questionnaires '!$G1218),'Questionnaires '!$G1218,"")</f>
        <v/>
      </c>
      <c r="K1216" s="73" t="str">
        <f>IF(ISNUMBER('Questionnaires '!$R1218),'Questionnaires '!$R1218,"")</f>
        <v/>
      </c>
      <c r="L1216" s="73" t="str">
        <f>IF(ISNUMBER('Questionnaires '!$P1218),'Questionnaires '!$P1218,"")</f>
        <v/>
      </c>
      <c r="M1216" s="73" t="str">
        <f>IF(ISNUMBER('Questionnaires '!$O1218),'Questionnaires '!$O1218,"")</f>
        <v/>
      </c>
      <c r="N1216" s="73" t="str">
        <f>IF(ISNUMBER('Questionnaires '!$N1218),'Questionnaires '!$N1218,"")</f>
        <v/>
      </c>
      <c r="O1216" s="73" t="str">
        <f>IF(ISNUMBER('Questionnaires '!$T1218),'Questionnaires '!$T1218,"")</f>
        <v/>
      </c>
      <c r="P1216" s="73" t="str">
        <f>IF(ISTEXT('Questionnaires '!A1218),'Questionnaires '!G1218,"")</f>
        <v/>
      </c>
      <c r="Q1216">
        <f>IF(ISTEXT('Questionnaires '!A1218),IF('Questionnaires '!S1218="Yes",1,""),0)</f>
        <v>0</v>
      </c>
    </row>
    <row r="1217" spans="1:17" x14ac:dyDescent="0.3">
      <c r="A1217" s="73">
        <f>IF(ISTEXT('Questionnaires '!A1219),IF('Questionnaires '!G1219&lt;270,1,0),0)</f>
        <v>0</v>
      </c>
      <c r="B1217">
        <f>IF(ISTEXT('Questionnaires '!A1219),IF('Questionnaires '!E1219="Yes",1,0),0)</f>
        <v>0</v>
      </c>
      <c r="C1217">
        <f>IF(ISTEXT('Questionnaires '!A1219),IF('Questionnaires '!F1219="Yes",1,0),0)</f>
        <v>0</v>
      </c>
      <c r="D1217">
        <f>IF(ISTEXT('Questionnaires '!A1219),IF('Questionnaires '!J1219&gt;0,1,0),0)</f>
        <v>0</v>
      </c>
      <c r="E1217" s="73" t="str">
        <f>IF(ISNUMBER('Questionnaires '!$G1219),'Questionnaires '!T1219+'Questionnaires '!G1219,"")</f>
        <v/>
      </c>
      <c r="F1217" s="73" t="str">
        <f>IF(ISNUMBER('Questionnaires '!$G1219),SUM(G1217:H1217),"")</f>
        <v/>
      </c>
      <c r="G1217" s="73" t="str">
        <f>IF(ISNUMBER('Questionnaires '!$G1219),'Questionnaires '!R1219-'Questionnaires '!P1219,"")</f>
        <v/>
      </c>
      <c r="H1217" s="73" t="str">
        <f>IF(ISNUMBER('Questionnaires '!$G1219),'Questionnaires '!P1219,"")</f>
        <v/>
      </c>
      <c r="I1217" s="73" t="str">
        <f>IF(ISNUMBER('Questionnaires '!$G1219),'Questionnaires '!$G1219,"")</f>
        <v/>
      </c>
      <c r="J1217" s="73" t="str">
        <f>IF(ISNUMBER('Questionnaires '!$G1219),'Questionnaires '!$G1219,"")</f>
        <v/>
      </c>
      <c r="K1217" s="73" t="str">
        <f>IF(ISNUMBER('Questionnaires '!$R1219),'Questionnaires '!$R1219,"")</f>
        <v/>
      </c>
      <c r="L1217" s="73" t="str">
        <f>IF(ISNUMBER('Questionnaires '!$P1219),'Questionnaires '!$P1219,"")</f>
        <v/>
      </c>
      <c r="M1217" s="73" t="str">
        <f>IF(ISNUMBER('Questionnaires '!$O1219),'Questionnaires '!$O1219,"")</f>
        <v/>
      </c>
      <c r="N1217" s="73" t="str">
        <f>IF(ISNUMBER('Questionnaires '!$N1219),'Questionnaires '!$N1219,"")</f>
        <v/>
      </c>
      <c r="O1217" s="73" t="str">
        <f>IF(ISNUMBER('Questionnaires '!$T1219),'Questionnaires '!$T1219,"")</f>
        <v/>
      </c>
      <c r="P1217" s="73" t="str">
        <f>IF(ISTEXT('Questionnaires '!A1219),'Questionnaires '!G1219,"")</f>
        <v/>
      </c>
      <c r="Q1217">
        <f>IF(ISTEXT('Questionnaires '!A1219),IF('Questionnaires '!S1219="Yes",1,""),0)</f>
        <v>0</v>
      </c>
    </row>
    <row r="1218" spans="1:17" x14ac:dyDescent="0.3">
      <c r="A1218" s="73">
        <f>IF(ISTEXT('Questionnaires '!A1220),IF('Questionnaires '!G1220&lt;270,1,0),0)</f>
        <v>0</v>
      </c>
      <c r="B1218">
        <f>IF(ISTEXT('Questionnaires '!A1220),IF('Questionnaires '!E1220="Yes",1,0),0)</f>
        <v>0</v>
      </c>
      <c r="C1218">
        <f>IF(ISTEXT('Questionnaires '!A1220),IF('Questionnaires '!F1220="Yes",1,0),0)</f>
        <v>0</v>
      </c>
      <c r="D1218">
        <f>IF(ISTEXT('Questionnaires '!A1220),IF('Questionnaires '!J1220&gt;0,1,0),0)</f>
        <v>0</v>
      </c>
      <c r="E1218" s="73" t="str">
        <f>IF(ISNUMBER('Questionnaires '!$G1220),'Questionnaires '!T1220+'Questionnaires '!G1220,"")</f>
        <v/>
      </c>
      <c r="F1218" s="73" t="str">
        <f>IF(ISNUMBER('Questionnaires '!$G1220),SUM(G1218:H1218),"")</f>
        <v/>
      </c>
      <c r="G1218" s="73" t="str">
        <f>IF(ISNUMBER('Questionnaires '!$G1220),'Questionnaires '!R1220-'Questionnaires '!P1220,"")</f>
        <v/>
      </c>
      <c r="H1218" s="73" t="str">
        <f>IF(ISNUMBER('Questionnaires '!$G1220),'Questionnaires '!P1220,"")</f>
        <v/>
      </c>
      <c r="I1218" s="73" t="str">
        <f>IF(ISNUMBER('Questionnaires '!$G1220),'Questionnaires '!$G1220,"")</f>
        <v/>
      </c>
      <c r="J1218" s="73" t="str">
        <f>IF(ISNUMBER('Questionnaires '!$G1220),'Questionnaires '!$G1220,"")</f>
        <v/>
      </c>
      <c r="K1218" s="73" t="str">
        <f>IF(ISNUMBER('Questionnaires '!$R1220),'Questionnaires '!$R1220,"")</f>
        <v/>
      </c>
      <c r="L1218" s="73" t="str">
        <f>IF(ISNUMBER('Questionnaires '!$P1220),'Questionnaires '!$P1220,"")</f>
        <v/>
      </c>
      <c r="M1218" s="73" t="str">
        <f>IF(ISNUMBER('Questionnaires '!$O1220),'Questionnaires '!$O1220,"")</f>
        <v/>
      </c>
      <c r="N1218" s="73" t="str">
        <f>IF(ISNUMBER('Questionnaires '!$N1220),'Questionnaires '!$N1220,"")</f>
        <v/>
      </c>
      <c r="O1218" s="73" t="str">
        <f>IF(ISNUMBER('Questionnaires '!$T1220),'Questionnaires '!$T1220,"")</f>
        <v/>
      </c>
      <c r="P1218" s="73" t="str">
        <f>IF(ISTEXT('Questionnaires '!A1220),'Questionnaires '!G1220,"")</f>
        <v/>
      </c>
      <c r="Q1218">
        <f>IF(ISTEXT('Questionnaires '!A1220),IF('Questionnaires '!S1220="Yes",1,""),0)</f>
        <v>0</v>
      </c>
    </row>
    <row r="1219" spans="1:17" x14ac:dyDescent="0.3">
      <c r="A1219" s="73">
        <f>IF(ISTEXT('Questionnaires '!A1221),IF('Questionnaires '!G1221&lt;270,1,0),0)</f>
        <v>0</v>
      </c>
      <c r="B1219">
        <f>IF(ISTEXT('Questionnaires '!A1221),IF('Questionnaires '!E1221="Yes",1,0),0)</f>
        <v>0</v>
      </c>
      <c r="C1219">
        <f>IF(ISTEXT('Questionnaires '!A1221),IF('Questionnaires '!F1221="Yes",1,0),0)</f>
        <v>0</v>
      </c>
      <c r="D1219">
        <f>IF(ISTEXT('Questionnaires '!A1221),IF('Questionnaires '!J1221&gt;0,1,0),0)</f>
        <v>0</v>
      </c>
      <c r="E1219" s="73" t="str">
        <f>IF(ISNUMBER('Questionnaires '!$G1221),'Questionnaires '!T1221+'Questionnaires '!G1221,"")</f>
        <v/>
      </c>
      <c r="F1219" s="73" t="str">
        <f>IF(ISNUMBER('Questionnaires '!$G1221),SUM(G1219:H1219),"")</f>
        <v/>
      </c>
      <c r="G1219" s="73" t="str">
        <f>IF(ISNUMBER('Questionnaires '!$G1221),'Questionnaires '!R1221-'Questionnaires '!P1221,"")</f>
        <v/>
      </c>
      <c r="H1219" s="73" t="str">
        <f>IF(ISNUMBER('Questionnaires '!$G1221),'Questionnaires '!P1221,"")</f>
        <v/>
      </c>
      <c r="I1219" s="73" t="str">
        <f>IF(ISNUMBER('Questionnaires '!$G1221),'Questionnaires '!$G1221,"")</f>
        <v/>
      </c>
      <c r="J1219" s="73" t="str">
        <f>IF(ISNUMBER('Questionnaires '!$G1221),'Questionnaires '!$G1221,"")</f>
        <v/>
      </c>
      <c r="K1219" s="73" t="str">
        <f>IF(ISNUMBER('Questionnaires '!$R1221),'Questionnaires '!$R1221,"")</f>
        <v/>
      </c>
      <c r="L1219" s="73" t="str">
        <f>IF(ISNUMBER('Questionnaires '!$P1221),'Questionnaires '!$P1221,"")</f>
        <v/>
      </c>
      <c r="M1219" s="73" t="str">
        <f>IF(ISNUMBER('Questionnaires '!$O1221),'Questionnaires '!$O1221,"")</f>
        <v/>
      </c>
      <c r="N1219" s="73" t="str">
        <f>IF(ISNUMBER('Questionnaires '!$N1221),'Questionnaires '!$N1221,"")</f>
        <v/>
      </c>
      <c r="O1219" s="73" t="str">
        <f>IF(ISNUMBER('Questionnaires '!$T1221),'Questionnaires '!$T1221,"")</f>
        <v/>
      </c>
      <c r="P1219" s="73" t="str">
        <f>IF(ISTEXT('Questionnaires '!A1221),'Questionnaires '!G1221,"")</f>
        <v/>
      </c>
      <c r="Q1219">
        <f>IF(ISTEXT('Questionnaires '!A1221),IF('Questionnaires '!S1221="Yes",1,""),0)</f>
        <v>0</v>
      </c>
    </row>
    <row r="1220" spans="1:17" x14ac:dyDescent="0.3">
      <c r="A1220" s="73">
        <f>IF(ISTEXT('Questionnaires '!A1222),IF('Questionnaires '!G1222&lt;270,1,0),0)</f>
        <v>0</v>
      </c>
      <c r="B1220">
        <f>IF(ISTEXT('Questionnaires '!A1222),IF('Questionnaires '!E1222="Yes",1,0),0)</f>
        <v>0</v>
      </c>
      <c r="C1220">
        <f>IF(ISTEXT('Questionnaires '!A1222),IF('Questionnaires '!F1222="Yes",1,0),0)</f>
        <v>0</v>
      </c>
      <c r="D1220">
        <f>IF(ISTEXT('Questionnaires '!A1222),IF('Questionnaires '!J1222&gt;0,1,0),0)</f>
        <v>0</v>
      </c>
      <c r="E1220" s="73" t="str">
        <f>IF(ISNUMBER('Questionnaires '!$G1222),'Questionnaires '!T1222+'Questionnaires '!G1222,"")</f>
        <v/>
      </c>
      <c r="F1220" s="73" t="str">
        <f>IF(ISNUMBER('Questionnaires '!$G1222),SUM(G1220:H1220),"")</f>
        <v/>
      </c>
      <c r="G1220" s="73" t="str">
        <f>IF(ISNUMBER('Questionnaires '!$G1222),'Questionnaires '!R1222-'Questionnaires '!P1222,"")</f>
        <v/>
      </c>
      <c r="H1220" s="73" t="str">
        <f>IF(ISNUMBER('Questionnaires '!$G1222),'Questionnaires '!P1222,"")</f>
        <v/>
      </c>
      <c r="I1220" s="73" t="str">
        <f>IF(ISNUMBER('Questionnaires '!$G1222),'Questionnaires '!$G1222,"")</f>
        <v/>
      </c>
      <c r="J1220" s="73" t="str">
        <f>IF(ISNUMBER('Questionnaires '!$G1222),'Questionnaires '!$G1222,"")</f>
        <v/>
      </c>
      <c r="K1220" s="73" t="str">
        <f>IF(ISNUMBER('Questionnaires '!$R1222),'Questionnaires '!$R1222,"")</f>
        <v/>
      </c>
      <c r="L1220" s="73" t="str">
        <f>IF(ISNUMBER('Questionnaires '!$P1222),'Questionnaires '!$P1222,"")</f>
        <v/>
      </c>
      <c r="M1220" s="73" t="str">
        <f>IF(ISNUMBER('Questionnaires '!$O1222),'Questionnaires '!$O1222,"")</f>
        <v/>
      </c>
      <c r="N1220" s="73" t="str">
        <f>IF(ISNUMBER('Questionnaires '!$N1222),'Questionnaires '!$N1222,"")</f>
        <v/>
      </c>
      <c r="O1220" s="73" t="str">
        <f>IF(ISNUMBER('Questionnaires '!$T1222),'Questionnaires '!$T1222,"")</f>
        <v/>
      </c>
      <c r="P1220" s="73" t="str">
        <f>IF(ISTEXT('Questionnaires '!A1222),'Questionnaires '!G1222,"")</f>
        <v/>
      </c>
      <c r="Q1220">
        <f>IF(ISTEXT('Questionnaires '!A1222),IF('Questionnaires '!S1222="Yes",1,""),0)</f>
        <v>0</v>
      </c>
    </row>
    <row r="1221" spans="1:17" x14ac:dyDescent="0.3">
      <c r="A1221" s="73">
        <f>IF(ISTEXT('Questionnaires '!A1223),IF('Questionnaires '!G1223&lt;270,1,0),0)</f>
        <v>0</v>
      </c>
      <c r="B1221">
        <f>IF(ISTEXT('Questionnaires '!A1223),IF('Questionnaires '!E1223="Yes",1,0),0)</f>
        <v>0</v>
      </c>
      <c r="C1221">
        <f>IF(ISTEXT('Questionnaires '!A1223),IF('Questionnaires '!F1223="Yes",1,0),0)</f>
        <v>0</v>
      </c>
      <c r="D1221">
        <f>IF(ISTEXT('Questionnaires '!A1223),IF('Questionnaires '!J1223&gt;0,1,0),0)</f>
        <v>0</v>
      </c>
      <c r="E1221" s="73" t="str">
        <f>IF(ISNUMBER('Questionnaires '!$G1223),'Questionnaires '!T1223+'Questionnaires '!G1223,"")</f>
        <v/>
      </c>
      <c r="F1221" s="73" t="str">
        <f>IF(ISNUMBER('Questionnaires '!$G1223),SUM(G1221:H1221),"")</f>
        <v/>
      </c>
      <c r="G1221" s="73" t="str">
        <f>IF(ISNUMBER('Questionnaires '!$G1223),'Questionnaires '!R1223-'Questionnaires '!P1223,"")</f>
        <v/>
      </c>
      <c r="H1221" s="73" t="str">
        <f>IF(ISNUMBER('Questionnaires '!$G1223),'Questionnaires '!P1223,"")</f>
        <v/>
      </c>
      <c r="I1221" s="73" t="str">
        <f>IF(ISNUMBER('Questionnaires '!$G1223),'Questionnaires '!$G1223,"")</f>
        <v/>
      </c>
      <c r="J1221" s="73" t="str">
        <f>IF(ISNUMBER('Questionnaires '!$G1223),'Questionnaires '!$G1223,"")</f>
        <v/>
      </c>
      <c r="K1221" s="73" t="str">
        <f>IF(ISNUMBER('Questionnaires '!$R1223),'Questionnaires '!$R1223,"")</f>
        <v/>
      </c>
      <c r="L1221" s="73" t="str">
        <f>IF(ISNUMBER('Questionnaires '!$P1223),'Questionnaires '!$P1223,"")</f>
        <v/>
      </c>
      <c r="M1221" s="73" t="str">
        <f>IF(ISNUMBER('Questionnaires '!$O1223),'Questionnaires '!$O1223,"")</f>
        <v/>
      </c>
      <c r="N1221" s="73" t="str">
        <f>IF(ISNUMBER('Questionnaires '!$N1223),'Questionnaires '!$N1223,"")</f>
        <v/>
      </c>
      <c r="O1221" s="73" t="str">
        <f>IF(ISNUMBER('Questionnaires '!$T1223),'Questionnaires '!$T1223,"")</f>
        <v/>
      </c>
      <c r="P1221" s="73" t="str">
        <f>IF(ISTEXT('Questionnaires '!A1223),'Questionnaires '!G1223,"")</f>
        <v/>
      </c>
      <c r="Q1221">
        <f>IF(ISTEXT('Questionnaires '!A1223),IF('Questionnaires '!S1223="Yes",1,""),0)</f>
        <v>0</v>
      </c>
    </row>
    <row r="1222" spans="1:17" x14ac:dyDescent="0.3">
      <c r="A1222" s="73">
        <f>IF(ISTEXT('Questionnaires '!A1224),IF('Questionnaires '!G1224&lt;270,1,0),0)</f>
        <v>0</v>
      </c>
      <c r="B1222">
        <f>IF(ISTEXT('Questionnaires '!A1224),IF('Questionnaires '!E1224="Yes",1,0),0)</f>
        <v>0</v>
      </c>
      <c r="C1222">
        <f>IF(ISTEXT('Questionnaires '!A1224),IF('Questionnaires '!F1224="Yes",1,0),0)</f>
        <v>0</v>
      </c>
      <c r="D1222">
        <f>IF(ISTEXT('Questionnaires '!A1224),IF('Questionnaires '!J1224&gt;0,1,0),0)</f>
        <v>0</v>
      </c>
      <c r="E1222" s="73" t="str">
        <f>IF(ISNUMBER('Questionnaires '!$G1224),'Questionnaires '!T1224+'Questionnaires '!G1224,"")</f>
        <v/>
      </c>
      <c r="F1222" s="73" t="str">
        <f>IF(ISNUMBER('Questionnaires '!$G1224),SUM(G1222:H1222),"")</f>
        <v/>
      </c>
      <c r="G1222" s="73" t="str">
        <f>IF(ISNUMBER('Questionnaires '!$G1224),'Questionnaires '!R1224-'Questionnaires '!P1224,"")</f>
        <v/>
      </c>
      <c r="H1222" s="73" t="str">
        <f>IF(ISNUMBER('Questionnaires '!$G1224),'Questionnaires '!P1224,"")</f>
        <v/>
      </c>
      <c r="I1222" s="73" t="str">
        <f>IF(ISNUMBER('Questionnaires '!$G1224),'Questionnaires '!$G1224,"")</f>
        <v/>
      </c>
      <c r="J1222" s="73" t="str">
        <f>IF(ISNUMBER('Questionnaires '!$G1224),'Questionnaires '!$G1224,"")</f>
        <v/>
      </c>
      <c r="K1222" s="73" t="str">
        <f>IF(ISNUMBER('Questionnaires '!$R1224),'Questionnaires '!$R1224,"")</f>
        <v/>
      </c>
      <c r="L1222" s="73" t="str">
        <f>IF(ISNUMBER('Questionnaires '!$P1224),'Questionnaires '!$P1224,"")</f>
        <v/>
      </c>
      <c r="M1222" s="73" t="str">
        <f>IF(ISNUMBER('Questionnaires '!$O1224),'Questionnaires '!$O1224,"")</f>
        <v/>
      </c>
      <c r="N1222" s="73" t="str">
        <f>IF(ISNUMBER('Questionnaires '!$N1224),'Questionnaires '!$N1224,"")</f>
        <v/>
      </c>
      <c r="O1222" s="73" t="str">
        <f>IF(ISNUMBER('Questionnaires '!$T1224),'Questionnaires '!$T1224,"")</f>
        <v/>
      </c>
      <c r="P1222" s="73" t="str">
        <f>IF(ISTEXT('Questionnaires '!A1224),'Questionnaires '!G1224,"")</f>
        <v/>
      </c>
      <c r="Q1222">
        <f>IF(ISTEXT('Questionnaires '!A1224),IF('Questionnaires '!S1224="Yes",1,""),0)</f>
        <v>0</v>
      </c>
    </row>
    <row r="1223" spans="1:17" x14ac:dyDescent="0.3">
      <c r="A1223" s="73">
        <f>IF(ISTEXT('Questionnaires '!A1225),IF('Questionnaires '!G1225&lt;270,1,0),0)</f>
        <v>0</v>
      </c>
      <c r="B1223">
        <f>IF(ISTEXT('Questionnaires '!A1225),IF('Questionnaires '!E1225="Yes",1,0),0)</f>
        <v>0</v>
      </c>
      <c r="C1223">
        <f>IF(ISTEXT('Questionnaires '!A1225),IF('Questionnaires '!F1225="Yes",1,0),0)</f>
        <v>0</v>
      </c>
      <c r="D1223">
        <f>IF(ISTEXT('Questionnaires '!A1225),IF('Questionnaires '!J1225&gt;0,1,0),0)</f>
        <v>0</v>
      </c>
      <c r="E1223" s="73" t="str">
        <f>IF(ISNUMBER('Questionnaires '!$G1225),'Questionnaires '!T1225+'Questionnaires '!G1225,"")</f>
        <v/>
      </c>
      <c r="F1223" s="73" t="str">
        <f>IF(ISNUMBER('Questionnaires '!$G1225),SUM(G1223:H1223),"")</f>
        <v/>
      </c>
      <c r="G1223" s="73" t="str">
        <f>IF(ISNUMBER('Questionnaires '!$G1225),'Questionnaires '!R1225-'Questionnaires '!P1225,"")</f>
        <v/>
      </c>
      <c r="H1223" s="73" t="str">
        <f>IF(ISNUMBER('Questionnaires '!$G1225),'Questionnaires '!P1225,"")</f>
        <v/>
      </c>
      <c r="I1223" s="73" t="str">
        <f>IF(ISNUMBER('Questionnaires '!$G1225),'Questionnaires '!$G1225,"")</f>
        <v/>
      </c>
      <c r="J1223" s="73" t="str">
        <f>IF(ISNUMBER('Questionnaires '!$G1225),'Questionnaires '!$G1225,"")</f>
        <v/>
      </c>
      <c r="K1223" s="73" t="str">
        <f>IF(ISNUMBER('Questionnaires '!$R1225),'Questionnaires '!$R1225,"")</f>
        <v/>
      </c>
      <c r="L1223" s="73" t="str">
        <f>IF(ISNUMBER('Questionnaires '!$P1225),'Questionnaires '!$P1225,"")</f>
        <v/>
      </c>
      <c r="M1223" s="73" t="str">
        <f>IF(ISNUMBER('Questionnaires '!$O1225),'Questionnaires '!$O1225,"")</f>
        <v/>
      </c>
      <c r="N1223" s="73" t="str">
        <f>IF(ISNUMBER('Questionnaires '!$N1225),'Questionnaires '!$N1225,"")</f>
        <v/>
      </c>
      <c r="O1223" s="73" t="str">
        <f>IF(ISNUMBER('Questionnaires '!$T1225),'Questionnaires '!$T1225,"")</f>
        <v/>
      </c>
      <c r="P1223" s="73" t="str">
        <f>IF(ISTEXT('Questionnaires '!A1225),'Questionnaires '!G1225,"")</f>
        <v/>
      </c>
      <c r="Q1223">
        <f>IF(ISTEXT('Questionnaires '!A1225),IF('Questionnaires '!S1225="Yes",1,""),0)</f>
        <v>0</v>
      </c>
    </row>
    <row r="1224" spans="1:17" x14ac:dyDescent="0.3">
      <c r="A1224" s="73">
        <f>IF(ISTEXT('Questionnaires '!A1226),IF('Questionnaires '!G1226&lt;270,1,0),0)</f>
        <v>0</v>
      </c>
      <c r="B1224">
        <f>IF(ISTEXT('Questionnaires '!A1226),IF('Questionnaires '!E1226="Yes",1,0),0)</f>
        <v>0</v>
      </c>
      <c r="C1224">
        <f>IF(ISTEXT('Questionnaires '!A1226),IF('Questionnaires '!F1226="Yes",1,0),0)</f>
        <v>0</v>
      </c>
      <c r="D1224">
        <f>IF(ISTEXT('Questionnaires '!A1226),IF('Questionnaires '!J1226&gt;0,1,0),0)</f>
        <v>0</v>
      </c>
      <c r="E1224" s="73" t="str">
        <f>IF(ISNUMBER('Questionnaires '!$G1226),'Questionnaires '!T1226+'Questionnaires '!G1226,"")</f>
        <v/>
      </c>
      <c r="F1224" s="73" t="str">
        <f>IF(ISNUMBER('Questionnaires '!$G1226),SUM(G1224:H1224),"")</f>
        <v/>
      </c>
      <c r="G1224" s="73" t="str">
        <f>IF(ISNUMBER('Questionnaires '!$G1226),'Questionnaires '!R1226-'Questionnaires '!P1226,"")</f>
        <v/>
      </c>
      <c r="H1224" s="73" t="str">
        <f>IF(ISNUMBER('Questionnaires '!$G1226),'Questionnaires '!P1226,"")</f>
        <v/>
      </c>
      <c r="I1224" s="73" t="str">
        <f>IF(ISNUMBER('Questionnaires '!$G1226),'Questionnaires '!$G1226,"")</f>
        <v/>
      </c>
      <c r="J1224" s="73" t="str">
        <f>IF(ISNUMBER('Questionnaires '!$G1226),'Questionnaires '!$G1226,"")</f>
        <v/>
      </c>
      <c r="K1224" s="73" t="str">
        <f>IF(ISNUMBER('Questionnaires '!$R1226),'Questionnaires '!$R1226,"")</f>
        <v/>
      </c>
      <c r="L1224" s="73" t="str">
        <f>IF(ISNUMBER('Questionnaires '!$P1226),'Questionnaires '!$P1226,"")</f>
        <v/>
      </c>
      <c r="M1224" s="73" t="str">
        <f>IF(ISNUMBER('Questionnaires '!$O1226),'Questionnaires '!$O1226,"")</f>
        <v/>
      </c>
      <c r="N1224" s="73" t="str">
        <f>IF(ISNUMBER('Questionnaires '!$N1226),'Questionnaires '!$N1226,"")</f>
        <v/>
      </c>
      <c r="O1224" s="73" t="str">
        <f>IF(ISNUMBER('Questionnaires '!$T1226),'Questionnaires '!$T1226,"")</f>
        <v/>
      </c>
      <c r="P1224" s="73" t="str">
        <f>IF(ISTEXT('Questionnaires '!A1226),'Questionnaires '!G1226,"")</f>
        <v/>
      </c>
      <c r="Q1224">
        <f>IF(ISTEXT('Questionnaires '!A1226),IF('Questionnaires '!S1226="Yes",1,""),0)</f>
        <v>0</v>
      </c>
    </row>
    <row r="1225" spans="1:17" x14ac:dyDescent="0.3">
      <c r="A1225" s="73">
        <f>IF(ISTEXT('Questionnaires '!A1227),IF('Questionnaires '!G1227&lt;270,1,0),0)</f>
        <v>0</v>
      </c>
      <c r="B1225">
        <f>IF(ISTEXT('Questionnaires '!A1227),IF('Questionnaires '!E1227="Yes",1,0),0)</f>
        <v>0</v>
      </c>
      <c r="C1225">
        <f>IF(ISTEXT('Questionnaires '!A1227),IF('Questionnaires '!F1227="Yes",1,0),0)</f>
        <v>0</v>
      </c>
      <c r="D1225">
        <f>IF(ISTEXT('Questionnaires '!A1227),IF('Questionnaires '!J1227&gt;0,1,0),0)</f>
        <v>0</v>
      </c>
      <c r="E1225" s="73" t="str">
        <f>IF(ISNUMBER('Questionnaires '!$G1227),'Questionnaires '!T1227+'Questionnaires '!G1227,"")</f>
        <v/>
      </c>
      <c r="F1225" s="73" t="str">
        <f>IF(ISNUMBER('Questionnaires '!$G1227),SUM(G1225:H1225),"")</f>
        <v/>
      </c>
      <c r="G1225" s="73" t="str">
        <f>IF(ISNUMBER('Questionnaires '!$G1227),'Questionnaires '!R1227-'Questionnaires '!P1227,"")</f>
        <v/>
      </c>
      <c r="H1225" s="73" t="str">
        <f>IF(ISNUMBER('Questionnaires '!$G1227),'Questionnaires '!P1227,"")</f>
        <v/>
      </c>
      <c r="I1225" s="73" t="str">
        <f>IF(ISNUMBER('Questionnaires '!$G1227),'Questionnaires '!$G1227,"")</f>
        <v/>
      </c>
      <c r="J1225" s="73" t="str">
        <f>IF(ISNUMBER('Questionnaires '!$G1227),'Questionnaires '!$G1227,"")</f>
        <v/>
      </c>
      <c r="K1225" s="73" t="str">
        <f>IF(ISNUMBER('Questionnaires '!$R1227),'Questionnaires '!$R1227,"")</f>
        <v/>
      </c>
      <c r="L1225" s="73" t="str">
        <f>IF(ISNUMBER('Questionnaires '!$P1227),'Questionnaires '!$P1227,"")</f>
        <v/>
      </c>
      <c r="M1225" s="73" t="str">
        <f>IF(ISNUMBER('Questionnaires '!$O1227),'Questionnaires '!$O1227,"")</f>
        <v/>
      </c>
      <c r="N1225" s="73" t="str">
        <f>IF(ISNUMBER('Questionnaires '!$N1227),'Questionnaires '!$N1227,"")</f>
        <v/>
      </c>
      <c r="O1225" s="73" t="str">
        <f>IF(ISNUMBER('Questionnaires '!$T1227),'Questionnaires '!$T1227,"")</f>
        <v/>
      </c>
      <c r="P1225" s="73" t="str">
        <f>IF(ISTEXT('Questionnaires '!A1227),'Questionnaires '!G1227,"")</f>
        <v/>
      </c>
      <c r="Q1225">
        <f>IF(ISTEXT('Questionnaires '!A1227),IF('Questionnaires '!S1227="Yes",1,""),0)</f>
        <v>0</v>
      </c>
    </row>
    <row r="1226" spans="1:17" x14ac:dyDescent="0.3">
      <c r="A1226" s="73">
        <f>IF(ISTEXT('Questionnaires '!A1228),IF('Questionnaires '!G1228&lt;270,1,0),0)</f>
        <v>0</v>
      </c>
      <c r="B1226">
        <f>IF(ISTEXT('Questionnaires '!A1228),IF('Questionnaires '!E1228="Yes",1,0),0)</f>
        <v>0</v>
      </c>
      <c r="C1226">
        <f>IF(ISTEXT('Questionnaires '!A1228),IF('Questionnaires '!F1228="Yes",1,0),0)</f>
        <v>0</v>
      </c>
      <c r="D1226">
        <f>IF(ISTEXT('Questionnaires '!A1228),IF('Questionnaires '!J1228&gt;0,1,0),0)</f>
        <v>0</v>
      </c>
      <c r="E1226" s="73" t="str">
        <f>IF(ISNUMBER('Questionnaires '!$G1228),'Questionnaires '!T1228+'Questionnaires '!G1228,"")</f>
        <v/>
      </c>
      <c r="F1226" s="73" t="str">
        <f>IF(ISNUMBER('Questionnaires '!$G1228),SUM(G1226:H1226),"")</f>
        <v/>
      </c>
      <c r="G1226" s="73" t="str">
        <f>IF(ISNUMBER('Questionnaires '!$G1228),'Questionnaires '!R1228-'Questionnaires '!P1228,"")</f>
        <v/>
      </c>
      <c r="H1226" s="73" t="str">
        <f>IF(ISNUMBER('Questionnaires '!$G1228),'Questionnaires '!P1228,"")</f>
        <v/>
      </c>
      <c r="I1226" s="73" t="str">
        <f>IF(ISNUMBER('Questionnaires '!$G1228),'Questionnaires '!$G1228,"")</f>
        <v/>
      </c>
      <c r="J1226" s="73" t="str">
        <f>IF(ISNUMBER('Questionnaires '!$G1228),'Questionnaires '!$G1228,"")</f>
        <v/>
      </c>
      <c r="K1226" s="73" t="str">
        <f>IF(ISNUMBER('Questionnaires '!$R1228),'Questionnaires '!$R1228,"")</f>
        <v/>
      </c>
      <c r="L1226" s="73" t="str">
        <f>IF(ISNUMBER('Questionnaires '!$P1228),'Questionnaires '!$P1228,"")</f>
        <v/>
      </c>
      <c r="M1226" s="73" t="str">
        <f>IF(ISNUMBER('Questionnaires '!$O1228),'Questionnaires '!$O1228,"")</f>
        <v/>
      </c>
      <c r="N1226" s="73" t="str">
        <f>IF(ISNUMBER('Questionnaires '!$N1228),'Questionnaires '!$N1228,"")</f>
        <v/>
      </c>
      <c r="O1226" s="73" t="str">
        <f>IF(ISNUMBER('Questionnaires '!$T1228),'Questionnaires '!$T1228,"")</f>
        <v/>
      </c>
      <c r="P1226" s="73" t="str">
        <f>IF(ISTEXT('Questionnaires '!A1228),'Questionnaires '!G1228,"")</f>
        <v/>
      </c>
      <c r="Q1226">
        <f>IF(ISTEXT('Questionnaires '!A1228),IF('Questionnaires '!S1228="Yes",1,""),0)</f>
        <v>0</v>
      </c>
    </row>
    <row r="1227" spans="1:17" x14ac:dyDescent="0.3">
      <c r="A1227" s="73">
        <f>IF(ISTEXT('Questionnaires '!A1229),IF('Questionnaires '!G1229&lt;270,1,0),0)</f>
        <v>0</v>
      </c>
      <c r="B1227">
        <f>IF(ISTEXT('Questionnaires '!A1229),IF('Questionnaires '!E1229="Yes",1,0),0)</f>
        <v>0</v>
      </c>
      <c r="C1227">
        <f>IF(ISTEXT('Questionnaires '!A1229),IF('Questionnaires '!F1229="Yes",1,0),0)</f>
        <v>0</v>
      </c>
      <c r="D1227">
        <f>IF(ISTEXT('Questionnaires '!A1229),IF('Questionnaires '!J1229&gt;0,1,0),0)</f>
        <v>0</v>
      </c>
      <c r="E1227" s="73" t="str">
        <f>IF(ISNUMBER('Questionnaires '!$G1229),'Questionnaires '!T1229+'Questionnaires '!G1229,"")</f>
        <v/>
      </c>
      <c r="F1227" s="73" t="str">
        <f>IF(ISNUMBER('Questionnaires '!$G1229),SUM(G1227:H1227),"")</f>
        <v/>
      </c>
      <c r="G1227" s="73" t="str">
        <f>IF(ISNUMBER('Questionnaires '!$G1229),'Questionnaires '!R1229-'Questionnaires '!P1229,"")</f>
        <v/>
      </c>
      <c r="H1227" s="73" t="str">
        <f>IF(ISNUMBER('Questionnaires '!$G1229),'Questionnaires '!P1229,"")</f>
        <v/>
      </c>
      <c r="I1227" s="73" t="str">
        <f>IF(ISNUMBER('Questionnaires '!$G1229),'Questionnaires '!$G1229,"")</f>
        <v/>
      </c>
      <c r="J1227" s="73" t="str">
        <f>IF(ISNUMBER('Questionnaires '!$G1229),'Questionnaires '!$G1229,"")</f>
        <v/>
      </c>
      <c r="K1227" s="73" t="str">
        <f>IF(ISNUMBER('Questionnaires '!$R1229),'Questionnaires '!$R1229,"")</f>
        <v/>
      </c>
      <c r="L1227" s="73" t="str">
        <f>IF(ISNUMBER('Questionnaires '!$P1229),'Questionnaires '!$P1229,"")</f>
        <v/>
      </c>
      <c r="M1227" s="73" t="str">
        <f>IF(ISNUMBER('Questionnaires '!$O1229),'Questionnaires '!$O1229,"")</f>
        <v/>
      </c>
      <c r="N1227" s="73" t="str">
        <f>IF(ISNUMBER('Questionnaires '!$N1229),'Questionnaires '!$N1229,"")</f>
        <v/>
      </c>
      <c r="O1227" s="73" t="str">
        <f>IF(ISNUMBER('Questionnaires '!$T1229),'Questionnaires '!$T1229,"")</f>
        <v/>
      </c>
      <c r="P1227" s="73" t="str">
        <f>IF(ISTEXT('Questionnaires '!A1229),'Questionnaires '!G1229,"")</f>
        <v/>
      </c>
      <c r="Q1227">
        <f>IF(ISTEXT('Questionnaires '!A1229),IF('Questionnaires '!S1229="Yes",1,""),0)</f>
        <v>0</v>
      </c>
    </row>
    <row r="1228" spans="1:17" x14ac:dyDescent="0.3">
      <c r="A1228" s="73">
        <f>IF(ISTEXT('Questionnaires '!A1230),IF('Questionnaires '!G1230&lt;270,1,0),0)</f>
        <v>0</v>
      </c>
      <c r="B1228">
        <f>IF(ISTEXT('Questionnaires '!A1230),IF('Questionnaires '!E1230="Yes",1,0),0)</f>
        <v>0</v>
      </c>
      <c r="C1228">
        <f>IF(ISTEXT('Questionnaires '!A1230),IF('Questionnaires '!F1230="Yes",1,0),0)</f>
        <v>0</v>
      </c>
      <c r="D1228">
        <f>IF(ISTEXT('Questionnaires '!A1230),IF('Questionnaires '!J1230&gt;0,1,0),0)</f>
        <v>0</v>
      </c>
      <c r="E1228" s="73" t="str">
        <f>IF(ISNUMBER('Questionnaires '!$G1230),'Questionnaires '!T1230+'Questionnaires '!G1230,"")</f>
        <v/>
      </c>
      <c r="F1228" s="73" t="str">
        <f>IF(ISNUMBER('Questionnaires '!$G1230),SUM(G1228:H1228),"")</f>
        <v/>
      </c>
      <c r="G1228" s="73" t="str">
        <f>IF(ISNUMBER('Questionnaires '!$G1230),'Questionnaires '!R1230-'Questionnaires '!P1230,"")</f>
        <v/>
      </c>
      <c r="H1228" s="73" t="str">
        <f>IF(ISNUMBER('Questionnaires '!$G1230),'Questionnaires '!P1230,"")</f>
        <v/>
      </c>
      <c r="I1228" s="73" t="str">
        <f>IF(ISNUMBER('Questionnaires '!$G1230),'Questionnaires '!$G1230,"")</f>
        <v/>
      </c>
      <c r="J1228" s="73" t="str">
        <f>IF(ISNUMBER('Questionnaires '!$G1230),'Questionnaires '!$G1230,"")</f>
        <v/>
      </c>
      <c r="K1228" s="73" t="str">
        <f>IF(ISNUMBER('Questionnaires '!$R1230),'Questionnaires '!$R1230,"")</f>
        <v/>
      </c>
      <c r="L1228" s="73" t="str">
        <f>IF(ISNUMBER('Questionnaires '!$P1230),'Questionnaires '!$P1230,"")</f>
        <v/>
      </c>
      <c r="M1228" s="73" t="str">
        <f>IF(ISNUMBER('Questionnaires '!$O1230),'Questionnaires '!$O1230,"")</f>
        <v/>
      </c>
      <c r="N1228" s="73" t="str">
        <f>IF(ISNUMBER('Questionnaires '!$N1230),'Questionnaires '!$N1230,"")</f>
        <v/>
      </c>
      <c r="O1228" s="73" t="str">
        <f>IF(ISNUMBER('Questionnaires '!$T1230),'Questionnaires '!$T1230,"")</f>
        <v/>
      </c>
      <c r="P1228" s="73" t="str">
        <f>IF(ISTEXT('Questionnaires '!A1230),'Questionnaires '!G1230,"")</f>
        <v/>
      </c>
      <c r="Q1228">
        <f>IF(ISTEXT('Questionnaires '!A1230),IF('Questionnaires '!S1230="Yes",1,""),0)</f>
        <v>0</v>
      </c>
    </row>
    <row r="1229" spans="1:17" x14ac:dyDescent="0.3">
      <c r="A1229" s="73">
        <f>IF(ISTEXT('Questionnaires '!A1231),IF('Questionnaires '!G1231&lt;270,1,0),0)</f>
        <v>0</v>
      </c>
      <c r="B1229">
        <f>IF(ISTEXT('Questionnaires '!A1231),IF('Questionnaires '!E1231="Yes",1,0),0)</f>
        <v>0</v>
      </c>
      <c r="C1229">
        <f>IF(ISTEXT('Questionnaires '!A1231),IF('Questionnaires '!F1231="Yes",1,0),0)</f>
        <v>0</v>
      </c>
      <c r="D1229">
        <f>IF(ISTEXT('Questionnaires '!A1231),IF('Questionnaires '!J1231&gt;0,1,0),0)</f>
        <v>0</v>
      </c>
      <c r="E1229" s="73" t="str">
        <f>IF(ISNUMBER('Questionnaires '!$G1231),'Questionnaires '!T1231+'Questionnaires '!G1231,"")</f>
        <v/>
      </c>
      <c r="F1229" s="73" t="str">
        <f>IF(ISNUMBER('Questionnaires '!$G1231),SUM(G1229:H1229),"")</f>
        <v/>
      </c>
      <c r="G1229" s="73" t="str">
        <f>IF(ISNUMBER('Questionnaires '!$G1231),'Questionnaires '!R1231-'Questionnaires '!P1231,"")</f>
        <v/>
      </c>
      <c r="H1229" s="73" t="str">
        <f>IF(ISNUMBER('Questionnaires '!$G1231),'Questionnaires '!P1231,"")</f>
        <v/>
      </c>
      <c r="I1229" s="73" t="str">
        <f>IF(ISNUMBER('Questionnaires '!$G1231),'Questionnaires '!$G1231,"")</f>
        <v/>
      </c>
      <c r="J1229" s="73" t="str">
        <f>IF(ISNUMBER('Questionnaires '!$G1231),'Questionnaires '!$G1231,"")</f>
        <v/>
      </c>
      <c r="K1229" s="73" t="str">
        <f>IF(ISNUMBER('Questionnaires '!$R1231),'Questionnaires '!$R1231,"")</f>
        <v/>
      </c>
      <c r="L1229" s="73" t="str">
        <f>IF(ISNUMBER('Questionnaires '!$P1231),'Questionnaires '!$P1231,"")</f>
        <v/>
      </c>
      <c r="M1229" s="73" t="str">
        <f>IF(ISNUMBER('Questionnaires '!$O1231),'Questionnaires '!$O1231,"")</f>
        <v/>
      </c>
      <c r="N1229" s="73" t="str">
        <f>IF(ISNUMBER('Questionnaires '!$N1231),'Questionnaires '!$N1231,"")</f>
        <v/>
      </c>
      <c r="O1229" s="73" t="str">
        <f>IF(ISNUMBER('Questionnaires '!$T1231),'Questionnaires '!$T1231,"")</f>
        <v/>
      </c>
      <c r="P1229" s="73" t="str">
        <f>IF(ISTEXT('Questionnaires '!A1231),'Questionnaires '!G1231,"")</f>
        <v/>
      </c>
      <c r="Q1229">
        <f>IF(ISTEXT('Questionnaires '!A1231),IF('Questionnaires '!S1231="Yes",1,""),0)</f>
        <v>0</v>
      </c>
    </row>
    <row r="1230" spans="1:17" x14ac:dyDescent="0.3">
      <c r="A1230" s="73">
        <f>IF(ISTEXT('Questionnaires '!A1232),IF('Questionnaires '!G1232&lt;270,1,0),0)</f>
        <v>0</v>
      </c>
      <c r="B1230">
        <f>IF(ISTEXT('Questionnaires '!A1232),IF('Questionnaires '!E1232="Yes",1,0),0)</f>
        <v>0</v>
      </c>
      <c r="C1230">
        <f>IF(ISTEXT('Questionnaires '!A1232),IF('Questionnaires '!F1232="Yes",1,0),0)</f>
        <v>0</v>
      </c>
      <c r="D1230">
        <f>IF(ISTEXT('Questionnaires '!A1232),IF('Questionnaires '!J1232&gt;0,1,0),0)</f>
        <v>0</v>
      </c>
      <c r="E1230" s="73" t="str">
        <f>IF(ISNUMBER('Questionnaires '!$G1232),'Questionnaires '!T1232+'Questionnaires '!G1232,"")</f>
        <v/>
      </c>
      <c r="F1230" s="73" t="str">
        <f>IF(ISNUMBER('Questionnaires '!$G1232),SUM(G1230:H1230),"")</f>
        <v/>
      </c>
      <c r="G1230" s="73" t="str">
        <f>IF(ISNUMBER('Questionnaires '!$G1232),'Questionnaires '!R1232-'Questionnaires '!P1232,"")</f>
        <v/>
      </c>
      <c r="H1230" s="73" t="str">
        <f>IF(ISNUMBER('Questionnaires '!$G1232),'Questionnaires '!P1232,"")</f>
        <v/>
      </c>
      <c r="I1230" s="73" t="str">
        <f>IF(ISNUMBER('Questionnaires '!$G1232),'Questionnaires '!$G1232,"")</f>
        <v/>
      </c>
      <c r="J1230" s="73" t="str">
        <f>IF(ISNUMBER('Questionnaires '!$G1232),'Questionnaires '!$G1232,"")</f>
        <v/>
      </c>
      <c r="K1230" s="73" t="str">
        <f>IF(ISNUMBER('Questionnaires '!$R1232),'Questionnaires '!$R1232,"")</f>
        <v/>
      </c>
      <c r="L1230" s="73" t="str">
        <f>IF(ISNUMBER('Questionnaires '!$P1232),'Questionnaires '!$P1232,"")</f>
        <v/>
      </c>
      <c r="M1230" s="73" t="str">
        <f>IF(ISNUMBER('Questionnaires '!$O1232),'Questionnaires '!$O1232,"")</f>
        <v/>
      </c>
      <c r="N1230" s="73" t="str">
        <f>IF(ISNUMBER('Questionnaires '!$N1232),'Questionnaires '!$N1232,"")</f>
        <v/>
      </c>
      <c r="O1230" s="73" t="str">
        <f>IF(ISNUMBER('Questionnaires '!$T1232),'Questionnaires '!$T1232,"")</f>
        <v/>
      </c>
      <c r="P1230" s="73" t="str">
        <f>IF(ISTEXT('Questionnaires '!A1232),'Questionnaires '!G1232,"")</f>
        <v/>
      </c>
      <c r="Q1230">
        <f>IF(ISTEXT('Questionnaires '!A1232),IF('Questionnaires '!S1232="Yes",1,""),0)</f>
        <v>0</v>
      </c>
    </row>
    <row r="1231" spans="1:17" x14ac:dyDescent="0.3">
      <c r="A1231" s="73">
        <f>IF(ISTEXT('Questionnaires '!A1233),IF('Questionnaires '!G1233&lt;270,1,0),0)</f>
        <v>0</v>
      </c>
      <c r="B1231">
        <f>IF(ISTEXT('Questionnaires '!A1233),IF('Questionnaires '!E1233="Yes",1,0),0)</f>
        <v>0</v>
      </c>
      <c r="C1231">
        <f>IF(ISTEXT('Questionnaires '!A1233),IF('Questionnaires '!F1233="Yes",1,0),0)</f>
        <v>0</v>
      </c>
      <c r="D1231">
        <f>IF(ISTEXT('Questionnaires '!A1233),IF('Questionnaires '!J1233&gt;0,1,0),0)</f>
        <v>0</v>
      </c>
      <c r="E1231" s="73" t="str">
        <f>IF(ISNUMBER('Questionnaires '!$G1233),'Questionnaires '!T1233+'Questionnaires '!G1233,"")</f>
        <v/>
      </c>
      <c r="F1231" s="73" t="str">
        <f>IF(ISNUMBER('Questionnaires '!$G1233),SUM(G1231:H1231),"")</f>
        <v/>
      </c>
      <c r="G1231" s="73" t="str">
        <f>IF(ISNUMBER('Questionnaires '!$G1233),'Questionnaires '!R1233-'Questionnaires '!P1233,"")</f>
        <v/>
      </c>
      <c r="H1231" s="73" t="str">
        <f>IF(ISNUMBER('Questionnaires '!$G1233),'Questionnaires '!P1233,"")</f>
        <v/>
      </c>
      <c r="I1231" s="73" t="str">
        <f>IF(ISNUMBER('Questionnaires '!$G1233),'Questionnaires '!$G1233,"")</f>
        <v/>
      </c>
      <c r="J1231" s="73" t="str">
        <f>IF(ISNUMBER('Questionnaires '!$G1233),'Questionnaires '!$G1233,"")</f>
        <v/>
      </c>
      <c r="K1231" s="73" t="str">
        <f>IF(ISNUMBER('Questionnaires '!$R1233),'Questionnaires '!$R1233,"")</f>
        <v/>
      </c>
      <c r="L1231" s="73" t="str">
        <f>IF(ISNUMBER('Questionnaires '!$P1233),'Questionnaires '!$P1233,"")</f>
        <v/>
      </c>
      <c r="M1231" s="73" t="str">
        <f>IF(ISNUMBER('Questionnaires '!$O1233),'Questionnaires '!$O1233,"")</f>
        <v/>
      </c>
      <c r="N1231" s="73" t="str">
        <f>IF(ISNUMBER('Questionnaires '!$N1233),'Questionnaires '!$N1233,"")</f>
        <v/>
      </c>
      <c r="O1231" s="73" t="str">
        <f>IF(ISNUMBER('Questionnaires '!$T1233),'Questionnaires '!$T1233,"")</f>
        <v/>
      </c>
      <c r="P1231" s="73" t="str">
        <f>IF(ISTEXT('Questionnaires '!A1233),'Questionnaires '!G1233,"")</f>
        <v/>
      </c>
      <c r="Q1231">
        <f>IF(ISTEXT('Questionnaires '!A1233),IF('Questionnaires '!S1233="Yes",1,""),0)</f>
        <v>0</v>
      </c>
    </row>
    <row r="1232" spans="1:17" x14ac:dyDescent="0.3">
      <c r="A1232" s="73">
        <f>IF(ISTEXT('Questionnaires '!A1234),IF('Questionnaires '!G1234&lt;270,1,0),0)</f>
        <v>0</v>
      </c>
      <c r="B1232">
        <f>IF(ISTEXT('Questionnaires '!A1234),IF('Questionnaires '!E1234="Yes",1,0),0)</f>
        <v>0</v>
      </c>
      <c r="C1232">
        <f>IF(ISTEXT('Questionnaires '!A1234),IF('Questionnaires '!F1234="Yes",1,0),0)</f>
        <v>0</v>
      </c>
      <c r="D1232">
        <f>IF(ISTEXT('Questionnaires '!A1234),IF('Questionnaires '!J1234&gt;0,1,0),0)</f>
        <v>0</v>
      </c>
      <c r="E1232" s="73" t="str">
        <f>IF(ISNUMBER('Questionnaires '!$G1234),'Questionnaires '!T1234+'Questionnaires '!G1234,"")</f>
        <v/>
      </c>
      <c r="F1232" s="73" t="str">
        <f>IF(ISNUMBER('Questionnaires '!$G1234),SUM(G1232:H1232),"")</f>
        <v/>
      </c>
      <c r="G1232" s="73" t="str">
        <f>IF(ISNUMBER('Questionnaires '!$G1234),'Questionnaires '!R1234-'Questionnaires '!P1234,"")</f>
        <v/>
      </c>
      <c r="H1232" s="73" t="str">
        <f>IF(ISNUMBER('Questionnaires '!$G1234),'Questionnaires '!P1234,"")</f>
        <v/>
      </c>
      <c r="I1232" s="73" t="str">
        <f>IF(ISNUMBER('Questionnaires '!$G1234),'Questionnaires '!$G1234,"")</f>
        <v/>
      </c>
      <c r="J1232" s="73" t="str">
        <f>IF(ISNUMBER('Questionnaires '!$G1234),'Questionnaires '!$G1234,"")</f>
        <v/>
      </c>
      <c r="K1232" s="73" t="str">
        <f>IF(ISNUMBER('Questionnaires '!$R1234),'Questionnaires '!$R1234,"")</f>
        <v/>
      </c>
      <c r="L1232" s="73" t="str">
        <f>IF(ISNUMBER('Questionnaires '!$P1234),'Questionnaires '!$P1234,"")</f>
        <v/>
      </c>
      <c r="M1232" s="73" t="str">
        <f>IF(ISNUMBER('Questionnaires '!$O1234),'Questionnaires '!$O1234,"")</f>
        <v/>
      </c>
      <c r="N1232" s="73" t="str">
        <f>IF(ISNUMBER('Questionnaires '!$N1234),'Questionnaires '!$N1234,"")</f>
        <v/>
      </c>
      <c r="O1232" s="73" t="str">
        <f>IF(ISNUMBER('Questionnaires '!$T1234),'Questionnaires '!$T1234,"")</f>
        <v/>
      </c>
      <c r="P1232" s="73" t="str">
        <f>IF(ISTEXT('Questionnaires '!A1234),'Questionnaires '!G1234,"")</f>
        <v/>
      </c>
      <c r="Q1232">
        <f>IF(ISTEXT('Questionnaires '!A1234),IF('Questionnaires '!S1234="Yes",1,""),0)</f>
        <v>0</v>
      </c>
    </row>
    <row r="1233" spans="1:17" x14ac:dyDescent="0.3">
      <c r="A1233" s="73">
        <f>IF(ISTEXT('Questionnaires '!A1235),IF('Questionnaires '!G1235&lt;270,1,0),0)</f>
        <v>0</v>
      </c>
      <c r="B1233">
        <f>IF(ISTEXT('Questionnaires '!A1235),IF('Questionnaires '!E1235="Yes",1,0),0)</f>
        <v>0</v>
      </c>
      <c r="C1233">
        <f>IF(ISTEXT('Questionnaires '!A1235),IF('Questionnaires '!F1235="Yes",1,0),0)</f>
        <v>0</v>
      </c>
      <c r="D1233">
        <f>IF(ISTEXT('Questionnaires '!A1235),IF('Questionnaires '!J1235&gt;0,1,0),0)</f>
        <v>0</v>
      </c>
      <c r="E1233" s="73" t="str">
        <f>IF(ISNUMBER('Questionnaires '!$G1235),'Questionnaires '!T1235+'Questionnaires '!G1235,"")</f>
        <v/>
      </c>
      <c r="F1233" s="73" t="str">
        <f>IF(ISNUMBER('Questionnaires '!$G1235),SUM(G1233:H1233),"")</f>
        <v/>
      </c>
      <c r="G1233" s="73" t="str">
        <f>IF(ISNUMBER('Questionnaires '!$G1235),'Questionnaires '!R1235-'Questionnaires '!P1235,"")</f>
        <v/>
      </c>
      <c r="H1233" s="73" t="str">
        <f>IF(ISNUMBER('Questionnaires '!$G1235),'Questionnaires '!P1235,"")</f>
        <v/>
      </c>
      <c r="I1233" s="73" t="str">
        <f>IF(ISNUMBER('Questionnaires '!$G1235),'Questionnaires '!$G1235,"")</f>
        <v/>
      </c>
      <c r="J1233" s="73" t="str">
        <f>IF(ISNUMBER('Questionnaires '!$G1235),'Questionnaires '!$G1235,"")</f>
        <v/>
      </c>
      <c r="K1233" s="73" t="str">
        <f>IF(ISNUMBER('Questionnaires '!$R1235),'Questionnaires '!$R1235,"")</f>
        <v/>
      </c>
      <c r="L1233" s="73" t="str">
        <f>IF(ISNUMBER('Questionnaires '!$P1235),'Questionnaires '!$P1235,"")</f>
        <v/>
      </c>
      <c r="M1233" s="73" t="str">
        <f>IF(ISNUMBER('Questionnaires '!$O1235),'Questionnaires '!$O1235,"")</f>
        <v/>
      </c>
      <c r="N1233" s="73" t="str">
        <f>IF(ISNUMBER('Questionnaires '!$N1235),'Questionnaires '!$N1235,"")</f>
        <v/>
      </c>
      <c r="O1233" s="73" t="str">
        <f>IF(ISNUMBER('Questionnaires '!$T1235),'Questionnaires '!$T1235,"")</f>
        <v/>
      </c>
      <c r="P1233" s="73" t="str">
        <f>IF(ISTEXT('Questionnaires '!A1235),'Questionnaires '!G1235,"")</f>
        <v/>
      </c>
      <c r="Q1233">
        <f>IF(ISTEXT('Questionnaires '!A1235),IF('Questionnaires '!S1235="Yes",1,""),0)</f>
        <v>0</v>
      </c>
    </row>
    <row r="1234" spans="1:17" x14ac:dyDescent="0.3">
      <c r="A1234" s="73">
        <f>IF(ISTEXT('Questionnaires '!A1236),IF('Questionnaires '!G1236&lt;270,1,0),0)</f>
        <v>0</v>
      </c>
      <c r="B1234">
        <f>IF(ISTEXT('Questionnaires '!A1236),IF('Questionnaires '!E1236="Yes",1,0),0)</f>
        <v>0</v>
      </c>
      <c r="C1234">
        <f>IF(ISTEXT('Questionnaires '!A1236),IF('Questionnaires '!F1236="Yes",1,0),0)</f>
        <v>0</v>
      </c>
      <c r="D1234">
        <f>IF(ISTEXT('Questionnaires '!A1236),IF('Questionnaires '!J1236&gt;0,1,0),0)</f>
        <v>0</v>
      </c>
      <c r="E1234" s="73" t="str">
        <f>IF(ISNUMBER('Questionnaires '!$G1236),'Questionnaires '!T1236+'Questionnaires '!G1236,"")</f>
        <v/>
      </c>
      <c r="F1234" s="73" t="str">
        <f>IF(ISNUMBER('Questionnaires '!$G1236),SUM(G1234:H1234),"")</f>
        <v/>
      </c>
      <c r="G1234" s="73" t="str">
        <f>IF(ISNUMBER('Questionnaires '!$G1236),'Questionnaires '!R1236-'Questionnaires '!P1236,"")</f>
        <v/>
      </c>
      <c r="H1234" s="73" t="str">
        <f>IF(ISNUMBER('Questionnaires '!$G1236),'Questionnaires '!P1236,"")</f>
        <v/>
      </c>
      <c r="I1234" s="73" t="str">
        <f>IF(ISNUMBER('Questionnaires '!$G1236),'Questionnaires '!$G1236,"")</f>
        <v/>
      </c>
      <c r="J1234" s="73" t="str">
        <f>IF(ISNUMBER('Questionnaires '!$G1236),'Questionnaires '!$G1236,"")</f>
        <v/>
      </c>
      <c r="K1234" s="73" t="str">
        <f>IF(ISNUMBER('Questionnaires '!$R1236),'Questionnaires '!$R1236,"")</f>
        <v/>
      </c>
      <c r="L1234" s="73" t="str">
        <f>IF(ISNUMBER('Questionnaires '!$P1236),'Questionnaires '!$P1236,"")</f>
        <v/>
      </c>
      <c r="M1234" s="73" t="str">
        <f>IF(ISNUMBER('Questionnaires '!$O1236),'Questionnaires '!$O1236,"")</f>
        <v/>
      </c>
      <c r="N1234" s="73" t="str">
        <f>IF(ISNUMBER('Questionnaires '!$N1236),'Questionnaires '!$N1236,"")</f>
        <v/>
      </c>
      <c r="O1234" s="73" t="str">
        <f>IF(ISNUMBER('Questionnaires '!$T1236),'Questionnaires '!$T1236,"")</f>
        <v/>
      </c>
      <c r="P1234" s="73" t="str">
        <f>IF(ISTEXT('Questionnaires '!A1236),'Questionnaires '!G1236,"")</f>
        <v/>
      </c>
      <c r="Q1234">
        <f>IF(ISTEXT('Questionnaires '!A1236),IF('Questionnaires '!S1236="Yes",1,""),0)</f>
        <v>0</v>
      </c>
    </row>
    <row r="1235" spans="1:17" x14ac:dyDescent="0.3">
      <c r="A1235" s="73">
        <f>IF(ISTEXT('Questionnaires '!A1237),IF('Questionnaires '!G1237&lt;270,1,0),0)</f>
        <v>0</v>
      </c>
      <c r="B1235">
        <f>IF(ISTEXT('Questionnaires '!A1237),IF('Questionnaires '!E1237="Yes",1,0),0)</f>
        <v>0</v>
      </c>
      <c r="C1235">
        <f>IF(ISTEXT('Questionnaires '!A1237),IF('Questionnaires '!F1237="Yes",1,0),0)</f>
        <v>0</v>
      </c>
      <c r="D1235">
        <f>IF(ISTEXT('Questionnaires '!A1237),IF('Questionnaires '!J1237&gt;0,1,0),0)</f>
        <v>0</v>
      </c>
      <c r="E1235" s="73" t="str">
        <f>IF(ISNUMBER('Questionnaires '!$G1237),'Questionnaires '!T1237+'Questionnaires '!G1237,"")</f>
        <v/>
      </c>
      <c r="F1235" s="73" t="str">
        <f>IF(ISNUMBER('Questionnaires '!$G1237),SUM(G1235:H1235),"")</f>
        <v/>
      </c>
      <c r="G1235" s="73" t="str">
        <f>IF(ISNUMBER('Questionnaires '!$G1237),'Questionnaires '!R1237-'Questionnaires '!P1237,"")</f>
        <v/>
      </c>
      <c r="H1235" s="73" t="str">
        <f>IF(ISNUMBER('Questionnaires '!$G1237),'Questionnaires '!P1237,"")</f>
        <v/>
      </c>
      <c r="I1235" s="73" t="str">
        <f>IF(ISNUMBER('Questionnaires '!$G1237),'Questionnaires '!$G1237,"")</f>
        <v/>
      </c>
      <c r="J1235" s="73" t="str">
        <f>IF(ISNUMBER('Questionnaires '!$G1237),'Questionnaires '!$G1237,"")</f>
        <v/>
      </c>
      <c r="K1235" s="73" t="str">
        <f>IF(ISNUMBER('Questionnaires '!$R1237),'Questionnaires '!$R1237,"")</f>
        <v/>
      </c>
      <c r="L1235" s="73" t="str">
        <f>IF(ISNUMBER('Questionnaires '!$P1237),'Questionnaires '!$P1237,"")</f>
        <v/>
      </c>
      <c r="M1235" s="73" t="str">
        <f>IF(ISNUMBER('Questionnaires '!$O1237),'Questionnaires '!$O1237,"")</f>
        <v/>
      </c>
      <c r="N1235" s="73" t="str">
        <f>IF(ISNUMBER('Questionnaires '!$N1237),'Questionnaires '!$N1237,"")</f>
        <v/>
      </c>
      <c r="O1235" s="73" t="str">
        <f>IF(ISNUMBER('Questionnaires '!$T1237),'Questionnaires '!$T1237,"")</f>
        <v/>
      </c>
      <c r="P1235" s="73" t="str">
        <f>IF(ISTEXT('Questionnaires '!A1237),'Questionnaires '!G1237,"")</f>
        <v/>
      </c>
      <c r="Q1235">
        <f>IF(ISTEXT('Questionnaires '!A1237),IF('Questionnaires '!S1237="Yes",1,""),0)</f>
        <v>0</v>
      </c>
    </row>
    <row r="1236" spans="1:17" x14ac:dyDescent="0.3">
      <c r="A1236" s="73">
        <f>IF(ISTEXT('Questionnaires '!A1238),IF('Questionnaires '!G1238&lt;270,1,0),0)</f>
        <v>0</v>
      </c>
      <c r="B1236">
        <f>IF(ISTEXT('Questionnaires '!A1238),IF('Questionnaires '!E1238="Yes",1,0),0)</f>
        <v>0</v>
      </c>
      <c r="C1236">
        <f>IF(ISTEXT('Questionnaires '!A1238),IF('Questionnaires '!F1238="Yes",1,0),0)</f>
        <v>0</v>
      </c>
      <c r="D1236">
        <f>IF(ISTEXT('Questionnaires '!A1238),IF('Questionnaires '!J1238&gt;0,1,0),0)</f>
        <v>0</v>
      </c>
      <c r="E1236" s="73" t="str">
        <f>IF(ISNUMBER('Questionnaires '!$G1238),'Questionnaires '!T1238+'Questionnaires '!G1238,"")</f>
        <v/>
      </c>
      <c r="F1236" s="73" t="str">
        <f>IF(ISNUMBER('Questionnaires '!$G1238),SUM(G1236:H1236),"")</f>
        <v/>
      </c>
      <c r="G1236" s="73" t="str">
        <f>IF(ISNUMBER('Questionnaires '!$G1238),'Questionnaires '!R1238-'Questionnaires '!P1238,"")</f>
        <v/>
      </c>
      <c r="H1236" s="73" t="str">
        <f>IF(ISNUMBER('Questionnaires '!$G1238),'Questionnaires '!P1238,"")</f>
        <v/>
      </c>
      <c r="I1236" s="73" t="str">
        <f>IF(ISNUMBER('Questionnaires '!$G1238),'Questionnaires '!$G1238,"")</f>
        <v/>
      </c>
      <c r="J1236" s="73" t="str">
        <f>IF(ISNUMBER('Questionnaires '!$G1238),'Questionnaires '!$G1238,"")</f>
        <v/>
      </c>
      <c r="K1236" s="73" t="str">
        <f>IF(ISNUMBER('Questionnaires '!$R1238),'Questionnaires '!$R1238,"")</f>
        <v/>
      </c>
      <c r="L1236" s="73" t="str">
        <f>IF(ISNUMBER('Questionnaires '!$P1238),'Questionnaires '!$P1238,"")</f>
        <v/>
      </c>
      <c r="M1236" s="73" t="str">
        <f>IF(ISNUMBER('Questionnaires '!$O1238),'Questionnaires '!$O1238,"")</f>
        <v/>
      </c>
      <c r="N1236" s="73" t="str">
        <f>IF(ISNUMBER('Questionnaires '!$N1238),'Questionnaires '!$N1238,"")</f>
        <v/>
      </c>
      <c r="O1236" s="73" t="str">
        <f>IF(ISNUMBER('Questionnaires '!$T1238),'Questionnaires '!$T1238,"")</f>
        <v/>
      </c>
      <c r="P1236" s="73" t="str">
        <f>IF(ISTEXT('Questionnaires '!A1238),'Questionnaires '!G1238,"")</f>
        <v/>
      </c>
      <c r="Q1236">
        <f>IF(ISTEXT('Questionnaires '!A1238),IF('Questionnaires '!S1238="Yes",1,""),0)</f>
        <v>0</v>
      </c>
    </row>
    <row r="1237" spans="1:17" x14ac:dyDescent="0.3">
      <c r="A1237" s="73">
        <f>IF(ISTEXT('Questionnaires '!A1239),IF('Questionnaires '!G1239&lt;270,1,0),0)</f>
        <v>0</v>
      </c>
      <c r="B1237">
        <f>IF(ISTEXT('Questionnaires '!A1239),IF('Questionnaires '!E1239="Yes",1,0),0)</f>
        <v>0</v>
      </c>
      <c r="C1237">
        <f>IF(ISTEXT('Questionnaires '!A1239),IF('Questionnaires '!F1239="Yes",1,0),0)</f>
        <v>0</v>
      </c>
      <c r="D1237">
        <f>IF(ISTEXT('Questionnaires '!A1239),IF('Questionnaires '!J1239&gt;0,1,0),0)</f>
        <v>0</v>
      </c>
      <c r="E1237" s="73" t="str">
        <f>IF(ISNUMBER('Questionnaires '!$G1239),'Questionnaires '!T1239+'Questionnaires '!G1239,"")</f>
        <v/>
      </c>
      <c r="F1237" s="73" t="str">
        <f>IF(ISNUMBER('Questionnaires '!$G1239),SUM(G1237:H1237),"")</f>
        <v/>
      </c>
      <c r="G1237" s="73" t="str">
        <f>IF(ISNUMBER('Questionnaires '!$G1239),'Questionnaires '!R1239-'Questionnaires '!P1239,"")</f>
        <v/>
      </c>
      <c r="H1237" s="73" t="str">
        <f>IF(ISNUMBER('Questionnaires '!$G1239),'Questionnaires '!P1239,"")</f>
        <v/>
      </c>
      <c r="I1237" s="73" t="str">
        <f>IF(ISNUMBER('Questionnaires '!$G1239),'Questionnaires '!$G1239,"")</f>
        <v/>
      </c>
      <c r="J1237" s="73" t="str">
        <f>IF(ISNUMBER('Questionnaires '!$G1239),'Questionnaires '!$G1239,"")</f>
        <v/>
      </c>
      <c r="K1237" s="73" t="str">
        <f>IF(ISNUMBER('Questionnaires '!$R1239),'Questionnaires '!$R1239,"")</f>
        <v/>
      </c>
      <c r="L1237" s="73" t="str">
        <f>IF(ISNUMBER('Questionnaires '!$P1239),'Questionnaires '!$P1239,"")</f>
        <v/>
      </c>
      <c r="M1237" s="73" t="str">
        <f>IF(ISNUMBER('Questionnaires '!$O1239),'Questionnaires '!$O1239,"")</f>
        <v/>
      </c>
      <c r="N1237" s="73" t="str">
        <f>IF(ISNUMBER('Questionnaires '!$N1239),'Questionnaires '!$N1239,"")</f>
        <v/>
      </c>
      <c r="O1237" s="73" t="str">
        <f>IF(ISNUMBER('Questionnaires '!$T1239),'Questionnaires '!$T1239,"")</f>
        <v/>
      </c>
      <c r="P1237" s="73" t="str">
        <f>IF(ISTEXT('Questionnaires '!A1239),'Questionnaires '!G1239,"")</f>
        <v/>
      </c>
      <c r="Q1237">
        <f>IF(ISTEXT('Questionnaires '!A1239),IF('Questionnaires '!S1239="Yes",1,""),0)</f>
        <v>0</v>
      </c>
    </row>
    <row r="1238" spans="1:17" x14ac:dyDescent="0.3">
      <c r="A1238" s="73">
        <f>IF(ISTEXT('Questionnaires '!A1240),IF('Questionnaires '!G1240&lt;270,1,0),0)</f>
        <v>0</v>
      </c>
      <c r="B1238">
        <f>IF(ISTEXT('Questionnaires '!A1240),IF('Questionnaires '!E1240="Yes",1,0),0)</f>
        <v>0</v>
      </c>
      <c r="C1238">
        <f>IF(ISTEXT('Questionnaires '!A1240),IF('Questionnaires '!F1240="Yes",1,0),0)</f>
        <v>0</v>
      </c>
      <c r="D1238">
        <f>IF(ISTEXT('Questionnaires '!A1240),IF('Questionnaires '!J1240&gt;0,1,0),0)</f>
        <v>0</v>
      </c>
      <c r="E1238" s="73" t="str">
        <f>IF(ISNUMBER('Questionnaires '!$G1240),'Questionnaires '!T1240+'Questionnaires '!G1240,"")</f>
        <v/>
      </c>
      <c r="F1238" s="73" t="str">
        <f>IF(ISNUMBER('Questionnaires '!$G1240),SUM(G1238:H1238),"")</f>
        <v/>
      </c>
      <c r="G1238" s="73" t="str">
        <f>IF(ISNUMBER('Questionnaires '!$G1240),'Questionnaires '!R1240-'Questionnaires '!P1240,"")</f>
        <v/>
      </c>
      <c r="H1238" s="73" t="str">
        <f>IF(ISNUMBER('Questionnaires '!$G1240),'Questionnaires '!P1240,"")</f>
        <v/>
      </c>
      <c r="I1238" s="73" t="str">
        <f>IF(ISNUMBER('Questionnaires '!$G1240),'Questionnaires '!$G1240,"")</f>
        <v/>
      </c>
      <c r="J1238" s="73" t="str">
        <f>IF(ISNUMBER('Questionnaires '!$G1240),'Questionnaires '!$G1240,"")</f>
        <v/>
      </c>
      <c r="K1238" s="73" t="str">
        <f>IF(ISNUMBER('Questionnaires '!$R1240),'Questionnaires '!$R1240,"")</f>
        <v/>
      </c>
      <c r="L1238" s="73" t="str">
        <f>IF(ISNUMBER('Questionnaires '!$P1240),'Questionnaires '!$P1240,"")</f>
        <v/>
      </c>
      <c r="M1238" s="73" t="str">
        <f>IF(ISNUMBER('Questionnaires '!$O1240),'Questionnaires '!$O1240,"")</f>
        <v/>
      </c>
      <c r="N1238" s="73" t="str">
        <f>IF(ISNUMBER('Questionnaires '!$N1240),'Questionnaires '!$N1240,"")</f>
        <v/>
      </c>
      <c r="O1238" s="73" t="str">
        <f>IF(ISNUMBER('Questionnaires '!$T1240),'Questionnaires '!$T1240,"")</f>
        <v/>
      </c>
      <c r="P1238" s="73" t="str">
        <f>IF(ISTEXT('Questionnaires '!A1240),'Questionnaires '!G1240,"")</f>
        <v/>
      </c>
      <c r="Q1238">
        <f>IF(ISTEXT('Questionnaires '!A1240),IF('Questionnaires '!S1240="Yes",1,""),0)</f>
        <v>0</v>
      </c>
    </row>
    <row r="1239" spans="1:17" x14ac:dyDescent="0.3">
      <c r="A1239" s="73">
        <f>IF(ISTEXT('Questionnaires '!A1241),IF('Questionnaires '!G1241&lt;270,1,0),0)</f>
        <v>0</v>
      </c>
      <c r="B1239">
        <f>IF(ISTEXT('Questionnaires '!A1241),IF('Questionnaires '!E1241="Yes",1,0),0)</f>
        <v>0</v>
      </c>
      <c r="C1239">
        <f>IF(ISTEXT('Questionnaires '!A1241),IF('Questionnaires '!F1241="Yes",1,0),0)</f>
        <v>0</v>
      </c>
      <c r="D1239">
        <f>IF(ISTEXT('Questionnaires '!A1241),IF('Questionnaires '!J1241&gt;0,1,0),0)</f>
        <v>0</v>
      </c>
      <c r="E1239" s="73" t="str">
        <f>IF(ISNUMBER('Questionnaires '!$G1241),'Questionnaires '!T1241+'Questionnaires '!G1241,"")</f>
        <v/>
      </c>
      <c r="F1239" s="73" t="str">
        <f>IF(ISNUMBER('Questionnaires '!$G1241),SUM(G1239:H1239),"")</f>
        <v/>
      </c>
      <c r="G1239" s="73" t="str">
        <f>IF(ISNUMBER('Questionnaires '!$G1241),'Questionnaires '!R1241-'Questionnaires '!P1241,"")</f>
        <v/>
      </c>
      <c r="H1239" s="73" t="str">
        <f>IF(ISNUMBER('Questionnaires '!$G1241),'Questionnaires '!P1241,"")</f>
        <v/>
      </c>
      <c r="I1239" s="73" t="str">
        <f>IF(ISNUMBER('Questionnaires '!$G1241),'Questionnaires '!$G1241,"")</f>
        <v/>
      </c>
      <c r="J1239" s="73" t="str">
        <f>IF(ISNUMBER('Questionnaires '!$G1241),'Questionnaires '!$G1241,"")</f>
        <v/>
      </c>
      <c r="K1239" s="73" t="str">
        <f>IF(ISNUMBER('Questionnaires '!$R1241),'Questionnaires '!$R1241,"")</f>
        <v/>
      </c>
      <c r="L1239" s="73" t="str">
        <f>IF(ISNUMBER('Questionnaires '!$P1241),'Questionnaires '!$P1241,"")</f>
        <v/>
      </c>
      <c r="M1239" s="73" t="str">
        <f>IF(ISNUMBER('Questionnaires '!$O1241),'Questionnaires '!$O1241,"")</f>
        <v/>
      </c>
      <c r="N1239" s="73" t="str">
        <f>IF(ISNUMBER('Questionnaires '!$N1241),'Questionnaires '!$N1241,"")</f>
        <v/>
      </c>
      <c r="O1239" s="73" t="str">
        <f>IF(ISNUMBER('Questionnaires '!$T1241),'Questionnaires '!$T1241,"")</f>
        <v/>
      </c>
      <c r="P1239" s="73" t="str">
        <f>IF(ISTEXT('Questionnaires '!A1241),'Questionnaires '!G1241,"")</f>
        <v/>
      </c>
      <c r="Q1239">
        <f>IF(ISTEXT('Questionnaires '!A1241),IF('Questionnaires '!S1241="Yes",1,""),0)</f>
        <v>0</v>
      </c>
    </row>
    <row r="1240" spans="1:17" x14ac:dyDescent="0.3">
      <c r="A1240" s="73">
        <f>IF(ISTEXT('Questionnaires '!A1242),IF('Questionnaires '!G1242&lt;270,1,0),0)</f>
        <v>0</v>
      </c>
      <c r="B1240">
        <f>IF(ISTEXT('Questionnaires '!A1242),IF('Questionnaires '!E1242="Yes",1,0),0)</f>
        <v>0</v>
      </c>
      <c r="C1240">
        <f>IF(ISTEXT('Questionnaires '!A1242),IF('Questionnaires '!F1242="Yes",1,0),0)</f>
        <v>0</v>
      </c>
      <c r="D1240">
        <f>IF(ISTEXT('Questionnaires '!A1242),IF('Questionnaires '!J1242&gt;0,1,0),0)</f>
        <v>0</v>
      </c>
      <c r="E1240" s="73" t="str">
        <f>IF(ISNUMBER('Questionnaires '!$G1242),'Questionnaires '!T1242+'Questionnaires '!G1242,"")</f>
        <v/>
      </c>
      <c r="F1240" s="73" t="str">
        <f>IF(ISNUMBER('Questionnaires '!$G1242),SUM(G1240:H1240),"")</f>
        <v/>
      </c>
      <c r="G1240" s="73" t="str">
        <f>IF(ISNUMBER('Questionnaires '!$G1242),'Questionnaires '!R1242-'Questionnaires '!P1242,"")</f>
        <v/>
      </c>
      <c r="H1240" s="73" t="str">
        <f>IF(ISNUMBER('Questionnaires '!$G1242),'Questionnaires '!P1242,"")</f>
        <v/>
      </c>
      <c r="I1240" s="73" t="str">
        <f>IF(ISNUMBER('Questionnaires '!$G1242),'Questionnaires '!$G1242,"")</f>
        <v/>
      </c>
      <c r="J1240" s="73" t="str">
        <f>IF(ISNUMBER('Questionnaires '!$G1242),'Questionnaires '!$G1242,"")</f>
        <v/>
      </c>
      <c r="K1240" s="73" t="str">
        <f>IF(ISNUMBER('Questionnaires '!$R1242),'Questionnaires '!$R1242,"")</f>
        <v/>
      </c>
      <c r="L1240" s="73" t="str">
        <f>IF(ISNUMBER('Questionnaires '!$P1242),'Questionnaires '!$P1242,"")</f>
        <v/>
      </c>
      <c r="M1240" s="73" t="str">
        <f>IF(ISNUMBER('Questionnaires '!$O1242),'Questionnaires '!$O1242,"")</f>
        <v/>
      </c>
      <c r="N1240" s="73" t="str">
        <f>IF(ISNUMBER('Questionnaires '!$N1242),'Questionnaires '!$N1242,"")</f>
        <v/>
      </c>
      <c r="O1240" s="73" t="str">
        <f>IF(ISNUMBER('Questionnaires '!$T1242),'Questionnaires '!$T1242,"")</f>
        <v/>
      </c>
      <c r="P1240" s="73" t="str">
        <f>IF(ISTEXT('Questionnaires '!A1242),'Questionnaires '!G1242,"")</f>
        <v/>
      </c>
      <c r="Q1240">
        <f>IF(ISTEXT('Questionnaires '!A1242),IF('Questionnaires '!S1242="Yes",1,""),0)</f>
        <v>0</v>
      </c>
    </row>
    <row r="1241" spans="1:17" x14ac:dyDescent="0.3">
      <c r="A1241" s="73">
        <f>IF(ISTEXT('Questionnaires '!A1243),IF('Questionnaires '!G1243&lt;270,1,0),0)</f>
        <v>0</v>
      </c>
      <c r="B1241">
        <f>IF(ISTEXT('Questionnaires '!A1243),IF('Questionnaires '!E1243="Yes",1,0),0)</f>
        <v>0</v>
      </c>
      <c r="C1241">
        <f>IF(ISTEXT('Questionnaires '!A1243),IF('Questionnaires '!F1243="Yes",1,0),0)</f>
        <v>0</v>
      </c>
      <c r="D1241">
        <f>IF(ISTEXT('Questionnaires '!A1243),IF('Questionnaires '!J1243&gt;0,1,0),0)</f>
        <v>0</v>
      </c>
      <c r="E1241" s="73" t="str">
        <f>IF(ISNUMBER('Questionnaires '!$G1243),'Questionnaires '!T1243+'Questionnaires '!G1243,"")</f>
        <v/>
      </c>
      <c r="F1241" s="73" t="str">
        <f>IF(ISNUMBER('Questionnaires '!$G1243),SUM(G1241:H1241),"")</f>
        <v/>
      </c>
      <c r="G1241" s="73" t="str">
        <f>IF(ISNUMBER('Questionnaires '!$G1243),'Questionnaires '!R1243-'Questionnaires '!P1243,"")</f>
        <v/>
      </c>
      <c r="H1241" s="73" t="str">
        <f>IF(ISNUMBER('Questionnaires '!$G1243),'Questionnaires '!P1243,"")</f>
        <v/>
      </c>
      <c r="I1241" s="73" t="str">
        <f>IF(ISNUMBER('Questionnaires '!$G1243),'Questionnaires '!$G1243,"")</f>
        <v/>
      </c>
      <c r="J1241" s="73" t="str">
        <f>IF(ISNUMBER('Questionnaires '!$G1243),'Questionnaires '!$G1243,"")</f>
        <v/>
      </c>
      <c r="K1241" s="73" t="str">
        <f>IF(ISNUMBER('Questionnaires '!$R1243),'Questionnaires '!$R1243,"")</f>
        <v/>
      </c>
      <c r="L1241" s="73" t="str">
        <f>IF(ISNUMBER('Questionnaires '!$P1243),'Questionnaires '!$P1243,"")</f>
        <v/>
      </c>
      <c r="M1241" s="73" t="str">
        <f>IF(ISNUMBER('Questionnaires '!$O1243),'Questionnaires '!$O1243,"")</f>
        <v/>
      </c>
      <c r="N1241" s="73" t="str">
        <f>IF(ISNUMBER('Questionnaires '!$N1243),'Questionnaires '!$N1243,"")</f>
        <v/>
      </c>
      <c r="O1241" s="73" t="str">
        <f>IF(ISNUMBER('Questionnaires '!$T1243),'Questionnaires '!$T1243,"")</f>
        <v/>
      </c>
      <c r="P1241" s="73" t="str">
        <f>IF(ISTEXT('Questionnaires '!A1243),'Questionnaires '!G1243,"")</f>
        <v/>
      </c>
      <c r="Q1241">
        <f>IF(ISTEXT('Questionnaires '!A1243),IF('Questionnaires '!S1243="Yes",1,""),0)</f>
        <v>0</v>
      </c>
    </row>
    <row r="1242" spans="1:17" x14ac:dyDescent="0.3">
      <c r="A1242" s="73">
        <f>IF(ISTEXT('Questionnaires '!A1244),IF('Questionnaires '!G1244&lt;270,1,0),0)</f>
        <v>0</v>
      </c>
      <c r="B1242">
        <f>IF(ISTEXT('Questionnaires '!A1244),IF('Questionnaires '!E1244="Yes",1,0),0)</f>
        <v>0</v>
      </c>
      <c r="C1242">
        <f>IF(ISTEXT('Questionnaires '!A1244),IF('Questionnaires '!F1244="Yes",1,0),0)</f>
        <v>0</v>
      </c>
      <c r="D1242">
        <f>IF(ISTEXT('Questionnaires '!A1244),IF('Questionnaires '!J1244&gt;0,1,0),0)</f>
        <v>0</v>
      </c>
      <c r="E1242" s="73" t="str">
        <f>IF(ISNUMBER('Questionnaires '!$G1244),'Questionnaires '!T1244+'Questionnaires '!G1244,"")</f>
        <v/>
      </c>
      <c r="F1242" s="73" t="str">
        <f>IF(ISNUMBER('Questionnaires '!$G1244),SUM(G1242:H1242),"")</f>
        <v/>
      </c>
      <c r="G1242" s="73" t="str">
        <f>IF(ISNUMBER('Questionnaires '!$G1244),'Questionnaires '!R1244-'Questionnaires '!P1244,"")</f>
        <v/>
      </c>
      <c r="H1242" s="73" t="str">
        <f>IF(ISNUMBER('Questionnaires '!$G1244),'Questionnaires '!P1244,"")</f>
        <v/>
      </c>
      <c r="I1242" s="73" t="str">
        <f>IF(ISNUMBER('Questionnaires '!$G1244),'Questionnaires '!$G1244,"")</f>
        <v/>
      </c>
      <c r="J1242" s="73" t="str">
        <f>IF(ISNUMBER('Questionnaires '!$G1244),'Questionnaires '!$G1244,"")</f>
        <v/>
      </c>
      <c r="K1242" s="73" t="str">
        <f>IF(ISNUMBER('Questionnaires '!$R1244),'Questionnaires '!$R1244,"")</f>
        <v/>
      </c>
      <c r="L1242" s="73" t="str">
        <f>IF(ISNUMBER('Questionnaires '!$P1244),'Questionnaires '!$P1244,"")</f>
        <v/>
      </c>
      <c r="M1242" s="73" t="str">
        <f>IF(ISNUMBER('Questionnaires '!$O1244),'Questionnaires '!$O1244,"")</f>
        <v/>
      </c>
      <c r="N1242" s="73" t="str">
        <f>IF(ISNUMBER('Questionnaires '!$N1244),'Questionnaires '!$N1244,"")</f>
        <v/>
      </c>
      <c r="O1242" s="73" t="str">
        <f>IF(ISNUMBER('Questionnaires '!$T1244),'Questionnaires '!$T1244,"")</f>
        <v/>
      </c>
      <c r="P1242" s="73" t="str">
        <f>IF(ISTEXT('Questionnaires '!A1244),'Questionnaires '!G1244,"")</f>
        <v/>
      </c>
      <c r="Q1242">
        <f>IF(ISTEXT('Questionnaires '!A1244),IF('Questionnaires '!S1244="Yes",1,""),0)</f>
        <v>0</v>
      </c>
    </row>
    <row r="1243" spans="1:17" x14ac:dyDescent="0.3">
      <c r="A1243" s="73">
        <f>IF(ISTEXT('Questionnaires '!A1245),IF('Questionnaires '!G1245&lt;270,1,0),0)</f>
        <v>0</v>
      </c>
      <c r="B1243">
        <f>IF(ISTEXT('Questionnaires '!A1245),IF('Questionnaires '!E1245="Yes",1,0),0)</f>
        <v>0</v>
      </c>
      <c r="C1243">
        <f>IF(ISTEXT('Questionnaires '!A1245),IF('Questionnaires '!F1245="Yes",1,0),0)</f>
        <v>0</v>
      </c>
      <c r="D1243">
        <f>IF(ISTEXT('Questionnaires '!A1245),IF('Questionnaires '!J1245&gt;0,1,0),0)</f>
        <v>0</v>
      </c>
      <c r="E1243" s="73" t="str">
        <f>IF(ISNUMBER('Questionnaires '!$G1245),'Questionnaires '!T1245+'Questionnaires '!G1245,"")</f>
        <v/>
      </c>
      <c r="F1243" s="73" t="str">
        <f>IF(ISNUMBER('Questionnaires '!$G1245),SUM(G1243:H1243),"")</f>
        <v/>
      </c>
      <c r="G1243" s="73" t="str">
        <f>IF(ISNUMBER('Questionnaires '!$G1245),'Questionnaires '!R1245-'Questionnaires '!P1245,"")</f>
        <v/>
      </c>
      <c r="H1243" s="73" t="str">
        <f>IF(ISNUMBER('Questionnaires '!$G1245),'Questionnaires '!P1245,"")</f>
        <v/>
      </c>
      <c r="I1243" s="73" t="str">
        <f>IF(ISNUMBER('Questionnaires '!$G1245),'Questionnaires '!$G1245,"")</f>
        <v/>
      </c>
      <c r="J1243" s="73" t="str">
        <f>IF(ISNUMBER('Questionnaires '!$G1245),'Questionnaires '!$G1245,"")</f>
        <v/>
      </c>
      <c r="K1243" s="73" t="str">
        <f>IF(ISNUMBER('Questionnaires '!$R1245),'Questionnaires '!$R1245,"")</f>
        <v/>
      </c>
      <c r="L1243" s="73" t="str">
        <f>IF(ISNUMBER('Questionnaires '!$P1245),'Questionnaires '!$P1245,"")</f>
        <v/>
      </c>
      <c r="M1243" s="73" t="str">
        <f>IF(ISNUMBER('Questionnaires '!$O1245),'Questionnaires '!$O1245,"")</f>
        <v/>
      </c>
      <c r="N1243" s="73" t="str">
        <f>IF(ISNUMBER('Questionnaires '!$N1245),'Questionnaires '!$N1245,"")</f>
        <v/>
      </c>
      <c r="O1243" s="73" t="str">
        <f>IF(ISNUMBER('Questionnaires '!$T1245),'Questionnaires '!$T1245,"")</f>
        <v/>
      </c>
      <c r="P1243" s="73" t="str">
        <f>IF(ISTEXT('Questionnaires '!A1245),'Questionnaires '!G1245,"")</f>
        <v/>
      </c>
      <c r="Q1243">
        <f>IF(ISTEXT('Questionnaires '!A1245),IF('Questionnaires '!S1245="Yes",1,""),0)</f>
        <v>0</v>
      </c>
    </row>
    <row r="1244" spans="1:17" x14ac:dyDescent="0.3">
      <c r="A1244" s="73">
        <f>IF(ISTEXT('Questionnaires '!A1246),IF('Questionnaires '!G1246&lt;270,1,0),0)</f>
        <v>0</v>
      </c>
      <c r="B1244">
        <f>IF(ISTEXT('Questionnaires '!A1246),IF('Questionnaires '!E1246="Yes",1,0),0)</f>
        <v>0</v>
      </c>
      <c r="C1244">
        <f>IF(ISTEXT('Questionnaires '!A1246),IF('Questionnaires '!F1246="Yes",1,0),0)</f>
        <v>0</v>
      </c>
      <c r="D1244">
        <f>IF(ISTEXT('Questionnaires '!A1246),IF('Questionnaires '!J1246&gt;0,1,0),0)</f>
        <v>0</v>
      </c>
      <c r="E1244" s="73" t="str">
        <f>IF(ISNUMBER('Questionnaires '!$G1246),'Questionnaires '!T1246+'Questionnaires '!G1246,"")</f>
        <v/>
      </c>
      <c r="F1244" s="73" t="str">
        <f>IF(ISNUMBER('Questionnaires '!$G1246),SUM(G1244:H1244),"")</f>
        <v/>
      </c>
      <c r="G1244" s="73" t="str">
        <f>IF(ISNUMBER('Questionnaires '!$G1246),'Questionnaires '!R1246-'Questionnaires '!P1246,"")</f>
        <v/>
      </c>
      <c r="H1244" s="73" t="str">
        <f>IF(ISNUMBER('Questionnaires '!$G1246),'Questionnaires '!P1246,"")</f>
        <v/>
      </c>
      <c r="I1244" s="73" t="str">
        <f>IF(ISNUMBER('Questionnaires '!$G1246),'Questionnaires '!$G1246,"")</f>
        <v/>
      </c>
      <c r="J1244" s="73" t="str">
        <f>IF(ISNUMBER('Questionnaires '!$G1246),'Questionnaires '!$G1246,"")</f>
        <v/>
      </c>
      <c r="K1244" s="73" t="str">
        <f>IF(ISNUMBER('Questionnaires '!$R1246),'Questionnaires '!$R1246,"")</f>
        <v/>
      </c>
      <c r="L1244" s="73" t="str">
        <f>IF(ISNUMBER('Questionnaires '!$P1246),'Questionnaires '!$P1246,"")</f>
        <v/>
      </c>
      <c r="M1244" s="73" t="str">
        <f>IF(ISNUMBER('Questionnaires '!$O1246),'Questionnaires '!$O1246,"")</f>
        <v/>
      </c>
      <c r="N1244" s="73" t="str">
        <f>IF(ISNUMBER('Questionnaires '!$N1246),'Questionnaires '!$N1246,"")</f>
        <v/>
      </c>
      <c r="O1244" s="73" t="str">
        <f>IF(ISNUMBER('Questionnaires '!$T1246),'Questionnaires '!$T1246,"")</f>
        <v/>
      </c>
      <c r="P1244" s="73" t="str">
        <f>IF(ISTEXT('Questionnaires '!A1246),'Questionnaires '!G1246,"")</f>
        <v/>
      </c>
      <c r="Q1244">
        <f>IF(ISTEXT('Questionnaires '!A1246),IF('Questionnaires '!S1246="Yes",1,""),0)</f>
        <v>0</v>
      </c>
    </row>
    <row r="1245" spans="1:17" x14ac:dyDescent="0.3">
      <c r="A1245" s="73">
        <f>IF(ISTEXT('Questionnaires '!A1247),IF('Questionnaires '!G1247&lt;270,1,0),0)</f>
        <v>0</v>
      </c>
      <c r="B1245">
        <f>IF(ISTEXT('Questionnaires '!A1247),IF('Questionnaires '!E1247="Yes",1,0),0)</f>
        <v>0</v>
      </c>
      <c r="C1245">
        <f>IF(ISTEXT('Questionnaires '!A1247),IF('Questionnaires '!F1247="Yes",1,0),0)</f>
        <v>0</v>
      </c>
      <c r="D1245">
        <f>IF(ISTEXT('Questionnaires '!A1247),IF('Questionnaires '!J1247&gt;0,1,0),0)</f>
        <v>0</v>
      </c>
      <c r="E1245" s="73" t="str">
        <f>IF(ISNUMBER('Questionnaires '!$G1247),'Questionnaires '!T1247+'Questionnaires '!G1247,"")</f>
        <v/>
      </c>
      <c r="F1245" s="73" t="str">
        <f>IF(ISNUMBER('Questionnaires '!$G1247),SUM(G1245:H1245),"")</f>
        <v/>
      </c>
      <c r="G1245" s="73" t="str">
        <f>IF(ISNUMBER('Questionnaires '!$G1247),'Questionnaires '!R1247-'Questionnaires '!P1247,"")</f>
        <v/>
      </c>
      <c r="H1245" s="73" t="str">
        <f>IF(ISNUMBER('Questionnaires '!$G1247),'Questionnaires '!P1247,"")</f>
        <v/>
      </c>
      <c r="I1245" s="73" t="str">
        <f>IF(ISNUMBER('Questionnaires '!$G1247),'Questionnaires '!$G1247,"")</f>
        <v/>
      </c>
      <c r="J1245" s="73" t="str">
        <f>IF(ISNUMBER('Questionnaires '!$G1247),'Questionnaires '!$G1247,"")</f>
        <v/>
      </c>
      <c r="K1245" s="73" t="str">
        <f>IF(ISNUMBER('Questionnaires '!$R1247),'Questionnaires '!$R1247,"")</f>
        <v/>
      </c>
      <c r="L1245" s="73" t="str">
        <f>IF(ISNUMBER('Questionnaires '!$P1247),'Questionnaires '!$P1247,"")</f>
        <v/>
      </c>
      <c r="M1245" s="73" t="str">
        <f>IF(ISNUMBER('Questionnaires '!$O1247),'Questionnaires '!$O1247,"")</f>
        <v/>
      </c>
      <c r="N1245" s="73" t="str">
        <f>IF(ISNUMBER('Questionnaires '!$N1247),'Questionnaires '!$N1247,"")</f>
        <v/>
      </c>
      <c r="O1245" s="73" t="str">
        <f>IF(ISNUMBER('Questionnaires '!$T1247),'Questionnaires '!$T1247,"")</f>
        <v/>
      </c>
      <c r="P1245" s="73" t="str">
        <f>IF(ISTEXT('Questionnaires '!A1247),'Questionnaires '!G1247,"")</f>
        <v/>
      </c>
      <c r="Q1245">
        <f>IF(ISTEXT('Questionnaires '!A1247),IF('Questionnaires '!S1247="Yes",1,""),0)</f>
        <v>0</v>
      </c>
    </row>
    <row r="1246" spans="1:17" x14ac:dyDescent="0.3">
      <c r="A1246" s="73">
        <f>IF(ISTEXT('Questionnaires '!A1248),IF('Questionnaires '!G1248&lt;270,1,0),0)</f>
        <v>0</v>
      </c>
      <c r="B1246">
        <f>IF(ISTEXT('Questionnaires '!A1248),IF('Questionnaires '!E1248="Yes",1,0),0)</f>
        <v>0</v>
      </c>
      <c r="C1246">
        <f>IF(ISTEXT('Questionnaires '!A1248),IF('Questionnaires '!F1248="Yes",1,0),0)</f>
        <v>0</v>
      </c>
      <c r="D1246">
        <f>IF(ISTEXT('Questionnaires '!A1248),IF('Questionnaires '!J1248&gt;0,1,0),0)</f>
        <v>0</v>
      </c>
      <c r="E1246" s="73" t="str">
        <f>IF(ISNUMBER('Questionnaires '!$G1248),'Questionnaires '!T1248+'Questionnaires '!G1248,"")</f>
        <v/>
      </c>
      <c r="F1246" s="73" t="str">
        <f>IF(ISNUMBER('Questionnaires '!$G1248),SUM(G1246:H1246),"")</f>
        <v/>
      </c>
      <c r="G1246" s="73" t="str">
        <f>IF(ISNUMBER('Questionnaires '!$G1248),'Questionnaires '!R1248-'Questionnaires '!P1248,"")</f>
        <v/>
      </c>
      <c r="H1246" s="73" t="str">
        <f>IF(ISNUMBER('Questionnaires '!$G1248),'Questionnaires '!P1248,"")</f>
        <v/>
      </c>
      <c r="I1246" s="73" t="str">
        <f>IF(ISNUMBER('Questionnaires '!$G1248),'Questionnaires '!$G1248,"")</f>
        <v/>
      </c>
      <c r="J1246" s="73" t="str">
        <f>IF(ISNUMBER('Questionnaires '!$G1248),'Questionnaires '!$G1248,"")</f>
        <v/>
      </c>
      <c r="K1246" s="73" t="str">
        <f>IF(ISNUMBER('Questionnaires '!$R1248),'Questionnaires '!$R1248,"")</f>
        <v/>
      </c>
      <c r="L1246" s="73" t="str">
        <f>IF(ISNUMBER('Questionnaires '!$P1248),'Questionnaires '!$P1248,"")</f>
        <v/>
      </c>
      <c r="M1246" s="73" t="str">
        <f>IF(ISNUMBER('Questionnaires '!$O1248),'Questionnaires '!$O1248,"")</f>
        <v/>
      </c>
      <c r="N1246" s="73" t="str">
        <f>IF(ISNUMBER('Questionnaires '!$N1248),'Questionnaires '!$N1248,"")</f>
        <v/>
      </c>
      <c r="O1246" s="73" t="str">
        <f>IF(ISNUMBER('Questionnaires '!$T1248),'Questionnaires '!$T1248,"")</f>
        <v/>
      </c>
      <c r="P1246" s="73" t="str">
        <f>IF(ISTEXT('Questionnaires '!A1248),'Questionnaires '!G1248,"")</f>
        <v/>
      </c>
      <c r="Q1246">
        <f>IF(ISTEXT('Questionnaires '!A1248),IF('Questionnaires '!S1248="Yes",1,""),0)</f>
        <v>0</v>
      </c>
    </row>
    <row r="1247" spans="1:17" x14ac:dyDescent="0.3">
      <c r="A1247" s="73">
        <f>IF(ISTEXT('Questionnaires '!A1249),IF('Questionnaires '!G1249&lt;270,1,0),0)</f>
        <v>0</v>
      </c>
      <c r="B1247">
        <f>IF(ISTEXT('Questionnaires '!A1249),IF('Questionnaires '!E1249="Yes",1,0),0)</f>
        <v>0</v>
      </c>
      <c r="C1247">
        <f>IF(ISTEXT('Questionnaires '!A1249),IF('Questionnaires '!F1249="Yes",1,0),0)</f>
        <v>0</v>
      </c>
      <c r="D1247">
        <f>IF(ISTEXT('Questionnaires '!A1249),IF('Questionnaires '!J1249&gt;0,1,0),0)</f>
        <v>0</v>
      </c>
      <c r="E1247" s="73" t="str">
        <f>IF(ISNUMBER('Questionnaires '!$G1249),'Questionnaires '!T1249+'Questionnaires '!G1249,"")</f>
        <v/>
      </c>
      <c r="F1247" s="73" t="str">
        <f>IF(ISNUMBER('Questionnaires '!$G1249),SUM(G1247:H1247),"")</f>
        <v/>
      </c>
      <c r="G1247" s="73" t="str">
        <f>IF(ISNUMBER('Questionnaires '!$G1249),'Questionnaires '!R1249-'Questionnaires '!P1249,"")</f>
        <v/>
      </c>
      <c r="H1247" s="73" t="str">
        <f>IF(ISNUMBER('Questionnaires '!$G1249),'Questionnaires '!P1249,"")</f>
        <v/>
      </c>
      <c r="I1247" s="73" t="str">
        <f>IF(ISNUMBER('Questionnaires '!$G1249),'Questionnaires '!$G1249,"")</f>
        <v/>
      </c>
      <c r="J1247" s="73" t="str">
        <f>IF(ISNUMBER('Questionnaires '!$G1249),'Questionnaires '!$G1249,"")</f>
        <v/>
      </c>
      <c r="K1247" s="73" t="str">
        <f>IF(ISNUMBER('Questionnaires '!$R1249),'Questionnaires '!$R1249,"")</f>
        <v/>
      </c>
      <c r="L1247" s="73" t="str">
        <f>IF(ISNUMBER('Questionnaires '!$P1249),'Questionnaires '!$P1249,"")</f>
        <v/>
      </c>
      <c r="M1247" s="73" t="str">
        <f>IF(ISNUMBER('Questionnaires '!$O1249),'Questionnaires '!$O1249,"")</f>
        <v/>
      </c>
      <c r="N1247" s="73" t="str">
        <f>IF(ISNUMBER('Questionnaires '!$N1249),'Questionnaires '!$N1249,"")</f>
        <v/>
      </c>
      <c r="O1247" s="73" t="str">
        <f>IF(ISNUMBER('Questionnaires '!$T1249),'Questionnaires '!$T1249,"")</f>
        <v/>
      </c>
      <c r="P1247" s="73" t="str">
        <f>IF(ISTEXT('Questionnaires '!A1249),'Questionnaires '!G1249,"")</f>
        <v/>
      </c>
      <c r="Q1247">
        <f>IF(ISTEXT('Questionnaires '!A1249),IF('Questionnaires '!S1249="Yes",1,""),0)</f>
        <v>0</v>
      </c>
    </row>
    <row r="1248" spans="1:17" x14ac:dyDescent="0.3">
      <c r="A1248" s="73">
        <f>IF(ISTEXT('Questionnaires '!A1250),IF('Questionnaires '!G1250&lt;270,1,0),0)</f>
        <v>0</v>
      </c>
      <c r="B1248">
        <f>IF(ISTEXT('Questionnaires '!A1250),IF('Questionnaires '!E1250="Yes",1,0),0)</f>
        <v>0</v>
      </c>
      <c r="C1248">
        <f>IF(ISTEXT('Questionnaires '!A1250),IF('Questionnaires '!F1250="Yes",1,0),0)</f>
        <v>0</v>
      </c>
      <c r="D1248">
        <f>IF(ISTEXT('Questionnaires '!A1250),IF('Questionnaires '!J1250&gt;0,1,0),0)</f>
        <v>0</v>
      </c>
      <c r="E1248" s="73" t="str">
        <f>IF(ISNUMBER('Questionnaires '!$G1250),'Questionnaires '!T1250+'Questionnaires '!G1250,"")</f>
        <v/>
      </c>
      <c r="F1248" s="73" t="str">
        <f>IF(ISNUMBER('Questionnaires '!$G1250),SUM(G1248:H1248),"")</f>
        <v/>
      </c>
      <c r="G1248" s="73" t="str">
        <f>IF(ISNUMBER('Questionnaires '!$G1250),'Questionnaires '!R1250-'Questionnaires '!P1250,"")</f>
        <v/>
      </c>
      <c r="H1248" s="73" t="str">
        <f>IF(ISNUMBER('Questionnaires '!$G1250),'Questionnaires '!P1250,"")</f>
        <v/>
      </c>
      <c r="I1248" s="73" t="str">
        <f>IF(ISNUMBER('Questionnaires '!$G1250),'Questionnaires '!$G1250,"")</f>
        <v/>
      </c>
      <c r="J1248" s="73" t="str">
        <f>IF(ISNUMBER('Questionnaires '!$G1250),'Questionnaires '!$G1250,"")</f>
        <v/>
      </c>
      <c r="K1248" s="73" t="str">
        <f>IF(ISNUMBER('Questionnaires '!$R1250),'Questionnaires '!$R1250,"")</f>
        <v/>
      </c>
      <c r="L1248" s="73" t="str">
        <f>IF(ISNUMBER('Questionnaires '!$P1250),'Questionnaires '!$P1250,"")</f>
        <v/>
      </c>
      <c r="M1248" s="73" t="str">
        <f>IF(ISNUMBER('Questionnaires '!$O1250),'Questionnaires '!$O1250,"")</f>
        <v/>
      </c>
      <c r="N1248" s="73" t="str">
        <f>IF(ISNUMBER('Questionnaires '!$N1250),'Questionnaires '!$N1250,"")</f>
        <v/>
      </c>
      <c r="O1248" s="73" t="str">
        <f>IF(ISNUMBER('Questionnaires '!$T1250),'Questionnaires '!$T1250,"")</f>
        <v/>
      </c>
      <c r="P1248" s="73" t="str">
        <f>IF(ISTEXT('Questionnaires '!A1250),'Questionnaires '!G1250,"")</f>
        <v/>
      </c>
      <c r="Q1248">
        <f>IF(ISTEXT('Questionnaires '!A1250),IF('Questionnaires '!S1250="Yes",1,""),0)</f>
        <v>0</v>
      </c>
    </row>
    <row r="1249" spans="1:17" x14ac:dyDescent="0.3">
      <c r="A1249" s="73">
        <f>IF(ISTEXT('Questionnaires '!A1251),IF('Questionnaires '!G1251&lt;270,1,0),0)</f>
        <v>0</v>
      </c>
      <c r="B1249">
        <f>IF(ISTEXT('Questionnaires '!A1251),IF('Questionnaires '!E1251="Yes",1,0),0)</f>
        <v>0</v>
      </c>
      <c r="C1249">
        <f>IF(ISTEXT('Questionnaires '!A1251),IF('Questionnaires '!F1251="Yes",1,0),0)</f>
        <v>0</v>
      </c>
      <c r="D1249">
        <f>IF(ISTEXT('Questionnaires '!A1251),IF('Questionnaires '!J1251&gt;0,1,0),0)</f>
        <v>0</v>
      </c>
      <c r="E1249" s="73" t="str">
        <f>IF(ISNUMBER('Questionnaires '!$G1251),'Questionnaires '!T1251+'Questionnaires '!G1251,"")</f>
        <v/>
      </c>
      <c r="F1249" s="73" t="str">
        <f>IF(ISNUMBER('Questionnaires '!$G1251),SUM(G1249:H1249),"")</f>
        <v/>
      </c>
      <c r="G1249" s="73" t="str">
        <f>IF(ISNUMBER('Questionnaires '!$G1251),'Questionnaires '!R1251-'Questionnaires '!P1251,"")</f>
        <v/>
      </c>
      <c r="H1249" s="73" t="str">
        <f>IF(ISNUMBER('Questionnaires '!$G1251),'Questionnaires '!P1251,"")</f>
        <v/>
      </c>
      <c r="I1249" s="73" t="str">
        <f>IF(ISNUMBER('Questionnaires '!$G1251),'Questionnaires '!$G1251,"")</f>
        <v/>
      </c>
      <c r="J1249" s="73" t="str">
        <f>IF(ISNUMBER('Questionnaires '!$G1251),'Questionnaires '!$G1251,"")</f>
        <v/>
      </c>
      <c r="K1249" s="73" t="str">
        <f>IF(ISNUMBER('Questionnaires '!$R1251),'Questionnaires '!$R1251,"")</f>
        <v/>
      </c>
      <c r="L1249" s="73" t="str">
        <f>IF(ISNUMBER('Questionnaires '!$P1251),'Questionnaires '!$P1251,"")</f>
        <v/>
      </c>
      <c r="M1249" s="73" t="str">
        <f>IF(ISNUMBER('Questionnaires '!$O1251),'Questionnaires '!$O1251,"")</f>
        <v/>
      </c>
      <c r="N1249" s="73" t="str">
        <f>IF(ISNUMBER('Questionnaires '!$N1251),'Questionnaires '!$N1251,"")</f>
        <v/>
      </c>
      <c r="O1249" s="73" t="str">
        <f>IF(ISNUMBER('Questionnaires '!$T1251),'Questionnaires '!$T1251,"")</f>
        <v/>
      </c>
      <c r="P1249" s="73" t="str">
        <f>IF(ISTEXT('Questionnaires '!A1251),'Questionnaires '!G1251,"")</f>
        <v/>
      </c>
      <c r="Q1249">
        <f>IF(ISTEXT('Questionnaires '!A1251),IF('Questionnaires '!S1251="Yes",1,""),0)</f>
        <v>0</v>
      </c>
    </row>
    <row r="1250" spans="1:17" x14ac:dyDescent="0.3">
      <c r="A1250" s="73">
        <f>IF(ISTEXT('Questionnaires '!A1252),IF('Questionnaires '!G1252&lt;270,1,0),0)</f>
        <v>0</v>
      </c>
      <c r="B1250">
        <f>IF(ISTEXT('Questionnaires '!A1252),IF('Questionnaires '!E1252="Yes",1,0),0)</f>
        <v>0</v>
      </c>
      <c r="C1250">
        <f>IF(ISTEXT('Questionnaires '!A1252),IF('Questionnaires '!F1252="Yes",1,0),0)</f>
        <v>0</v>
      </c>
      <c r="D1250">
        <f>IF(ISTEXT('Questionnaires '!A1252),IF('Questionnaires '!J1252&gt;0,1,0),0)</f>
        <v>0</v>
      </c>
      <c r="E1250" s="73" t="str">
        <f>IF(ISNUMBER('Questionnaires '!$G1252),'Questionnaires '!T1252+'Questionnaires '!G1252,"")</f>
        <v/>
      </c>
      <c r="F1250" s="73" t="str">
        <f>IF(ISNUMBER('Questionnaires '!$G1252),SUM(G1250:H1250),"")</f>
        <v/>
      </c>
      <c r="G1250" s="73" t="str">
        <f>IF(ISNUMBER('Questionnaires '!$G1252),'Questionnaires '!R1252-'Questionnaires '!P1252,"")</f>
        <v/>
      </c>
      <c r="H1250" s="73" t="str">
        <f>IF(ISNUMBER('Questionnaires '!$G1252),'Questionnaires '!P1252,"")</f>
        <v/>
      </c>
      <c r="I1250" s="73" t="str">
        <f>IF(ISNUMBER('Questionnaires '!$G1252),'Questionnaires '!$G1252,"")</f>
        <v/>
      </c>
      <c r="J1250" s="73" t="str">
        <f>IF(ISNUMBER('Questionnaires '!$G1252),'Questionnaires '!$G1252,"")</f>
        <v/>
      </c>
      <c r="K1250" s="73" t="str">
        <f>IF(ISNUMBER('Questionnaires '!$R1252),'Questionnaires '!$R1252,"")</f>
        <v/>
      </c>
      <c r="L1250" s="73" t="str">
        <f>IF(ISNUMBER('Questionnaires '!$P1252),'Questionnaires '!$P1252,"")</f>
        <v/>
      </c>
      <c r="M1250" s="73" t="str">
        <f>IF(ISNUMBER('Questionnaires '!$O1252),'Questionnaires '!$O1252,"")</f>
        <v/>
      </c>
      <c r="N1250" s="73" t="str">
        <f>IF(ISNUMBER('Questionnaires '!$N1252),'Questionnaires '!$N1252,"")</f>
        <v/>
      </c>
      <c r="O1250" s="73" t="str">
        <f>IF(ISNUMBER('Questionnaires '!$T1252),'Questionnaires '!$T1252,"")</f>
        <v/>
      </c>
      <c r="P1250" s="73" t="str">
        <f>IF(ISTEXT('Questionnaires '!A1252),'Questionnaires '!G1252,"")</f>
        <v/>
      </c>
      <c r="Q1250">
        <f>IF(ISTEXT('Questionnaires '!A1252),IF('Questionnaires '!S1252="Yes",1,""),0)</f>
        <v>0</v>
      </c>
    </row>
    <row r="1251" spans="1:17" x14ac:dyDescent="0.3">
      <c r="A1251" s="73">
        <f>IF(ISTEXT('Questionnaires '!A1253),IF('Questionnaires '!G1253&lt;270,1,0),0)</f>
        <v>0</v>
      </c>
      <c r="B1251">
        <f>IF(ISTEXT('Questionnaires '!A1253),IF('Questionnaires '!E1253="Yes",1,0),0)</f>
        <v>0</v>
      </c>
      <c r="C1251">
        <f>IF(ISTEXT('Questionnaires '!A1253),IF('Questionnaires '!F1253="Yes",1,0),0)</f>
        <v>0</v>
      </c>
      <c r="D1251">
        <f>IF(ISTEXT('Questionnaires '!A1253),IF('Questionnaires '!J1253&gt;0,1,0),0)</f>
        <v>0</v>
      </c>
      <c r="E1251" s="73" t="str">
        <f>IF(ISNUMBER('Questionnaires '!$G1253),'Questionnaires '!T1253+'Questionnaires '!G1253,"")</f>
        <v/>
      </c>
      <c r="F1251" s="73" t="str">
        <f>IF(ISNUMBER('Questionnaires '!$G1253),SUM(G1251:H1251),"")</f>
        <v/>
      </c>
      <c r="G1251" s="73" t="str">
        <f>IF(ISNUMBER('Questionnaires '!$G1253),'Questionnaires '!R1253-'Questionnaires '!P1253,"")</f>
        <v/>
      </c>
      <c r="H1251" s="73" t="str">
        <f>IF(ISNUMBER('Questionnaires '!$G1253),'Questionnaires '!P1253,"")</f>
        <v/>
      </c>
      <c r="I1251" s="73" t="str">
        <f>IF(ISNUMBER('Questionnaires '!$G1253),'Questionnaires '!$G1253,"")</f>
        <v/>
      </c>
      <c r="J1251" s="73" t="str">
        <f>IF(ISNUMBER('Questionnaires '!$G1253),'Questionnaires '!$G1253,"")</f>
        <v/>
      </c>
      <c r="K1251" s="73" t="str">
        <f>IF(ISNUMBER('Questionnaires '!$R1253),'Questionnaires '!$R1253,"")</f>
        <v/>
      </c>
      <c r="L1251" s="73" t="str">
        <f>IF(ISNUMBER('Questionnaires '!$P1253),'Questionnaires '!$P1253,"")</f>
        <v/>
      </c>
      <c r="M1251" s="73" t="str">
        <f>IF(ISNUMBER('Questionnaires '!$O1253),'Questionnaires '!$O1253,"")</f>
        <v/>
      </c>
      <c r="N1251" s="73" t="str">
        <f>IF(ISNUMBER('Questionnaires '!$N1253),'Questionnaires '!$N1253,"")</f>
        <v/>
      </c>
      <c r="O1251" s="73" t="str">
        <f>IF(ISNUMBER('Questionnaires '!$T1253),'Questionnaires '!$T1253,"")</f>
        <v/>
      </c>
      <c r="P1251" s="73" t="str">
        <f>IF(ISTEXT('Questionnaires '!A1253),'Questionnaires '!G1253,"")</f>
        <v/>
      </c>
      <c r="Q1251">
        <f>IF(ISTEXT('Questionnaires '!A1253),IF('Questionnaires '!S1253="Yes",1,""),0)</f>
        <v>0</v>
      </c>
    </row>
    <row r="1252" spans="1:17" x14ac:dyDescent="0.3">
      <c r="A1252" s="73">
        <f>IF(ISTEXT('Questionnaires '!A1254),IF('Questionnaires '!G1254&lt;270,1,0),0)</f>
        <v>0</v>
      </c>
      <c r="B1252">
        <f>IF(ISTEXT('Questionnaires '!A1254),IF('Questionnaires '!E1254="Yes",1,0),0)</f>
        <v>0</v>
      </c>
      <c r="C1252">
        <f>IF(ISTEXT('Questionnaires '!A1254),IF('Questionnaires '!F1254="Yes",1,0),0)</f>
        <v>0</v>
      </c>
      <c r="D1252">
        <f>IF(ISTEXT('Questionnaires '!A1254),IF('Questionnaires '!J1254&gt;0,1,0),0)</f>
        <v>0</v>
      </c>
      <c r="E1252" s="73" t="str">
        <f>IF(ISNUMBER('Questionnaires '!$G1254),'Questionnaires '!T1254+'Questionnaires '!G1254,"")</f>
        <v/>
      </c>
      <c r="F1252" s="73" t="str">
        <f>IF(ISNUMBER('Questionnaires '!$G1254),SUM(G1252:H1252),"")</f>
        <v/>
      </c>
      <c r="G1252" s="73" t="str">
        <f>IF(ISNUMBER('Questionnaires '!$G1254),'Questionnaires '!R1254-'Questionnaires '!P1254,"")</f>
        <v/>
      </c>
      <c r="H1252" s="73" t="str">
        <f>IF(ISNUMBER('Questionnaires '!$G1254),'Questionnaires '!P1254,"")</f>
        <v/>
      </c>
      <c r="I1252" s="73" t="str">
        <f>IF(ISNUMBER('Questionnaires '!$G1254),'Questionnaires '!$G1254,"")</f>
        <v/>
      </c>
      <c r="J1252" s="73" t="str">
        <f>IF(ISNUMBER('Questionnaires '!$G1254),'Questionnaires '!$G1254,"")</f>
        <v/>
      </c>
      <c r="K1252" s="73" t="str">
        <f>IF(ISNUMBER('Questionnaires '!$R1254),'Questionnaires '!$R1254,"")</f>
        <v/>
      </c>
      <c r="L1252" s="73" t="str">
        <f>IF(ISNUMBER('Questionnaires '!$P1254),'Questionnaires '!$P1254,"")</f>
        <v/>
      </c>
      <c r="M1252" s="73" t="str">
        <f>IF(ISNUMBER('Questionnaires '!$O1254),'Questionnaires '!$O1254,"")</f>
        <v/>
      </c>
      <c r="N1252" s="73" t="str">
        <f>IF(ISNUMBER('Questionnaires '!$N1254),'Questionnaires '!$N1254,"")</f>
        <v/>
      </c>
      <c r="O1252" s="73" t="str">
        <f>IF(ISNUMBER('Questionnaires '!$T1254),'Questionnaires '!$T1254,"")</f>
        <v/>
      </c>
      <c r="P1252" s="73" t="str">
        <f>IF(ISTEXT('Questionnaires '!A1254),'Questionnaires '!G1254,"")</f>
        <v/>
      </c>
      <c r="Q1252">
        <f>IF(ISTEXT('Questionnaires '!A1254),IF('Questionnaires '!S1254="Yes",1,""),0)</f>
        <v>0</v>
      </c>
    </row>
    <row r="1253" spans="1:17" x14ac:dyDescent="0.3">
      <c r="A1253" s="73">
        <f>IF(ISTEXT('Questionnaires '!A1255),IF('Questionnaires '!G1255&lt;270,1,0),0)</f>
        <v>0</v>
      </c>
      <c r="B1253">
        <f>IF(ISTEXT('Questionnaires '!A1255),IF('Questionnaires '!E1255="Yes",1,0),0)</f>
        <v>0</v>
      </c>
      <c r="C1253">
        <f>IF(ISTEXT('Questionnaires '!A1255),IF('Questionnaires '!F1255="Yes",1,0),0)</f>
        <v>0</v>
      </c>
      <c r="D1253">
        <f>IF(ISTEXT('Questionnaires '!A1255),IF('Questionnaires '!J1255&gt;0,1,0),0)</f>
        <v>0</v>
      </c>
      <c r="E1253" s="73" t="str">
        <f>IF(ISNUMBER('Questionnaires '!$G1255),'Questionnaires '!T1255+'Questionnaires '!G1255,"")</f>
        <v/>
      </c>
      <c r="F1253" s="73" t="str">
        <f>IF(ISNUMBER('Questionnaires '!$G1255),SUM(G1253:H1253),"")</f>
        <v/>
      </c>
      <c r="G1253" s="73" t="str">
        <f>IF(ISNUMBER('Questionnaires '!$G1255),'Questionnaires '!R1255-'Questionnaires '!P1255,"")</f>
        <v/>
      </c>
      <c r="H1253" s="73" t="str">
        <f>IF(ISNUMBER('Questionnaires '!$G1255),'Questionnaires '!P1255,"")</f>
        <v/>
      </c>
      <c r="I1253" s="73" t="str">
        <f>IF(ISNUMBER('Questionnaires '!$G1255),'Questionnaires '!$G1255,"")</f>
        <v/>
      </c>
      <c r="J1253" s="73" t="str">
        <f>IF(ISNUMBER('Questionnaires '!$G1255),'Questionnaires '!$G1255,"")</f>
        <v/>
      </c>
      <c r="K1253" s="73" t="str">
        <f>IF(ISNUMBER('Questionnaires '!$R1255),'Questionnaires '!$R1255,"")</f>
        <v/>
      </c>
      <c r="L1253" s="73" t="str">
        <f>IF(ISNUMBER('Questionnaires '!$P1255),'Questionnaires '!$P1255,"")</f>
        <v/>
      </c>
      <c r="M1253" s="73" t="str">
        <f>IF(ISNUMBER('Questionnaires '!$O1255),'Questionnaires '!$O1255,"")</f>
        <v/>
      </c>
      <c r="N1253" s="73" t="str">
        <f>IF(ISNUMBER('Questionnaires '!$N1255),'Questionnaires '!$N1255,"")</f>
        <v/>
      </c>
      <c r="O1253" s="73" t="str">
        <f>IF(ISNUMBER('Questionnaires '!$T1255),'Questionnaires '!$T1255,"")</f>
        <v/>
      </c>
      <c r="P1253" s="73" t="str">
        <f>IF(ISTEXT('Questionnaires '!A1255),'Questionnaires '!G1255,"")</f>
        <v/>
      </c>
      <c r="Q1253">
        <f>IF(ISTEXT('Questionnaires '!A1255),IF('Questionnaires '!S1255="Yes",1,""),0)</f>
        <v>0</v>
      </c>
    </row>
    <row r="1254" spans="1:17" x14ac:dyDescent="0.3">
      <c r="A1254" s="73">
        <f>IF(ISTEXT('Questionnaires '!A1256),IF('Questionnaires '!G1256&lt;270,1,0),0)</f>
        <v>0</v>
      </c>
      <c r="B1254">
        <f>IF(ISTEXT('Questionnaires '!A1256),IF('Questionnaires '!E1256="Yes",1,0),0)</f>
        <v>0</v>
      </c>
      <c r="C1254">
        <f>IF(ISTEXT('Questionnaires '!A1256),IF('Questionnaires '!F1256="Yes",1,0),0)</f>
        <v>0</v>
      </c>
      <c r="D1254">
        <f>IF(ISTEXT('Questionnaires '!A1256),IF('Questionnaires '!J1256&gt;0,1,0),0)</f>
        <v>0</v>
      </c>
      <c r="E1254" s="73" t="str">
        <f>IF(ISNUMBER('Questionnaires '!$G1256),'Questionnaires '!T1256+'Questionnaires '!G1256,"")</f>
        <v/>
      </c>
      <c r="F1254" s="73" t="str">
        <f>IF(ISNUMBER('Questionnaires '!$G1256),SUM(G1254:H1254),"")</f>
        <v/>
      </c>
      <c r="G1254" s="73" t="str">
        <f>IF(ISNUMBER('Questionnaires '!$G1256),'Questionnaires '!R1256-'Questionnaires '!P1256,"")</f>
        <v/>
      </c>
      <c r="H1254" s="73" t="str">
        <f>IF(ISNUMBER('Questionnaires '!$G1256),'Questionnaires '!P1256,"")</f>
        <v/>
      </c>
      <c r="I1254" s="73" t="str">
        <f>IF(ISNUMBER('Questionnaires '!$G1256),'Questionnaires '!$G1256,"")</f>
        <v/>
      </c>
      <c r="J1254" s="73" t="str">
        <f>IF(ISNUMBER('Questionnaires '!$G1256),'Questionnaires '!$G1256,"")</f>
        <v/>
      </c>
      <c r="K1254" s="73" t="str">
        <f>IF(ISNUMBER('Questionnaires '!$R1256),'Questionnaires '!$R1256,"")</f>
        <v/>
      </c>
      <c r="L1254" s="73" t="str">
        <f>IF(ISNUMBER('Questionnaires '!$P1256),'Questionnaires '!$P1256,"")</f>
        <v/>
      </c>
      <c r="M1254" s="73" t="str">
        <f>IF(ISNUMBER('Questionnaires '!$O1256),'Questionnaires '!$O1256,"")</f>
        <v/>
      </c>
      <c r="N1254" s="73" t="str">
        <f>IF(ISNUMBER('Questionnaires '!$N1256),'Questionnaires '!$N1256,"")</f>
        <v/>
      </c>
      <c r="O1254" s="73" t="str">
        <f>IF(ISNUMBER('Questionnaires '!$T1256),'Questionnaires '!$T1256,"")</f>
        <v/>
      </c>
      <c r="P1254" s="73" t="str">
        <f>IF(ISTEXT('Questionnaires '!A1256),'Questionnaires '!G1256,"")</f>
        <v/>
      </c>
      <c r="Q1254">
        <f>IF(ISTEXT('Questionnaires '!A1256),IF('Questionnaires '!S1256="Yes",1,""),0)</f>
        <v>0</v>
      </c>
    </row>
    <row r="1255" spans="1:17" x14ac:dyDescent="0.3">
      <c r="A1255" s="73">
        <f>IF(ISTEXT('Questionnaires '!A1257),IF('Questionnaires '!G1257&lt;270,1,0),0)</f>
        <v>0</v>
      </c>
      <c r="B1255">
        <f>IF(ISTEXT('Questionnaires '!A1257),IF('Questionnaires '!E1257="Yes",1,0),0)</f>
        <v>0</v>
      </c>
      <c r="C1255">
        <f>IF(ISTEXT('Questionnaires '!A1257),IF('Questionnaires '!F1257="Yes",1,0),0)</f>
        <v>0</v>
      </c>
      <c r="D1255">
        <f>IF(ISTEXT('Questionnaires '!A1257),IF('Questionnaires '!J1257&gt;0,1,0),0)</f>
        <v>0</v>
      </c>
      <c r="E1255" s="73" t="str">
        <f>IF(ISNUMBER('Questionnaires '!$G1257),'Questionnaires '!T1257+'Questionnaires '!G1257,"")</f>
        <v/>
      </c>
      <c r="F1255" s="73" t="str">
        <f>IF(ISNUMBER('Questionnaires '!$G1257),SUM(G1255:H1255),"")</f>
        <v/>
      </c>
      <c r="G1255" s="73" t="str">
        <f>IF(ISNUMBER('Questionnaires '!$G1257),'Questionnaires '!R1257-'Questionnaires '!P1257,"")</f>
        <v/>
      </c>
      <c r="H1255" s="73" t="str">
        <f>IF(ISNUMBER('Questionnaires '!$G1257),'Questionnaires '!P1257,"")</f>
        <v/>
      </c>
      <c r="I1255" s="73" t="str">
        <f>IF(ISNUMBER('Questionnaires '!$G1257),'Questionnaires '!$G1257,"")</f>
        <v/>
      </c>
      <c r="J1255" s="73" t="str">
        <f>IF(ISNUMBER('Questionnaires '!$G1257),'Questionnaires '!$G1257,"")</f>
        <v/>
      </c>
      <c r="K1255" s="73" t="str">
        <f>IF(ISNUMBER('Questionnaires '!$R1257),'Questionnaires '!$R1257,"")</f>
        <v/>
      </c>
      <c r="L1255" s="73" t="str">
        <f>IF(ISNUMBER('Questionnaires '!$P1257),'Questionnaires '!$P1257,"")</f>
        <v/>
      </c>
      <c r="M1255" s="73" t="str">
        <f>IF(ISNUMBER('Questionnaires '!$O1257),'Questionnaires '!$O1257,"")</f>
        <v/>
      </c>
      <c r="N1255" s="73" t="str">
        <f>IF(ISNUMBER('Questionnaires '!$N1257),'Questionnaires '!$N1257,"")</f>
        <v/>
      </c>
      <c r="O1255" s="73" t="str">
        <f>IF(ISNUMBER('Questionnaires '!$T1257),'Questionnaires '!$T1257,"")</f>
        <v/>
      </c>
      <c r="P1255" s="73" t="str">
        <f>IF(ISTEXT('Questionnaires '!A1257),'Questionnaires '!G1257,"")</f>
        <v/>
      </c>
      <c r="Q1255">
        <f>IF(ISTEXT('Questionnaires '!A1257),IF('Questionnaires '!S1257="Yes",1,""),0)</f>
        <v>0</v>
      </c>
    </row>
    <row r="1256" spans="1:17" x14ac:dyDescent="0.3">
      <c r="A1256" s="73">
        <f>IF(ISTEXT('Questionnaires '!A1258),IF('Questionnaires '!G1258&lt;270,1,0),0)</f>
        <v>0</v>
      </c>
      <c r="B1256">
        <f>IF(ISTEXT('Questionnaires '!A1258),IF('Questionnaires '!E1258="Yes",1,0),0)</f>
        <v>0</v>
      </c>
      <c r="C1256">
        <f>IF(ISTEXT('Questionnaires '!A1258),IF('Questionnaires '!F1258="Yes",1,0),0)</f>
        <v>0</v>
      </c>
      <c r="D1256">
        <f>IF(ISTEXT('Questionnaires '!A1258),IF('Questionnaires '!J1258&gt;0,1,0),0)</f>
        <v>0</v>
      </c>
      <c r="E1256" s="73" t="str">
        <f>IF(ISNUMBER('Questionnaires '!$G1258),'Questionnaires '!T1258+'Questionnaires '!G1258,"")</f>
        <v/>
      </c>
      <c r="F1256" s="73" t="str">
        <f>IF(ISNUMBER('Questionnaires '!$G1258),SUM(G1256:H1256),"")</f>
        <v/>
      </c>
      <c r="G1256" s="73" t="str">
        <f>IF(ISNUMBER('Questionnaires '!$G1258),'Questionnaires '!R1258-'Questionnaires '!P1258,"")</f>
        <v/>
      </c>
      <c r="H1256" s="73" t="str">
        <f>IF(ISNUMBER('Questionnaires '!$G1258),'Questionnaires '!P1258,"")</f>
        <v/>
      </c>
      <c r="I1256" s="73" t="str">
        <f>IF(ISNUMBER('Questionnaires '!$G1258),'Questionnaires '!$G1258,"")</f>
        <v/>
      </c>
      <c r="J1256" s="73" t="str">
        <f>IF(ISNUMBER('Questionnaires '!$G1258),'Questionnaires '!$G1258,"")</f>
        <v/>
      </c>
      <c r="K1256" s="73" t="str">
        <f>IF(ISNUMBER('Questionnaires '!$R1258),'Questionnaires '!$R1258,"")</f>
        <v/>
      </c>
      <c r="L1256" s="73" t="str">
        <f>IF(ISNUMBER('Questionnaires '!$P1258),'Questionnaires '!$P1258,"")</f>
        <v/>
      </c>
      <c r="M1256" s="73" t="str">
        <f>IF(ISNUMBER('Questionnaires '!$O1258),'Questionnaires '!$O1258,"")</f>
        <v/>
      </c>
      <c r="N1256" s="73" t="str">
        <f>IF(ISNUMBER('Questionnaires '!$N1258),'Questionnaires '!$N1258,"")</f>
        <v/>
      </c>
      <c r="O1256" s="73" t="str">
        <f>IF(ISNUMBER('Questionnaires '!$T1258),'Questionnaires '!$T1258,"")</f>
        <v/>
      </c>
      <c r="P1256" s="73" t="str">
        <f>IF(ISTEXT('Questionnaires '!A1258),'Questionnaires '!G1258,"")</f>
        <v/>
      </c>
      <c r="Q1256">
        <f>IF(ISTEXT('Questionnaires '!A1258),IF('Questionnaires '!S1258="Yes",1,""),0)</f>
        <v>0</v>
      </c>
    </row>
    <row r="1257" spans="1:17" x14ac:dyDescent="0.3">
      <c r="A1257" s="73">
        <f>IF(ISTEXT('Questionnaires '!A1259),IF('Questionnaires '!G1259&lt;270,1,0),0)</f>
        <v>0</v>
      </c>
      <c r="B1257">
        <f>IF(ISTEXT('Questionnaires '!A1259),IF('Questionnaires '!E1259="Yes",1,0),0)</f>
        <v>0</v>
      </c>
      <c r="C1257">
        <f>IF(ISTEXT('Questionnaires '!A1259),IF('Questionnaires '!F1259="Yes",1,0),0)</f>
        <v>0</v>
      </c>
      <c r="D1257">
        <f>IF(ISTEXT('Questionnaires '!A1259),IF('Questionnaires '!J1259&gt;0,1,0),0)</f>
        <v>0</v>
      </c>
      <c r="E1257" s="73" t="str">
        <f>IF(ISNUMBER('Questionnaires '!$G1259),'Questionnaires '!T1259+'Questionnaires '!G1259,"")</f>
        <v/>
      </c>
      <c r="F1257" s="73" t="str">
        <f>IF(ISNUMBER('Questionnaires '!$G1259),SUM(G1257:H1257),"")</f>
        <v/>
      </c>
      <c r="G1257" s="73" t="str">
        <f>IF(ISNUMBER('Questionnaires '!$G1259),'Questionnaires '!R1259-'Questionnaires '!P1259,"")</f>
        <v/>
      </c>
      <c r="H1257" s="73" t="str">
        <f>IF(ISNUMBER('Questionnaires '!$G1259),'Questionnaires '!P1259,"")</f>
        <v/>
      </c>
      <c r="I1257" s="73" t="str">
        <f>IF(ISNUMBER('Questionnaires '!$G1259),'Questionnaires '!$G1259,"")</f>
        <v/>
      </c>
      <c r="J1257" s="73" t="str">
        <f>IF(ISNUMBER('Questionnaires '!$G1259),'Questionnaires '!$G1259,"")</f>
        <v/>
      </c>
      <c r="K1257" s="73" t="str">
        <f>IF(ISNUMBER('Questionnaires '!$R1259),'Questionnaires '!$R1259,"")</f>
        <v/>
      </c>
      <c r="L1257" s="73" t="str">
        <f>IF(ISNUMBER('Questionnaires '!$P1259),'Questionnaires '!$P1259,"")</f>
        <v/>
      </c>
      <c r="M1257" s="73" t="str">
        <f>IF(ISNUMBER('Questionnaires '!$O1259),'Questionnaires '!$O1259,"")</f>
        <v/>
      </c>
      <c r="N1257" s="73" t="str">
        <f>IF(ISNUMBER('Questionnaires '!$N1259),'Questionnaires '!$N1259,"")</f>
        <v/>
      </c>
      <c r="O1257" s="73" t="str">
        <f>IF(ISNUMBER('Questionnaires '!$T1259),'Questionnaires '!$T1259,"")</f>
        <v/>
      </c>
      <c r="P1257" s="73" t="str">
        <f>IF(ISTEXT('Questionnaires '!A1259),'Questionnaires '!G1259,"")</f>
        <v/>
      </c>
      <c r="Q1257">
        <f>IF(ISTEXT('Questionnaires '!A1259),IF('Questionnaires '!S1259="Yes",1,""),0)</f>
        <v>0</v>
      </c>
    </row>
    <row r="1258" spans="1:17" x14ac:dyDescent="0.3">
      <c r="A1258" s="73">
        <f>IF(ISTEXT('Questionnaires '!A1260),IF('Questionnaires '!G1260&lt;270,1,0),0)</f>
        <v>0</v>
      </c>
      <c r="B1258">
        <f>IF(ISTEXT('Questionnaires '!A1260),IF('Questionnaires '!E1260="Yes",1,0),0)</f>
        <v>0</v>
      </c>
      <c r="C1258">
        <f>IF(ISTEXT('Questionnaires '!A1260),IF('Questionnaires '!F1260="Yes",1,0),0)</f>
        <v>0</v>
      </c>
      <c r="D1258">
        <f>IF(ISTEXT('Questionnaires '!A1260),IF('Questionnaires '!J1260&gt;0,1,0),0)</f>
        <v>0</v>
      </c>
      <c r="E1258" s="73" t="str">
        <f>IF(ISNUMBER('Questionnaires '!$G1260),'Questionnaires '!T1260+'Questionnaires '!G1260,"")</f>
        <v/>
      </c>
      <c r="F1258" s="73" t="str">
        <f>IF(ISNUMBER('Questionnaires '!$G1260),SUM(G1258:H1258),"")</f>
        <v/>
      </c>
      <c r="G1258" s="73" t="str">
        <f>IF(ISNUMBER('Questionnaires '!$G1260),'Questionnaires '!R1260-'Questionnaires '!P1260,"")</f>
        <v/>
      </c>
      <c r="H1258" s="73" t="str">
        <f>IF(ISNUMBER('Questionnaires '!$G1260),'Questionnaires '!P1260,"")</f>
        <v/>
      </c>
      <c r="I1258" s="73" t="str">
        <f>IF(ISNUMBER('Questionnaires '!$G1260),'Questionnaires '!$G1260,"")</f>
        <v/>
      </c>
      <c r="J1258" s="73" t="str">
        <f>IF(ISNUMBER('Questionnaires '!$G1260),'Questionnaires '!$G1260,"")</f>
        <v/>
      </c>
      <c r="K1258" s="73" t="str">
        <f>IF(ISNUMBER('Questionnaires '!$R1260),'Questionnaires '!$R1260,"")</f>
        <v/>
      </c>
      <c r="L1258" s="73" t="str">
        <f>IF(ISNUMBER('Questionnaires '!$P1260),'Questionnaires '!$P1260,"")</f>
        <v/>
      </c>
      <c r="M1258" s="73" t="str">
        <f>IF(ISNUMBER('Questionnaires '!$O1260),'Questionnaires '!$O1260,"")</f>
        <v/>
      </c>
      <c r="N1258" s="73" t="str">
        <f>IF(ISNUMBER('Questionnaires '!$N1260),'Questionnaires '!$N1260,"")</f>
        <v/>
      </c>
      <c r="O1258" s="73" t="str">
        <f>IF(ISNUMBER('Questionnaires '!$T1260),'Questionnaires '!$T1260,"")</f>
        <v/>
      </c>
      <c r="P1258" s="73" t="str">
        <f>IF(ISTEXT('Questionnaires '!A1260),'Questionnaires '!G1260,"")</f>
        <v/>
      </c>
      <c r="Q1258">
        <f>IF(ISTEXT('Questionnaires '!A1260),IF('Questionnaires '!S1260="Yes",1,""),0)</f>
        <v>0</v>
      </c>
    </row>
    <row r="1259" spans="1:17" x14ac:dyDescent="0.3">
      <c r="A1259" s="73">
        <f>IF(ISTEXT('Questionnaires '!A1261),IF('Questionnaires '!G1261&lt;270,1,0),0)</f>
        <v>0</v>
      </c>
      <c r="B1259">
        <f>IF(ISTEXT('Questionnaires '!A1261),IF('Questionnaires '!E1261="Yes",1,0),0)</f>
        <v>0</v>
      </c>
      <c r="C1259">
        <f>IF(ISTEXT('Questionnaires '!A1261),IF('Questionnaires '!F1261="Yes",1,0),0)</f>
        <v>0</v>
      </c>
      <c r="D1259">
        <f>IF(ISTEXT('Questionnaires '!A1261),IF('Questionnaires '!J1261&gt;0,1,0),0)</f>
        <v>0</v>
      </c>
      <c r="E1259" s="73" t="str">
        <f>IF(ISNUMBER('Questionnaires '!$G1261),'Questionnaires '!T1261+'Questionnaires '!G1261,"")</f>
        <v/>
      </c>
      <c r="F1259" s="73" t="str">
        <f>IF(ISNUMBER('Questionnaires '!$G1261),SUM(G1259:H1259),"")</f>
        <v/>
      </c>
      <c r="G1259" s="73" t="str">
        <f>IF(ISNUMBER('Questionnaires '!$G1261),'Questionnaires '!R1261-'Questionnaires '!P1261,"")</f>
        <v/>
      </c>
      <c r="H1259" s="73" t="str">
        <f>IF(ISNUMBER('Questionnaires '!$G1261),'Questionnaires '!P1261,"")</f>
        <v/>
      </c>
      <c r="I1259" s="73" t="str">
        <f>IF(ISNUMBER('Questionnaires '!$G1261),'Questionnaires '!$G1261,"")</f>
        <v/>
      </c>
      <c r="J1259" s="73" t="str">
        <f>IF(ISNUMBER('Questionnaires '!$G1261),'Questionnaires '!$G1261,"")</f>
        <v/>
      </c>
      <c r="K1259" s="73" t="str">
        <f>IF(ISNUMBER('Questionnaires '!$R1261),'Questionnaires '!$R1261,"")</f>
        <v/>
      </c>
      <c r="L1259" s="73" t="str">
        <f>IF(ISNUMBER('Questionnaires '!$P1261),'Questionnaires '!$P1261,"")</f>
        <v/>
      </c>
      <c r="M1259" s="73" t="str">
        <f>IF(ISNUMBER('Questionnaires '!$O1261),'Questionnaires '!$O1261,"")</f>
        <v/>
      </c>
      <c r="N1259" s="73" t="str">
        <f>IF(ISNUMBER('Questionnaires '!$N1261),'Questionnaires '!$N1261,"")</f>
        <v/>
      </c>
      <c r="O1259" s="73" t="str">
        <f>IF(ISNUMBER('Questionnaires '!$T1261),'Questionnaires '!$T1261,"")</f>
        <v/>
      </c>
      <c r="P1259" s="73" t="str">
        <f>IF(ISTEXT('Questionnaires '!A1261),'Questionnaires '!G1261,"")</f>
        <v/>
      </c>
      <c r="Q1259">
        <f>IF(ISTEXT('Questionnaires '!A1261),IF('Questionnaires '!S1261="Yes",1,""),0)</f>
        <v>0</v>
      </c>
    </row>
    <row r="1260" spans="1:17" x14ac:dyDescent="0.3">
      <c r="A1260" s="73">
        <f>IF(ISTEXT('Questionnaires '!A1262),IF('Questionnaires '!G1262&lt;270,1,0),0)</f>
        <v>0</v>
      </c>
      <c r="B1260">
        <f>IF(ISTEXT('Questionnaires '!A1262),IF('Questionnaires '!E1262="Yes",1,0),0)</f>
        <v>0</v>
      </c>
      <c r="C1260">
        <f>IF(ISTEXT('Questionnaires '!A1262),IF('Questionnaires '!F1262="Yes",1,0),0)</f>
        <v>0</v>
      </c>
      <c r="D1260">
        <f>IF(ISTEXT('Questionnaires '!A1262),IF('Questionnaires '!J1262&gt;0,1,0),0)</f>
        <v>0</v>
      </c>
      <c r="E1260" s="73" t="str">
        <f>IF(ISNUMBER('Questionnaires '!$G1262),'Questionnaires '!T1262+'Questionnaires '!G1262,"")</f>
        <v/>
      </c>
      <c r="F1260" s="73" t="str">
        <f>IF(ISNUMBER('Questionnaires '!$G1262),SUM(G1260:H1260),"")</f>
        <v/>
      </c>
      <c r="G1260" s="73" t="str">
        <f>IF(ISNUMBER('Questionnaires '!$G1262),'Questionnaires '!R1262-'Questionnaires '!P1262,"")</f>
        <v/>
      </c>
      <c r="H1260" s="73" t="str">
        <f>IF(ISNUMBER('Questionnaires '!$G1262),'Questionnaires '!P1262,"")</f>
        <v/>
      </c>
      <c r="I1260" s="73" t="str">
        <f>IF(ISNUMBER('Questionnaires '!$G1262),'Questionnaires '!$G1262,"")</f>
        <v/>
      </c>
      <c r="J1260" s="73" t="str">
        <f>IF(ISNUMBER('Questionnaires '!$G1262),'Questionnaires '!$G1262,"")</f>
        <v/>
      </c>
      <c r="K1260" s="73" t="str">
        <f>IF(ISNUMBER('Questionnaires '!$R1262),'Questionnaires '!$R1262,"")</f>
        <v/>
      </c>
      <c r="L1260" s="73" t="str">
        <f>IF(ISNUMBER('Questionnaires '!$P1262),'Questionnaires '!$P1262,"")</f>
        <v/>
      </c>
      <c r="M1260" s="73" t="str">
        <f>IF(ISNUMBER('Questionnaires '!$O1262),'Questionnaires '!$O1262,"")</f>
        <v/>
      </c>
      <c r="N1260" s="73" t="str">
        <f>IF(ISNUMBER('Questionnaires '!$N1262),'Questionnaires '!$N1262,"")</f>
        <v/>
      </c>
      <c r="O1260" s="73" t="str">
        <f>IF(ISNUMBER('Questionnaires '!$T1262),'Questionnaires '!$T1262,"")</f>
        <v/>
      </c>
      <c r="P1260" s="73" t="str">
        <f>IF(ISTEXT('Questionnaires '!A1262),'Questionnaires '!G1262,"")</f>
        <v/>
      </c>
      <c r="Q1260">
        <f>IF(ISTEXT('Questionnaires '!A1262),IF('Questionnaires '!S1262="Yes",1,""),0)</f>
        <v>0</v>
      </c>
    </row>
    <row r="1261" spans="1:17" x14ac:dyDescent="0.3">
      <c r="A1261" s="73">
        <f>IF(ISTEXT('Questionnaires '!A1263),IF('Questionnaires '!G1263&lt;270,1,0),0)</f>
        <v>0</v>
      </c>
      <c r="B1261">
        <f>IF(ISTEXT('Questionnaires '!A1263),IF('Questionnaires '!E1263="Yes",1,0),0)</f>
        <v>0</v>
      </c>
      <c r="C1261">
        <f>IF(ISTEXT('Questionnaires '!A1263),IF('Questionnaires '!F1263="Yes",1,0),0)</f>
        <v>0</v>
      </c>
      <c r="D1261">
        <f>IF(ISTEXT('Questionnaires '!A1263),IF('Questionnaires '!J1263&gt;0,1,0),0)</f>
        <v>0</v>
      </c>
      <c r="E1261" s="73" t="str">
        <f>IF(ISNUMBER('Questionnaires '!$G1263),'Questionnaires '!T1263+'Questionnaires '!G1263,"")</f>
        <v/>
      </c>
      <c r="F1261" s="73" t="str">
        <f>IF(ISNUMBER('Questionnaires '!$G1263),SUM(G1261:H1261),"")</f>
        <v/>
      </c>
      <c r="G1261" s="73" t="str">
        <f>IF(ISNUMBER('Questionnaires '!$G1263),'Questionnaires '!R1263-'Questionnaires '!P1263,"")</f>
        <v/>
      </c>
      <c r="H1261" s="73" t="str">
        <f>IF(ISNUMBER('Questionnaires '!$G1263),'Questionnaires '!P1263,"")</f>
        <v/>
      </c>
      <c r="I1261" s="73" t="str">
        <f>IF(ISNUMBER('Questionnaires '!$G1263),'Questionnaires '!$G1263,"")</f>
        <v/>
      </c>
      <c r="J1261" s="73" t="str">
        <f>IF(ISNUMBER('Questionnaires '!$G1263),'Questionnaires '!$G1263,"")</f>
        <v/>
      </c>
      <c r="K1261" s="73" t="str">
        <f>IF(ISNUMBER('Questionnaires '!$R1263),'Questionnaires '!$R1263,"")</f>
        <v/>
      </c>
      <c r="L1261" s="73" t="str">
        <f>IF(ISNUMBER('Questionnaires '!$P1263),'Questionnaires '!$P1263,"")</f>
        <v/>
      </c>
      <c r="M1261" s="73" t="str">
        <f>IF(ISNUMBER('Questionnaires '!$O1263),'Questionnaires '!$O1263,"")</f>
        <v/>
      </c>
      <c r="N1261" s="73" t="str">
        <f>IF(ISNUMBER('Questionnaires '!$N1263),'Questionnaires '!$N1263,"")</f>
        <v/>
      </c>
      <c r="O1261" s="73" t="str">
        <f>IF(ISNUMBER('Questionnaires '!$T1263),'Questionnaires '!$T1263,"")</f>
        <v/>
      </c>
      <c r="P1261" s="73" t="str">
        <f>IF(ISTEXT('Questionnaires '!A1263),'Questionnaires '!G1263,"")</f>
        <v/>
      </c>
      <c r="Q1261">
        <f>IF(ISTEXT('Questionnaires '!A1263),IF('Questionnaires '!S1263="Yes",1,""),0)</f>
        <v>0</v>
      </c>
    </row>
    <row r="1262" spans="1:17" x14ac:dyDescent="0.3">
      <c r="A1262" s="73">
        <f>IF(ISTEXT('Questionnaires '!A1264),IF('Questionnaires '!G1264&lt;270,1,0),0)</f>
        <v>0</v>
      </c>
      <c r="B1262">
        <f>IF(ISTEXT('Questionnaires '!A1264),IF('Questionnaires '!E1264="Yes",1,0),0)</f>
        <v>0</v>
      </c>
      <c r="C1262">
        <f>IF(ISTEXT('Questionnaires '!A1264),IF('Questionnaires '!F1264="Yes",1,0),0)</f>
        <v>0</v>
      </c>
      <c r="D1262">
        <f>IF(ISTEXT('Questionnaires '!A1264),IF('Questionnaires '!J1264&gt;0,1,0),0)</f>
        <v>0</v>
      </c>
      <c r="E1262" s="73" t="str">
        <f>IF(ISNUMBER('Questionnaires '!$G1264),'Questionnaires '!T1264+'Questionnaires '!G1264,"")</f>
        <v/>
      </c>
      <c r="F1262" s="73" t="str">
        <f>IF(ISNUMBER('Questionnaires '!$G1264),SUM(G1262:H1262),"")</f>
        <v/>
      </c>
      <c r="G1262" s="73" t="str">
        <f>IF(ISNUMBER('Questionnaires '!$G1264),'Questionnaires '!R1264-'Questionnaires '!P1264,"")</f>
        <v/>
      </c>
      <c r="H1262" s="73" t="str">
        <f>IF(ISNUMBER('Questionnaires '!$G1264),'Questionnaires '!P1264,"")</f>
        <v/>
      </c>
      <c r="I1262" s="73" t="str">
        <f>IF(ISNUMBER('Questionnaires '!$G1264),'Questionnaires '!$G1264,"")</f>
        <v/>
      </c>
      <c r="J1262" s="73" t="str">
        <f>IF(ISNUMBER('Questionnaires '!$G1264),'Questionnaires '!$G1264,"")</f>
        <v/>
      </c>
      <c r="K1262" s="73" t="str">
        <f>IF(ISNUMBER('Questionnaires '!$R1264),'Questionnaires '!$R1264,"")</f>
        <v/>
      </c>
      <c r="L1262" s="73" t="str">
        <f>IF(ISNUMBER('Questionnaires '!$P1264),'Questionnaires '!$P1264,"")</f>
        <v/>
      </c>
      <c r="M1262" s="73" t="str">
        <f>IF(ISNUMBER('Questionnaires '!$O1264),'Questionnaires '!$O1264,"")</f>
        <v/>
      </c>
      <c r="N1262" s="73" t="str">
        <f>IF(ISNUMBER('Questionnaires '!$N1264),'Questionnaires '!$N1264,"")</f>
        <v/>
      </c>
      <c r="O1262" s="73" t="str">
        <f>IF(ISNUMBER('Questionnaires '!$T1264),'Questionnaires '!$T1264,"")</f>
        <v/>
      </c>
      <c r="P1262" s="73" t="str">
        <f>IF(ISTEXT('Questionnaires '!A1264),'Questionnaires '!G1264,"")</f>
        <v/>
      </c>
      <c r="Q1262">
        <f>IF(ISTEXT('Questionnaires '!A1264),IF('Questionnaires '!S1264="Yes",1,""),0)</f>
        <v>0</v>
      </c>
    </row>
    <row r="1263" spans="1:17" x14ac:dyDescent="0.3">
      <c r="A1263" s="73">
        <f>IF(ISTEXT('Questionnaires '!A1265),IF('Questionnaires '!G1265&lt;270,1,0),0)</f>
        <v>0</v>
      </c>
      <c r="B1263">
        <f>IF(ISTEXT('Questionnaires '!A1265),IF('Questionnaires '!E1265="Yes",1,0),0)</f>
        <v>0</v>
      </c>
      <c r="C1263">
        <f>IF(ISTEXT('Questionnaires '!A1265),IF('Questionnaires '!F1265="Yes",1,0),0)</f>
        <v>0</v>
      </c>
      <c r="D1263">
        <f>IF(ISTEXT('Questionnaires '!A1265),IF('Questionnaires '!J1265&gt;0,1,0),0)</f>
        <v>0</v>
      </c>
      <c r="E1263" s="73" t="str">
        <f>IF(ISNUMBER('Questionnaires '!$G1265),'Questionnaires '!T1265+'Questionnaires '!G1265,"")</f>
        <v/>
      </c>
      <c r="F1263" s="73" t="str">
        <f>IF(ISNUMBER('Questionnaires '!$G1265),SUM(G1263:H1263),"")</f>
        <v/>
      </c>
      <c r="G1263" s="73" t="str">
        <f>IF(ISNUMBER('Questionnaires '!$G1265),'Questionnaires '!R1265-'Questionnaires '!P1265,"")</f>
        <v/>
      </c>
      <c r="H1263" s="73" t="str">
        <f>IF(ISNUMBER('Questionnaires '!$G1265),'Questionnaires '!P1265,"")</f>
        <v/>
      </c>
      <c r="I1263" s="73" t="str">
        <f>IF(ISNUMBER('Questionnaires '!$G1265),'Questionnaires '!$G1265,"")</f>
        <v/>
      </c>
      <c r="J1263" s="73" t="str">
        <f>IF(ISNUMBER('Questionnaires '!$G1265),'Questionnaires '!$G1265,"")</f>
        <v/>
      </c>
      <c r="K1263" s="73" t="str">
        <f>IF(ISNUMBER('Questionnaires '!$R1265),'Questionnaires '!$R1265,"")</f>
        <v/>
      </c>
      <c r="L1263" s="73" t="str">
        <f>IF(ISNUMBER('Questionnaires '!$P1265),'Questionnaires '!$P1265,"")</f>
        <v/>
      </c>
      <c r="M1263" s="73" t="str">
        <f>IF(ISNUMBER('Questionnaires '!$O1265),'Questionnaires '!$O1265,"")</f>
        <v/>
      </c>
      <c r="N1263" s="73" t="str">
        <f>IF(ISNUMBER('Questionnaires '!$N1265),'Questionnaires '!$N1265,"")</f>
        <v/>
      </c>
      <c r="O1263" s="73" t="str">
        <f>IF(ISNUMBER('Questionnaires '!$T1265),'Questionnaires '!$T1265,"")</f>
        <v/>
      </c>
      <c r="P1263" s="73" t="str">
        <f>IF(ISTEXT('Questionnaires '!A1265),'Questionnaires '!G1265,"")</f>
        <v/>
      </c>
      <c r="Q1263">
        <f>IF(ISTEXT('Questionnaires '!A1265),IF('Questionnaires '!S1265="Yes",1,""),0)</f>
        <v>0</v>
      </c>
    </row>
    <row r="1264" spans="1:17" x14ac:dyDescent="0.3">
      <c r="A1264" s="73">
        <f>IF(ISTEXT('Questionnaires '!A1266),IF('Questionnaires '!G1266&lt;270,1,0),0)</f>
        <v>0</v>
      </c>
      <c r="B1264">
        <f>IF(ISTEXT('Questionnaires '!A1266),IF('Questionnaires '!E1266="Yes",1,0),0)</f>
        <v>0</v>
      </c>
      <c r="C1264">
        <f>IF(ISTEXT('Questionnaires '!A1266),IF('Questionnaires '!F1266="Yes",1,0),0)</f>
        <v>0</v>
      </c>
      <c r="D1264">
        <f>IF(ISTEXT('Questionnaires '!A1266),IF('Questionnaires '!J1266&gt;0,1,0),0)</f>
        <v>0</v>
      </c>
      <c r="E1264" s="73" t="str">
        <f>IF(ISNUMBER('Questionnaires '!$G1266),'Questionnaires '!T1266+'Questionnaires '!G1266,"")</f>
        <v/>
      </c>
      <c r="F1264" s="73" t="str">
        <f>IF(ISNUMBER('Questionnaires '!$G1266),SUM(G1264:H1264),"")</f>
        <v/>
      </c>
      <c r="G1264" s="73" t="str">
        <f>IF(ISNUMBER('Questionnaires '!$G1266),'Questionnaires '!R1266-'Questionnaires '!P1266,"")</f>
        <v/>
      </c>
      <c r="H1264" s="73" t="str">
        <f>IF(ISNUMBER('Questionnaires '!$G1266),'Questionnaires '!P1266,"")</f>
        <v/>
      </c>
      <c r="I1264" s="73" t="str">
        <f>IF(ISNUMBER('Questionnaires '!$G1266),'Questionnaires '!$G1266,"")</f>
        <v/>
      </c>
      <c r="J1264" s="73" t="str">
        <f>IF(ISNUMBER('Questionnaires '!$G1266),'Questionnaires '!$G1266,"")</f>
        <v/>
      </c>
      <c r="K1264" s="73" t="str">
        <f>IF(ISNUMBER('Questionnaires '!$R1266),'Questionnaires '!$R1266,"")</f>
        <v/>
      </c>
      <c r="L1264" s="73" t="str">
        <f>IF(ISNUMBER('Questionnaires '!$P1266),'Questionnaires '!$P1266,"")</f>
        <v/>
      </c>
      <c r="M1264" s="73" t="str">
        <f>IF(ISNUMBER('Questionnaires '!$O1266),'Questionnaires '!$O1266,"")</f>
        <v/>
      </c>
      <c r="N1264" s="73" t="str">
        <f>IF(ISNUMBER('Questionnaires '!$N1266),'Questionnaires '!$N1266,"")</f>
        <v/>
      </c>
      <c r="O1264" s="73" t="str">
        <f>IF(ISNUMBER('Questionnaires '!$T1266),'Questionnaires '!$T1266,"")</f>
        <v/>
      </c>
      <c r="P1264" s="73" t="str">
        <f>IF(ISTEXT('Questionnaires '!A1266),'Questionnaires '!G1266,"")</f>
        <v/>
      </c>
      <c r="Q1264">
        <f>IF(ISTEXT('Questionnaires '!A1266),IF('Questionnaires '!S1266="Yes",1,""),0)</f>
        <v>0</v>
      </c>
    </row>
    <row r="1265" spans="1:17" x14ac:dyDescent="0.3">
      <c r="A1265" s="73">
        <f>IF(ISTEXT('Questionnaires '!A1267),IF('Questionnaires '!G1267&lt;270,1,0),0)</f>
        <v>0</v>
      </c>
      <c r="B1265">
        <f>IF(ISTEXT('Questionnaires '!A1267),IF('Questionnaires '!E1267="Yes",1,0),0)</f>
        <v>0</v>
      </c>
      <c r="C1265">
        <f>IF(ISTEXT('Questionnaires '!A1267),IF('Questionnaires '!F1267="Yes",1,0),0)</f>
        <v>0</v>
      </c>
      <c r="D1265">
        <f>IF(ISTEXT('Questionnaires '!A1267),IF('Questionnaires '!J1267&gt;0,1,0),0)</f>
        <v>0</v>
      </c>
      <c r="E1265" s="73" t="str">
        <f>IF(ISNUMBER('Questionnaires '!$G1267),'Questionnaires '!T1267+'Questionnaires '!G1267,"")</f>
        <v/>
      </c>
      <c r="F1265" s="73" t="str">
        <f>IF(ISNUMBER('Questionnaires '!$G1267),SUM(G1265:H1265),"")</f>
        <v/>
      </c>
      <c r="G1265" s="73" t="str">
        <f>IF(ISNUMBER('Questionnaires '!$G1267),'Questionnaires '!R1267-'Questionnaires '!P1267,"")</f>
        <v/>
      </c>
      <c r="H1265" s="73" t="str">
        <f>IF(ISNUMBER('Questionnaires '!$G1267),'Questionnaires '!P1267,"")</f>
        <v/>
      </c>
      <c r="I1265" s="73" t="str">
        <f>IF(ISNUMBER('Questionnaires '!$G1267),'Questionnaires '!$G1267,"")</f>
        <v/>
      </c>
      <c r="J1265" s="73" t="str">
        <f>IF(ISNUMBER('Questionnaires '!$G1267),'Questionnaires '!$G1267,"")</f>
        <v/>
      </c>
      <c r="K1265" s="73" t="str">
        <f>IF(ISNUMBER('Questionnaires '!$R1267),'Questionnaires '!$R1267,"")</f>
        <v/>
      </c>
      <c r="L1265" s="73" t="str">
        <f>IF(ISNUMBER('Questionnaires '!$P1267),'Questionnaires '!$P1267,"")</f>
        <v/>
      </c>
      <c r="M1265" s="73" t="str">
        <f>IF(ISNUMBER('Questionnaires '!$O1267),'Questionnaires '!$O1267,"")</f>
        <v/>
      </c>
      <c r="N1265" s="73" t="str">
        <f>IF(ISNUMBER('Questionnaires '!$N1267),'Questionnaires '!$N1267,"")</f>
        <v/>
      </c>
      <c r="O1265" s="73" t="str">
        <f>IF(ISNUMBER('Questionnaires '!$T1267),'Questionnaires '!$T1267,"")</f>
        <v/>
      </c>
      <c r="P1265" s="73" t="str">
        <f>IF(ISTEXT('Questionnaires '!A1267),'Questionnaires '!G1267,"")</f>
        <v/>
      </c>
      <c r="Q1265">
        <f>IF(ISTEXT('Questionnaires '!A1267),IF('Questionnaires '!S1267="Yes",1,""),0)</f>
        <v>0</v>
      </c>
    </row>
    <row r="1266" spans="1:17" x14ac:dyDescent="0.3">
      <c r="A1266" s="73">
        <f>IF(ISTEXT('Questionnaires '!A1268),IF('Questionnaires '!G1268&lt;270,1,0),0)</f>
        <v>0</v>
      </c>
      <c r="B1266">
        <f>IF(ISTEXT('Questionnaires '!A1268),IF('Questionnaires '!E1268="Yes",1,0),0)</f>
        <v>0</v>
      </c>
      <c r="C1266">
        <f>IF(ISTEXT('Questionnaires '!A1268),IF('Questionnaires '!F1268="Yes",1,0),0)</f>
        <v>0</v>
      </c>
      <c r="D1266">
        <f>IF(ISTEXT('Questionnaires '!A1268),IF('Questionnaires '!J1268&gt;0,1,0),0)</f>
        <v>0</v>
      </c>
      <c r="E1266" s="73" t="str">
        <f>IF(ISNUMBER('Questionnaires '!$G1268),'Questionnaires '!T1268+'Questionnaires '!G1268,"")</f>
        <v/>
      </c>
      <c r="F1266" s="73" t="str">
        <f>IF(ISNUMBER('Questionnaires '!$G1268),SUM(G1266:H1266),"")</f>
        <v/>
      </c>
      <c r="G1266" s="73" t="str">
        <f>IF(ISNUMBER('Questionnaires '!$G1268),'Questionnaires '!R1268-'Questionnaires '!P1268,"")</f>
        <v/>
      </c>
      <c r="H1266" s="73" t="str">
        <f>IF(ISNUMBER('Questionnaires '!$G1268),'Questionnaires '!P1268,"")</f>
        <v/>
      </c>
      <c r="I1266" s="73" t="str">
        <f>IF(ISNUMBER('Questionnaires '!$G1268),'Questionnaires '!$G1268,"")</f>
        <v/>
      </c>
      <c r="J1266" s="73" t="str">
        <f>IF(ISNUMBER('Questionnaires '!$G1268),'Questionnaires '!$G1268,"")</f>
        <v/>
      </c>
      <c r="K1266" s="73" t="str">
        <f>IF(ISNUMBER('Questionnaires '!$R1268),'Questionnaires '!$R1268,"")</f>
        <v/>
      </c>
      <c r="L1266" s="73" t="str">
        <f>IF(ISNUMBER('Questionnaires '!$P1268),'Questionnaires '!$P1268,"")</f>
        <v/>
      </c>
      <c r="M1266" s="73" t="str">
        <f>IF(ISNUMBER('Questionnaires '!$O1268),'Questionnaires '!$O1268,"")</f>
        <v/>
      </c>
      <c r="N1266" s="73" t="str">
        <f>IF(ISNUMBER('Questionnaires '!$N1268),'Questionnaires '!$N1268,"")</f>
        <v/>
      </c>
      <c r="O1266" s="73" t="str">
        <f>IF(ISNUMBER('Questionnaires '!$T1268),'Questionnaires '!$T1268,"")</f>
        <v/>
      </c>
      <c r="P1266" s="73" t="str">
        <f>IF(ISTEXT('Questionnaires '!A1268),'Questionnaires '!G1268,"")</f>
        <v/>
      </c>
      <c r="Q1266">
        <f>IF(ISTEXT('Questionnaires '!A1268),IF('Questionnaires '!S1268="Yes",1,""),0)</f>
        <v>0</v>
      </c>
    </row>
    <row r="1267" spans="1:17" x14ac:dyDescent="0.3">
      <c r="A1267" s="73">
        <f>IF(ISTEXT('Questionnaires '!A1269),IF('Questionnaires '!G1269&lt;270,1,0),0)</f>
        <v>0</v>
      </c>
      <c r="B1267">
        <f>IF(ISTEXT('Questionnaires '!A1269),IF('Questionnaires '!E1269="Yes",1,0),0)</f>
        <v>0</v>
      </c>
      <c r="C1267">
        <f>IF(ISTEXT('Questionnaires '!A1269),IF('Questionnaires '!F1269="Yes",1,0),0)</f>
        <v>0</v>
      </c>
      <c r="D1267">
        <f>IF(ISTEXT('Questionnaires '!A1269),IF('Questionnaires '!J1269&gt;0,1,0),0)</f>
        <v>0</v>
      </c>
      <c r="E1267" s="73" t="str">
        <f>IF(ISNUMBER('Questionnaires '!$G1269),'Questionnaires '!T1269+'Questionnaires '!G1269,"")</f>
        <v/>
      </c>
      <c r="F1267" s="73" t="str">
        <f>IF(ISNUMBER('Questionnaires '!$G1269),SUM(G1267:H1267),"")</f>
        <v/>
      </c>
      <c r="G1267" s="73" t="str">
        <f>IF(ISNUMBER('Questionnaires '!$G1269),'Questionnaires '!R1269-'Questionnaires '!P1269,"")</f>
        <v/>
      </c>
      <c r="H1267" s="73" t="str">
        <f>IF(ISNUMBER('Questionnaires '!$G1269),'Questionnaires '!P1269,"")</f>
        <v/>
      </c>
      <c r="I1267" s="73" t="str">
        <f>IF(ISNUMBER('Questionnaires '!$G1269),'Questionnaires '!$G1269,"")</f>
        <v/>
      </c>
      <c r="J1267" s="73" t="str">
        <f>IF(ISNUMBER('Questionnaires '!$G1269),'Questionnaires '!$G1269,"")</f>
        <v/>
      </c>
      <c r="K1267" s="73" t="str">
        <f>IF(ISNUMBER('Questionnaires '!$R1269),'Questionnaires '!$R1269,"")</f>
        <v/>
      </c>
      <c r="L1267" s="73" t="str">
        <f>IF(ISNUMBER('Questionnaires '!$P1269),'Questionnaires '!$P1269,"")</f>
        <v/>
      </c>
      <c r="M1267" s="73" t="str">
        <f>IF(ISNUMBER('Questionnaires '!$O1269),'Questionnaires '!$O1269,"")</f>
        <v/>
      </c>
      <c r="N1267" s="73" t="str">
        <f>IF(ISNUMBER('Questionnaires '!$N1269),'Questionnaires '!$N1269,"")</f>
        <v/>
      </c>
      <c r="O1267" s="73" t="str">
        <f>IF(ISNUMBER('Questionnaires '!$T1269),'Questionnaires '!$T1269,"")</f>
        <v/>
      </c>
      <c r="P1267" s="73" t="str">
        <f>IF(ISTEXT('Questionnaires '!A1269),'Questionnaires '!G1269,"")</f>
        <v/>
      </c>
      <c r="Q1267">
        <f>IF(ISTEXT('Questionnaires '!A1269),IF('Questionnaires '!S1269="Yes",1,""),0)</f>
        <v>0</v>
      </c>
    </row>
    <row r="1268" spans="1:17" x14ac:dyDescent="0.3">
      <c r="A1268" s="73">
        <f>IF(ISTEXT('Questionnaires '!A1270),IF('Questionnaires '!G1270&lt;270,1,0),0)</f>
        <v>0</v>
      </c>
      <c r="B1268">
        <f>IF(ISTEXT('Questionnaires '!A1270),IF('Questionnaires '!E1270="Yes",1,0),0)</f>
        <v>0</v>
      </c>
      <c r="C1268">
        <f>IF(ISTEXT('Questionnaires '!A1270),IF('Questionnaires '!F1270="Yes",1,0),0)</f>
        <v>0</v>
      </c>
      <c r="D1268">
        <f>IF(ISTEXT('Questionnaires '!A1270),IF('Questionnaires '!J1270&gt;0,1,0),0)</f>
        <v>0</v>
      </c>
      <c r="E1268" s="73" t="str">
        <f>IF(ISNUMBER('Questionnaires '!$G1270),'Questionnaires '!T1270+'Questionnaires '!G1270,"")</f>
        <v/>
      </c>
      <c r="F1268" s="73" t="str">
        <f>IF(ISNUMBER('Questionnaires '!$G1270),SUM(G1268:H1268),"")</f>
        <v/>
      </c>
      <c r="G1268" s="73" t="str">
        <f>IF(ISNUMBER('Questionnaires '!$G1270),'Questionnaires '!R1270-'Questionnaires '!P1270,"")</f>
        <v/>
      </c>
      <c r="H1268" s="73" t="str">
        <f>IF(ISNUMBER('Questionnaires '!$G1270),'Questionnaires '!P1270,"")</f>
        <v/>
      </c>
      <c r="I1268" s="73" t="str">
        <f>IF(ISNUMBER('Questionnaires '!$G1270),'Questionnaires '!$G1270,"")</f>
        <v/>
      </c>
      <c r="J1268" s="73" t="str">
        <f>IF(ISNUMBER('Questionnaires '!$G1270),'Questionnaires '!$G1270,"")</f>
        <v/>
      </c>
      <c r="K1268" s="73" t="str">
        <f>IF(ISNUMBER('Questionnaires '!$R1270),'Questionnaires '!$R1270,"")</f>
        <v/>
      </c>
      <c r="L1268" s="73" t="str">
        <f>IF(ISNUMBER('Questionnaires '!$P1270),'Questionnaires '!$P1270,"")</f>
        <v/>
      </c>
      <c r="M1268" s="73" t="str">
        <f>IF(ISNUMBER('Questionnaires '!$O1270),'Questionnaires '!$O1270,"")</f>
        <v/>
      </c>
      <c r="N1268" s="73" t="str">
        <f>IF(ISNUMBER('Questionnaires '!$N1270),'Questionnaires '!$N1270,"")</f>
        <v/>
      </c>
      <c r="O1268" s="73" t="str">
        <f>IF(ISNUMBER('Questionnaires '!$T1270),'Questionnaires '!$T1270,"")</f>
        <v/>
      </c>
      <c r="P1268" s="73" t="str">
        <f>IF(ISTEXT('Questionnaires '!A1270),'Questionnaires '!G1270,"")</f>
        <v/>
      </c>
      <c r="Q1268">
        <f>IF(ISTEXT('Questionnaires '!A1270),IF('Questionnaires '!S1270="Yes",1,""),0)</f>
        <v>0</v>
      </c>
    </row>
    <row r="1269" spans="1:17" x14ac:dyDescent="0.3">
      <c r="A1269" s="73">
        <f>IF(ISTEXT('Questionnaires '!A1271),IF('Questionnaires '!G1271&lt;270,1,0),0)</f>
        <v>0</v>
      </c>
      <c r="B1269">
        <f>IF(ISTEXT('Questionnaires '!A1271),IF('Questionnaires '!E1271="Yes",1,0),0)</f>
        <v>0</v>
      </c>
      <c r="C1269">
        <f>IF(ISTEXT('Questionnaires '!A1271),IF('Questionnaires '!F1271="Yes",1,0),0)</f>
        <v>0</v>
      </c>
      <c r="D1269">
        <f>IF(ISTEXT('Questionnaires '!A1271),IF('Questionnaires '!J1271&gt;0,1,0),0)</f>
        <v>0</v>
      </c>
      <c r="E1269" s="73" t="str">
        <f>IF(ISNUMBER('Questionnaires '!$G1271),'Questionnaires '!T1271+'Questionnaires '!G1271,"")</f>
        <v/>
      </c>
      <c r="F1269" s="73" t="str">
        <f>IF(ISNUMBER('Questionnaires '!$G1271),SUM(G1269:H1269),"")</f>
        <v/>
      </c>
      <c r="G1269" s="73" t="str">
        <f>IF(ISNUMBER('Questionnaires '!$G1271),'Questionnaires '!R1271-'Questionnaires '!P1271,"")</f>
        <v/>
      </c>
      <c r="H1269" s="73" t="str">
        <f>IF(ISNUMBER('Questionnaires '!$G1271),'Questionnaires '!P1271,"")</f>
        <v/>
      </c>
      <c r="I1269" s="73" t="str">
        <f>IF(ISNUMBER('Questionnaires '!$G1271),'Questionnaires '!$G1271,"")</f>
        <v/>
      </c>
      <c r="J1269" s="73" t="str">
        <f>IF(ISNUMBER('Questionnaires '!$G1271),'Questionnaires '!$G1271,"")</f>
        <v/>
      </c>
      <c r="K1269" s="73" t="str">
        <f>IF(ISNUMBER('Questionnaires '!$R1271),'Questionnaires '!$R1271,"")</f>
        <v/>
      </c>
      <c r="L1269" s="73" t="str">
        <f>IF(ISNUMBER('Questionnaires '!$P1271),'Questionnaires '!$P1271,"")</f>
        <v/>
      </c>
      <c r="M1269" s="73" t="str">
        <f>IF(ISNUMBER('Questionnaires '!$O1271),'Questionnaires '!$O1271,"")</f>
        <v/>
      </c>
      <c r="N1269" s="73" t="str">
        <f>IF(ISNUMBER('Questionnaires '!$N1271),'Questionnaires '!$N1271,"")</f>
        <v/>
      </c>
      <c r="O1269" s="73" t="str">
        <f>IF(ISNUMBER('Questionnaires '!$T1271),'Questionnaires '!$T1271,"")</f>
        <v/>
      </c>
      <c r="P1269" s="73" t="str">
        <f>IF(ISTEXT('Questionnaires '!A1271),'Questionnaires '!G1271,"")</f>
        <v/>
      </c>
      <c r="Q1269">
        <f>IF(ISTEXT('Questionnaires '!A1271),IF('Questionnaires '!S1271="Yes",1,""),0)</f>
        <v>0</v>
      </c>
    </row>
    <row r="1270" spans="1:17" x14ac:dyDescent="0.3">
      <c r="A1270" s="73">
        <f>IF(ISTEXT('Questionnaires '!A1272),IF('Questionnaires '!G1272&lt;270,1,0),0)</f>
        <v>0</v>
      </c>
      <c r="B1270">
        <f>IF(ISTEXT('Questionnaires '!A1272),IF('Questionnaires '!E1272="Yes",1,0),0)</f>
        <v>0</v>
      </c>
      <c r="C1270">
        <f>IF(ISTEXT('Questionnaires '!A1272),IF('Questionnaires '!F1272="Yes",1,0),0)</f>
        <v>0</v>
      </c>
      <c r="D1270">
        <f>IF(ISTEXT('Questionnaires '!A1272),IF('Questionnaires '!J1272&gt;0,1,0),0)</f>
        <v>0</v>
      </c>
      <c r="E1270" s="73" t="str">
        <f>IF(ISNUMBER('Questionnaires '!$G1272),'Questionnaires '!T1272+'Questionnaires '!G1272,"")</f>
        <v/>
      </c>
      <c r="F1270" s="73" t="str">
        <f>IF(ISNUMBER('Questionnaires '!$G1272),SUM(G1270:H1270),"")</f>
        <v/>
      </c>
      <c r="G1270" s="73" t="str">
        <f>IF(ISNUMBER('Questionnaires '!$G1272),'Questionnaires '!R1272-'Questionnaires '!P1272,"")</f>
        <v/>
      </c>
      <c r="H1270" s="73" t="str">
        <f>IF(ISNUMBER('Questionnaires '!$G1272),'Questionnaires '!P1272,"")</f>
        <v/>
      </c>
      <c r="I1270" s="73" t="str">
        <f>IF(ISNUMBER('Questionnaires '!$G1272),'Questionnaires '!$G1272,"")</f>
        <v/>
      </c>
      <c r="J1270" s="73" t="str">
        <f>IF(ISNUMBER('Questionnaires '!$G1272),'Questionnaires '!$G1272,"")</f>
        <v/>
      </c>
      <c r="K1270" s="73" t="str">
        <f>IF(ISNUMBER('Questionnaires '!$R1272),'Questionnaires '!$R1272,"")</f>
        <v/>
      </c>
      <c r="L1270" s="73" t="str">
        <f>IF(ISNUMBER('Questionnaires '!$P1272),'Questionnaires '!$P1272,"")</f>
        <v/>
      </c>
      <c r="M1270" s="73" t="str">
        <f>IF(ISNUMBER('Questionnaires '!$O1272),'Questionnaires '!$O1272,"")</f>
        <v/>
      </c>
      <c r="N1270" s="73" t="str">
        <f>IF(ISNUMBER('Questionnaires '!$N1272),'Questionnaires '!$N1272,"")</f>
        <v/>
      </c>
      <c r="O1270" s="73" t="str">
        <f>IF(ISNUMBER('Questionnaires '!$T1272),'Questionnaires '!$T1272,"")</f>
        <v/>
      </c>
      <c r="P1270" s="73" t="str">
        <f>IF(ISTEXT('Questionnaires '!A1272),'Questionnaires '!G1272,"")</f>
        <v/>
      </c>
      <c r="Q1270">
        <f>IF(ISTEXT('Questionnaires '!A1272),IF('Questionnaires '!S1272="Yes",1,""),0)</f>
        <v>0</v>
      </c>
    </row>
    <row r="1271" spans="1:17" x14ac:dyDescent="0.3">
      <c r="A1271" s="73">
        <f>IF(ISTEXT('Questionnaires '!A1273),IF('Questionnaires '!G1273&lt;270,1,0),0)</f>
        <v>0</v>
      </c>
      <c r="B1271">
        <f>IF(ISTEXT('Questionnaires '!A1273),IF('Questionnaires '!E1273="Yes",1,0),0)</f>
        <v>0</v>
      </c>
      <c r="C1271">
        <f>IF(ISTEXT('Questionnaires '!A1273),IF('Questionnaires '!F1273="Yes",1,0),0)</f>
        <v>0</v>
      </c>
      <c r="D1271">
        <f>IF(ISTEXT('Questionnaires '!A1273),IF('Questionnaires '!J1273&gt;0,1,0),0)</f>
        <v>0</v>
      </c>
      <c r="E1271" s="73" t="str">
        <f>IF(ISNUMBER('Questionnaires '!$G1273),'Questionnaires '!T1273+'Questionnaires '!G1273,"")</f>
        <v/>
      </c>
      <c r="F1271" s="73" t="str">
        <f>IF(ISNUMBER('Questionnaires '!$G1273),SUM(G1271:H1271),"")</f>
        <v/>
      </c>
      <c r="G1271" s="73" t="str">
        <f>IF(ISNUMBER('Questionnaires '!$G1273),'Questionnaires '!R1273-'Questionnaires '!P1273,"")</f>
        <v/>
      </c>
      <c r="H1271" s="73" t="str">
        <f>IF(ISNUMBER('Questionnaires '!$G1273),'Questionnaires '!P1273,"")</f>
        <v/>
      </c>
      <c r="I1271" s="73" t="str">
        <f>IF(ISNUMBER('Questionnaires '!$G1273),'Questionnaires '!$G1273,"")</f>
        <v/>
      </c>
      <c r="J1271" s="73" t="str">
        <f>IF(ISNUMBER('Questionnaires '!$G1273),'Questionnaires '!$G1273,"")</f>
        <v/>
      </c>
      <c r="K1271" s="73" t="str">
        <f>IF(ISNUMBER('Questionnaires '!$R1273),'Questionnaires '!$R1273,"")</f>
        <v/>
      </c>
      <c r="L1271" s="73" t="str">
        <f>IF(ISNUMBER('Questionnaires '!$P1273),'Questionnaires '!$P1273,"")</f>
        <v/>
      </c>
      <c r="M1271" s="73" t="str">
        <f>IF(ISNUMBER('Questionnaires '!$O1273),'Questionnaires '!$O1273,"")</f>
        <v/>
      </c>
      <c r="N1271" s="73" t="str">
        <f>IF(ISNUMBER('Questionnaires '!$N1273),'Questionnaires '!$N1273,"")</f>
        <v/>
      </c>
      <c r="O1271" s="73" t="str">
        <f>IF(ISNUMBER('Questionnaires '!$T1273),'Questionnaires '!$T1273,"")</f>
        <v/>
      </c>
      <c r="P1271" s="73" t="str">
        <f>IF(ISTEXT('Questionnaires '!A1273),'Questionnaires '!G1273,"")</f>
        <v/>
      </c>
      <c r="Q1271">
        <f>IF(ISTEXT('Questionnaires '!A1273),IF('Questionnaires '!S1273="Yes",1,""),0)</f>
        <v>0</v>
      </c>
    </row>
    <row r="1272" spans="1:17" x14ac:dyDescent="0.3">
      <c r="A1272" s="73">
        <f>IF(ISTEXT('Questionnaires '!A1274),IF('Questionnaires '!G1274&lt;270,1,0),0)</f>
        <v>0</v>
      </c>
      <c r="B1272">
        <f>IF(ISTEXT('Questionnaires '!A1274),IF('Questionnaires '!E1274="Yes",1,0),0)</f>
        <v>0</v>
      </c>
      <c r="C1272">
        <f>IF(ISTEXT('Questionnaires '!A1274),IF('Questionnaires '!F1274="Yes",1,0),0)</f>
        <v>0</v>
      </c>
      <c r="D1272">
        <f>IF(ISTEXT('Questionnaires '!A1274),IF('Questionnaires '!J1274&gt;0,1,0),0)</f>
        <v>0</v>
      </c>
      <c r="E1272" s="73" t="str">
        <f>IF(ISNUMBER('Questionnaires '!$G1274),'Questionnaires '!T1274+'Questionnaires '!G1274,"")</f>
        <v/>
      </c>
      <c r="F1272" s="73" t="str">
        <f>IF(ISNUMBER('Questionnaires '!$G1274),SUM(G1272:H1272),"")</f>
        <v/>
      </c>
      <c r="G1272" s="73" t="str">
        <f>IF(ISNUMBER('Questionnaires '!$G1274),'Questionnaires '!R1274-'Questionnaires '!P1274,"")</f>
        <v/>
      </c>
      <c r="H1272" s="73" t="str">
        <f>IF(ISNUMBER('Questionnaires '!$G1274),'Questionnaires '!P1274,"")</f>
        <v/>
      </c>
      <c r="I1272" s="73" t="str">
        <f>IF(ISNUMBER('Questionnaires '!$G1274),'Questionnaires '!$G1274,"")</f>
        <v/>
      </c>
      <c r="J1272" s="73" t="str">
        <f>IF(ISNUMBER('Questionnaires '!$G1274),'Questionnaires '!$G1274,"")</f>
        <v/>
      </c>
      <c r="K1272" s="73" t="str">
        <f>IF(ISNUMBER('Questionnaires '!$R1274),'Questionnaires '!$R1274,"")</f>
        <v/>
      </c>
      <c r="L1272" s="73" t="str">
        <f>IF(ISNUMBER('Questionnaires '!$P1274),'Questionnaires '!$P1274,"")</f>
        <v/>
      </c>
      <c r="M1272" s="73" t="str">
        <f>IF(ISNUMBER('Questionnaires '!$O1274),'Questionnaires '!$O1274,"")</f>
        <v/>
      </c>
      <c r="N1272" s="73" t="str">
        <f>IF(ISNUMBER('Questionnaires '!$N1274),'Questionnaires '!$N1274,"")</f>
        <v/>
      </c>
      <c r="O1272" s="73" t="str">
        <f>IF(ISNUMBER('Questionnaires '!$T1274),'Questionnaires '!$T1274,"")</f>
        <v/>
      </c>
      <c r="P1272" s="73" t="str">
        <f>IF(ISTEXT('Questionnaires '!A1274),'Questionnaires '!G1274,"")</f>
        <v/>
      </c>
      <c r="Q1272">
        <f>IF(ISTEXT('Questionnaires '!A1274),IF('Questionnaires '!S1274="Yes",1,""),0)</f>
        <v>0</v>
      </c>
    </row>
    <row r="1273" spans="1:17" x14ac:dyDescent="0.3">
      <c r="A1273" s="73">
        <f>IF(ISTEXT('Questionnaires '!A1275),IF('Questionnaires '!G1275&lt;270,1,0),0)</f>
        <v>0</v>
      </c>
      <c r="B1273">
        <f>IF(ISTEXT('Questionnaires '!A1275),IF('Questionnaires '!E1275="Yes",1,0),0)</f>
        <v>0</v>
      </c>
      <c r="C1273">
        <f>IF(ISTEXT('Questionnaires '!A1275),IF('Questionnaires '!F1275="Yes",1,0),0)</f>
        <v>0</v>
      </c>
      <c r="D1273">
        <f>IF(ISTEXT('Questionnaires '!A1275),IF('Questionnaires '!J1275&gt;0,1,0),0)</f>
        <v>0</v>
      </c>
      <c r="E1273" s="73" t="str">
        <f>IF(ISNUMBER('Questionnaires '!$G1275),'Questionnaires '!T1275+'Questionnaires '!G1275,"")</f>
        <v/>
      </c>
      <c r="F1273" s="73" t="str">
        <f>IF(ISNUMBER('Questionnaires '!$G1275),SUM(G1273:H1273),"")</f>
        <v/>
      </c>
      <c r="G1273" s="73" t="str">
        <f>IF(ISNUMBER('Questionnaires '!$G1275),'Questionnaires '!R1275-'Questionnaires '!P1275,"")</f>
        <v/>
      </c>
      <c r="H1273" s="73" t="str">
        <f>IF(ISNUMBER('Questionnaires '!$G1275),'Questionnaires '!P1275,"")</f>
        <v/>
      </c>
      <c r="I1273" s="73" t="str">
        <f>IF(ISNUMBER('Questionnaires '!$G1275),'Questionnaires '!$G1275,"")</f>
        <v/>
      </c>
      <c r="J1273" s="73" t="str">
        <f>IF(ISNUMBER('Questionnaires '!$G1275),'Questionnaires '!$G1275,"")</f>
        <v/>
      </c>
      <c r="K1273" s="73" t="str">
        <f>IF(ISNUMBER('Questionnaires '!$R1275),'Questionnaires '!$R1275,"")</f>
        <v/>
      </c>
      <c r="L1273" s="73" t="str">
        <f>IF(ISNUMBER('Questionnaires '!$P1275),'Questionnaires '!$P1275,"")</f>
        <v/>
      </c>
      <c r="M1273" s="73" t="str">
        <f>IF(ISNUMBER('Questionnaires '!$O1275),'Questionnaires '!$O1275,"")</f>
        <v/>
      </c>
      <c r="N1273" s="73" t="str">
        <f>IF(ISNUMBER('Questionnaires '!$N1275),'Questionnaires '!$N1275,"")</f>
        <v/>
      </c>
      <c r="O1273" s="73" t="str">
        <f>IF(ISNUMBER('Questionnaires '!$T1275),'Questionnaires '!$T1275,"")</f>
        <v/>
      </c>
      <c r="P1273" s="73" t="str">
        <f>IF(ISTEXT('Questionnaires '!A1275),'Questionnaires '!G1275,"")</f>
        <v/>
      </c>
      <c r="Q1273">
        <f>IF(ISTEXT('Questionnaires '!A1275),IF('Questionnaires '!S1275="Yes",1,""),0)</f>
        <v>0</v>
      </c>
    </row>
    <row r="1274" spans="1:17" x14ac:dyDescent="0.3">
      <c r="A1274" s="73">
        <f>IF(ISTEXT('Questionnaires '!A1276),IF('Questionnaires '!G1276&lt;270,1,0),0)</f>
        <v>0</v>
      </c>
      <c r="B1274">
        <f>IF(ISTEXT('Questionnaires '!A1276),IF('Questionnaires '!E1276="Yes",1,0),0)</f>
        <v>0</v>
      </c>
      <c r="C1274">
        <f>IF(ISTEXT('Questionnaires '!A1276),IF('Questionnaires '!F1276="Yes",1,0),0)</f>
        <v>0</v>
      </c>
      <c r="D1274">
        <f>IF(ISTEXT('Questionnaires '!A1276),IF('Questionnaires '!J1276&gt;0,1,0),0)</f>
        <v>0</v>
      </c>
      <c r="E1274" s="73" t="str">
        <f>IF(ISNUMBER('Questionnaires '!$G1276),'Questionnaires '!T1276+'Questionnaires '!G1276,"")</f>
        <v/>
      </c>
      <c r="F1274" s="73" t="str">
        <f>IF(ISNUMBER('Questionnaires '!$G1276),SUM(G1274:H1274),"")</f>
        <v/>
      </c>
      <c r="G1274" s="73" t="str">
        <f>IF(ISNUMBER('Questionnaires '!$G1276),'Questionnaires '!R1276-'Questionnaires '!P1276,"")</f>
        <v/>
      </c>
      <c r="H1274" s="73" t="str">
        <f>IF(ISNUMBER('Questionnaires '!$G1276),'Questionnaires '!P1276,"")</f>
        <v/>
      </c>
      <c r="I1274" s="73" t="str">
        <f>IF(ISNUMBER('Questionnaires '!$G1276),'Questionnaires '!$G1276,"")</f>
        <v/>
      </c>
      <c r="J1274" s="73" t="str">
        <f>IF(ISNUMBER('Questionnaires '!$G1276),'Questionnaires '!$G1276,"")</f>
        <v/>
      </c>
      <c r="K1274" s="73" t="str">
        <f>IF(ISNUMBER('Questionnaires '!$R1276),'Questionnaires '!$R1276,"")</f>
        <v/>
      </c>
      <c r="L1274" s="73" t="str">
        <f>IF(ISNUMBER('Questionnaires '!$P1276),'Questionnaires '!$P1276,"")</f>
        <v/>
      </c>
      <c r="M1274" s="73" t="str">
        <f>IF(ISNUMBER('Questionnaires '!$O1276),'Questionnaires '!$O1276,"")</f>
        <v/>
      </c>
      <c r="N1274" s="73" t="str">
        <f>IF(ISNUMBER('Questionnaires '!$N1276),'Questionnaires '!$N1276,"")</f>
        <v/>
      </c>
      <c r="O1274" s="73" t="str">
        <f>IF(ISNUMBER('Questionnaires '!$T1276),'Questionnaires '!$T1276,"")</f>
        <v/>
      </c>
      <c r="P1274" s="73" t="str">
        <f>IF(ISTEXT('Questionnaires '!A1276),'Questionnaires '!G1276,"")</f>
        <v/>
      </c>
      <c r="Q1274">
        <f>IF(ISTEXT('Questionnaires '!A1276),IF('Questionnaires '!S1276="Yes",1,""),0)</f>
        <v>0</v>
      </c>
    </row>
    <row r="1275" spans="1:17" x14ac:dyDescent="0.3">
      <c r="A1275" s="73">
        <f>IF(ISTEXT('Questionnaires '!A1277),IF('Questionnaires '!G1277&lt;270,1,0),0)</f>
        <v>0</v>
      </c>
      <c r="B1275">
        <f>IF(ISTEXT('Questionnaires '!A1277),IF('Questionnaires '!E1277="Yes",1,0),0)</f>
        <v>0</v>
      </c>
      <c r="C1275">
        <f>IF(ISTEXT('Questionnaires '!A1277),IF('Questionnaires '!F1277="Yes",1,0),0)</f>
        <v>0</v>
      </c>
      <c r="D1275">
        <f>IF(ISTEXT('Questionnaires '!A1277),IF('Questionnaires '!J1277&gt;0,1,0),0)</f>
        <v>0</v>
      </c>
      <c r="E1275" s="73" t="str">
        <f>IF(ISNUMBER('Questionnaires '!$G1277),'Questionnaires '!T1277+'Questionnaires '!G1277,"")</f>
        <v/>
      </c>
      <c r="F1275" s="73" t="str">
        <f>IF(ISNUMBER('Questionnaires '!$G1277),SUM(G1275:H1275),"")</f>
        <v/>
      </c>
      <c r="G1275" s="73" t="str">
        <f>IF(ISNUMBER('Questionnaires '!$G1277),'Questionnaires '!R1277-'Questionnaires '!P1277,"")</f>
        <v/>
      </c>
      <c r="H1275" s="73" t="str">
        <f>IF(ISNUMBER('Questionnaires '!$G1277),'Questionnaires '!P1277,"")</f>
        <v/>
      </c>
      <c r="I1275" s="73" t="str">
        <f>IF(ISNUMBER('Questionnaires '!$G1277),'Questionnaires '!$G1277,"")</f>
        <v/>
      </c>
      <c r="J1275" s="73" t="str">
        <f>IF(ISNUMBER('Questionnaires '!$G1277),'Questionnaires '!$G1277,"")</f>
        <v/>
      </c>
      <c r="K1275" s="73" t="str">
        <f>IF(ISNUMBER('Questionnaires '!$R1277),'Questionnaires '!$R1277,"")</f>
        <v/>
      </c>
      <c r="L1275" s="73" t="str">
        <f>IF(ISNUMBER('Questionnaires '!$P1277),'Questionnaires '!$P1277,"")</f>
        <v/>
      </c>
      <c r="M1275" s="73" t="str">
        <f>IF(ISNUMBER('Questionnaires '!$O1277),'Questionnaires '!$O1277,"")</f>
        <v/>
      </c>
      <c r="N1275" s="73" t="str">
        <f>IF(ISNUMBER('Questionnaires '!$N1277),'Questionnaires '!$N1277,"")</f>
        <v/>
      </c>
      <c r="O1275" s="73" t="str">
        <f>IF(ISNUMBER('Questionnaires '!$T1277),'Questionnaires '!$T1277,"")</f>
        <v/>
      </c>
      <c r="P1275" s="73" t="str">
        <f>IF(ISTEXT('Questionnaires '!A1277),'Questionnaires '!G1277,"")</f>
        <v/>
      </c>
      <c r="Q1275">
        <f>IF(ISTEXT('Questionnaires '!A1277),IF('Questionnaires '!S1277="Yes",1,""),0)</f>
        <v>0</v>
      </c>
    </row>
    <row r="1276" spans="1:17" x14ac:dyDescent="0.3">
      <c r="A1276" s="73">
        <f>IF(ISTEXT('Questionnaires '!A1278),IF('Questionnaires '!G1278&lt;270,1,0),0)</f>
        <v>0</v>
      </c>
      <c r="B1276">
        <f>IF(ISTEXT('Questionnaires '!A1278),IF('Questionnaires '!E1278="Yes",1,0),0)</f>
        <v>0</v>
      </c>
      <c r="C1276">
        <f>IF(ISTEXT('Questionnaires '!A1278),IF('Questionnaires '!F1278="Yes",1,0),0)</f>
        <v>0</v>
      </c>
      <c r="D1276">
        <f>IF(ISTEXT('Questionnaires '!A1278),IF('Questionnaires '!J1278&gt;0,1,0),0)</f>
        <v>0</v>
      </c>
      <c r="E1276" s="73" t="str">
        <f>IF(ISNUMBER('Questionnaires '!$G1278),'Questionnaires '!T1278+'Questionnaires '!G1278,"")</f>
        <v/>
      </c>
      <c r="F1276" s="73" t="str">
        <f>IF(ISNUMBER('Questionnaires '!$G1278),SUM(G1276:H1276),"")</f>
        <v/>
      </c>
      <c r="G1276" s="73" t="str">
        <f>IF(ISNUMBER('Questionnaires '!$G1278),'Questionnaires '!R1278-'Questionnaires '!P1278,"")</f>
        <v/>
      </c>
      <c r="H1276" s="73" t="str">
        <f>IF(ISNUMBER('Questionnaires '!$G1278),'Questionnaires '!P1278,"")</f>
        <v/>
      </c>
      <c r="I1276" s="73" t="str">
        <f>IF(ISNUMBER('Questionnaires '!$G1278),'Questionnaires '!$G1278,"")</f>
        <v/>
      </c>
      <c r="J1276" s="73" t="str">
        <f>IF(ISNUMBER('Questionnaires '!$G1278),'Questionnaires '!$G1278,"")</f>
        <v/>
      </c>
      <c r="K1276" s="73" t="str">
        <f>IF(ISNUMBER('Questionnaires '!$R1278),'Questionnaires '!$R1278,"")</f>
        <v/>
      </c>
      <c r="L1276" s="73" t="str">
        <f>IF(ISNUMBER('Questionnaires '!$P1278),'Questionnaires '!$P1278,"")</f>
        <v/>
      </c>
      <c r="M1276" s="73" t="str">
        <f>IF(ISNUMBER('Questionnaires '!$O1278),'Questionnaires '!$O1278,"")</f>
        <v/>
      </c>
      <c r="N1276" s="73" t="str">
        <f>IF(ISNUMBER('Questionnaires '!$N1278),'Questionnaires '!$N1278,"")</f>
        <v/>
      </c>
      <c r="O1276" s="73" t="str">
        <f>IF(ISNUMBER('Questionnaires '!$T1278),'Questionnaires '!$T1278,"")</f>
        <v/>
      </c>
      <c r="P1276" s="73" t="str">
        <f>IF(ISTEXT('Questionnaires '!A1278),'Questionnaires '!G1278,"")</f>
        <v/>
      </c>
      <c r="Q1276">
        <f>IF(ISTEXT('Questionnaires '!A1278),IF('Questionnaires '!S1278="Yes",1,""),0)</f>
        <v>0</v>
      </c>
    </row>
    <row r="1277" spans="1:17" x14ac:dyDescent="0.3">
      <c r="A1277" s="73">
        <f>IF(ISTEXT('Questionnaires '!A1279),IF('Questionnaires '!G1279&lt;270,1,0),0)</f>
        <v>0</v>
      </c>
      <c r="B1277">
        <f>IF(ISTEXT('Questionnaires '!A1279),IF('Questionnaires '!E1279="Yes",1,0),0)</f>
        <v>0</v>
      </c>
      <c r="C1277">
        <f>IF(ISTEXT('Questionnaires '!A1279),IF('Questionnaires '!F1279="Yes",1,0),0)</f>
        <v>0</v>
      </c>
      <c r="D1277">
        <f>IF(ISTEXT('Questionnaires '!A1279),IF('Questionnaires '!J1279&gt;0,1,0),0)</f>
        <v>0</v>
      </c>
      <c r="E1277" s="73" t="str">
        <f>IF(ISNUMBER('Questionnaires '!$G1279),'Questionnaires '!T1279+'Questionnaires '!G1279,"")</f>
        <v/>
      </c>
      <c r="F1277" s="73" t="str">
        <f>IF(ISNUMBER('Questionnaires '!$G1279),SUM(G1277:H1277),"")</f>
        <v/>
      </c>
      <c r="G1277" s="73" t="str">
        <f>IF(ISNUMBER('Questionnaires '!$G1279),'Questionnaires '!R1279-'Questionnaires '!P1279,"")</f>
        <v/>
      </c>
      <c r="H1277" s="73" t="str">
        <f>IF(ISNUMBER('Questionnaires '!$G1279),'Questionnaires '!P1279,"")</f>
        <v/>
      </c>
      <c r="I1277" s="73" t="str">
        <f>IF(ISNUMBER('Questionnaires '!$G1279),'Questionnaires '!$G1279,"")</f>
        <v/>
      </c>
      <c r="J1277" s="73" t="str">
        <f>IF(ISNUMBER('Questionnaires '!$G1279),'Questionnaires '!$G1279,"")</f>
        <v/>
      </c>
      <c r="K1277" s="73" t="str">
        <f>IF(ISNUMBER('Questionnaires '!$R1279),'Questionnaires '!$R1279,"")</f>
        <v/>
      </c>
      <c r="L1277" s="73" t="str">
        <f>IF(ISNUMBER('Questionnaires '!$P1279),'Questionnaires '!$P1279,"")</f>
        <v/>
      </c>
      <c r="M1277" s="73" t="str">
        <f>IF(ISNUMBER('Questionnaires '!$O1279),'Questionnaires '!$O1279,"")</f>
        <v/>
      </c>
      <c r="N1277" s="73" t="str">
        <f>IF(ISNUMBER('Questionnaires '!$N1279),'Questionnaires '!$N1279,"")</f>
        <v/>
      </c>
      <c r="O1277" s="73" t="str">
        <f>IF(ISNUMBER('Questionnaires '!$T1279),'Questionnaires '!$T1279,"")</f>
        <v/>
      </c>
      <c r="P1277" s="73" t="str">
        <f>IF(ISTEXT('Questionnaires '!A1279),'Questionnaires '!G1279,"")</f>
        <v/>
      </c>
      <c r="Q1277">
        <f>IF(ISTEXT('Questionnaires '!A1279),IF('Questionnaires '!S1279="Yes",1,""),0)</f>
        <v>0</v>
      </c>
    </row>
    <row r="1278" spans="1:17" x14ac:dyDescent="0.3">
      <c r="A1278" s="73">
        <f>IF(ISTEXT('Questionnaires '!A1280),IF('Questionnaires '!G1280&lt;270,1,0),0)</f>
        <v>0</v>
      </c>
      <c r="B1278">
        <f>IF(ISTEXT('Questionnaires '!A1280),IF('Questionnaires '!E1280="Yes",1,0),0)</f>
        <v>0</v>
      </c>
      <c r="C1278">
        <f>IF(ISTEXT('Questionnaires '!A1280),IF('Questionnaires '!F1280="Yes",1,0),0)</f>
        <v>0</v>
      </c>
      <c r="D1278">
        <f>IF(ISTEXT('Questionnaires '!A1280),IF('Questionnaires '!J1280&gt;0,1,0),0)</f>
        <v>0</v>
      </c>
      <c r="E1278" s="73" t="str">
        <f>IF(ISNUMBER('Questionnaires '!$G1280),'Questionnaires '!T1280+'Questionnaires '!G1280,"")</f>
        <v/>
      </c>
      <c r="F1278" s="73" t="str">
        <f>IF(ISNUMBER('Questionnaires '!$G1280),SUM(G1278:H1278),"")</f>
        <v/>
      </c>
      <c r="G1278" s="73" t="str">
        <f>IF(ISNUMBER('Questionnaires '!$G1280),'Questionnaires '!R1280-'Questionnaires '!P1280,"")</f>
        <v/>
      </c>
      <c r="H1278" s="73" t="str">
        <f>IF(ISNUMBER('Questionnaires '!$G1280),'Questionnaires '!P1280,"")</f>
        <v/>
      </c>
      <c r="I1278" s="73" t="str">
        <f>IF(ISNUMBER('Questionnaires '!$G1280),'Questionnaires '!$G1280,"")</f>
        <v/>
      </c>
      <c r="J1278" s="73" t="str">
        <f>IF(ISNUMBER('Questionnaires '!$G1280),'Questionnaires '!$G1280,"")</f>
        <v/>
      </c>
      <c r="K1278" s="73" t="str">
        <f>IF(ISNUMBER('Questionnaires '!$R1280),'Questionnaires '!$R1280,"")</f>
        <v/>
      </c>
      <c r="L1278" s="73" t="str">
        <f>IF(ISNUMBER('Questionnaires '!$P1280),'Questionnaires '!$P1280,"")</f>
        <v/>
      </c>
      <c r="M1278" s="73" t="str">
        <f>IF(ISNUMBER('Questionnaires '!$O1280),'Questionnaires '!$O1280,"")</f>
        <v/>
      </c>
      <c r="N1278" s="73" t="str">
        <f>IF(ISNUMBER('Questionnaires '!$N1280),'Questionnaires '!$N1280,"")</f>
        <v/>
      </c>
      <c r="O1278" s="73" t="str">
        <f>IF(ISNUMBER('Questionnaires '!$T1280),'Questionnaires '!$T1280,"")</f>
        <v/>
      </c>
      <c r="P1278" s="73" t="str">
        <f>IF(ISTEXT('Questionnaires '!A1280),'Questionnaires '!G1280,"")</f>
        <v/>
      </c>
      <c r="Q1278">
        <f>IF(ISTEXT('Questionnaires '!A1280),IF('Questionnaires '!S1280="Yes",1,""),0)</f>
        <v>0</v>
      </c>
    </row>
    <row r="1279" spans="1:17" x14ac:dyDescent="0.3">
      <c r="A1279" s="73">
        <f>IF(ISTEXT('Questionnaires '!A1281),IF('Questionnaires '!G1281&lt;270,1,0),0)</f>
        <v>0</v>
      </c>
      <c r="B1279">
        <f>IF(ISTEXT('Questionnaires '!A1281),IF('Questionnaires '!E1281="Yes",1,0),0)</f>
        <v>0</v>
      </c>
      <c r="C1279">
        <f>IF(ISTEXT('Questionnaires '!A1281),IF('Questionnaires '!F1281="Yes",1,0),0)</f>
        <v>0</v>
      </c>
      <c r="D1279">
        <f>IF(ISTEXT('Questionnaires '!A1281),IF('Questionnaires '!J1281&gt;0,1,0),0)</f>
        <v>0</v>
      </c>
      <c r="E1279" s="73" t="str">
        <f>IF(ISNUMBER('Questionnaires '!$G1281),'Questionnaires '!T1281+'Questionnaires '!G1281,"")</f>
        <v/>
      </c>
      <c r="F1279" s="73" t="str">
        <f>IF(ISNUMBER('Questionnaires '!$G1281),SUM(G1279:H1279),"")</f>
        <v/>
      </c>
      <c r="G1279" s="73" t="str">
        <f>IF(ISNUMBER('Questionnaires '!$G1281),'Questionnaires '!R1281-'Questionnaires '!P1281,"")</f>
        <v/>
      </c>
      <c r="H1279" s="73" t="str">
        <f>IF(ISNUMBER('Questionnaires '!$G1281),'Questionnaires '!P1281,"")</f>
        <v/>
      </c>
      <c r="I1279" s="73" t="str">
        <f>IF(ISNUMBER('Questionnaires '!$G1281),'Questionnaires '!$G1281,"")</f>
        <v/>
      </c>
      <c r="J1279" s="73" t="str">
        <f>IF(ISNUMBER('Questionnaires '!$G1281),'Questionnaires '!$G1281,"")</f>
        <v/>
      </c>
      <c r="K1279" s="73" t="str">
        <f>IF(ISNUMBER('Questionnaires '!$R1281),'Questionnaires '!$R1281,"")</f>
        <v/>
      </c>
      <c r="L1279" s="73" t="str">
        <f>IF(ISNUMBER('Questionnaires '!$P1281),'Questionnaires '!$P1281,"")</f>
        <v/>
      </c>
      <c r="M1279" s="73" t="str">
        <f>IF(ISNUMBER('Questionnaires '!$O1281),'Questionnaires '!$O1281,"")</f>
        <v/>
      </c>
      <c r="N1279" s="73" t="str">
        <f>IF(ISNUMBER('Questionnaires '!$N1281),'Questionnaires '!$N1281,"")</f>
        <v/>
      </c>
      <c r="O1279" s="73" t="str">
        <f>IF(ISNUMBER('Questionnaires '!$T1281),'Questionnaires '!$T1281,"")</f>
        <v/>
      </c>
      <c r="P1279" s="73" t="str">
        <f>IF(ISTEXT('Questionnaires '!A1281),'Questionnaires '!G1281,"")</f>
        <v/>
      </c>
      <c r="Q1279">
        <f>IF(ISTEXT('Questionnaires '!A1281),IF('Questionnaires '!S1281="Yes",1,""),0)</f>
        <v>0</v>
      </c>
    </row>
    <row r="1280" spans="1:17" x14ac:dyDescent="0.3">
      <c r="A1280" s="73">
        <f>IF(ISTEXT('Questionnaires '!A1282),IF('Questionnaires '!G1282&lt;270,1,0),0)</f>
        <v>0</v>
      </c>
      <c r="B1280">
        <f>IF(ISTEXT('Questionnaires '!A1282),IF('Questionnaires '!E1282="Yes",1,0),0)</f>
        <v>0</v>
      </c>
      <c r="C1280">
        <f>IF(ISTEXT('Questionnaires '!A1282),IF('Questionnaires '!F1282="Yes",1,0),0)</f>
        <v>0</v>
      </c>
      <c r="D1280">
        <f>IF(ISTEXT('Questionnaires '!A1282),IF('Questionnaires '!J1282&gt;0,1,0),0)</f>
        <v>0</v>
      </c>
      <c r="E1280" s="73" t="str">
        <f>IF(ISNUMBER('Questionnaires '!$G1282),'Questionnaires '!T1282+'Questionnaires '!G1282,"")</f>
        <v/>
      </c>
      <c r="F1280" s="73" t="str">
        <f>IF(ISNUMBER('Questionnaires '!$G1282),SUM(G1280:H1280),"")</f>
        <v/>
      </c>
      <c r="G1280" s="73" t="str">
        <f>IF(ISNUMBER('Questionnaires '!$G1282),'Questionnaires '!R1282-'Questionnaires '!P1282,"")</f>
        <v/>
      </c>
      <c r="H1280" s="73" t="str">
        <f>IF(ISNUMBER('Questionnaires '!$G1282),'Questionnaires '!P1282,"")</f>
        <v/>
      </c>
      <c r="I1280" s="73" t="str">
        <f>IF(ISNUMBER('Questionnaires '!$G1282),'Questionnaires '!$G1282,"")</f>
        <v/>
      </c>
      <c r="J1280" s="73" t="str">
        <f>IF(ISNUMBER('Questionnaires '!$G1282),'Questionnaires '!$G1282,"")</f>
        <v/>
      </c>
      <c r="K1280" s="73" t="str">
        <f>IF(ISNUMBER('Questionnaires '!$R1282),'Questionnaires '!$R1282,"")</f>
        <v/>
      </c>
      <c r="L1280" s="73" t="str">
        <f>IF(ISNUMBER('Questionnaires '!$P1282),'Questionnaires '!$P1282,"")</f>
        <v/>
      </c>
      <c r="M1280" s="73" t="str">
        <f>IF(ISNUMBER('Questionnaires '!$O1282),'Questionnaires '!$O1282,"")</f>
        <v/>
      </c>
      <c r="N1280" s="73" t="str">
        <f>IF(ISNUMBER('Questionnaires '!$N1282),'Questionnaires '!$N1282,"")</f>
        <v/>
      </c>
      <c r="O1280" s="73" t="str">
        <f>IF(ISNUMBER('Questionnaires '!$T1282),'Questionnaires '!$T1282,"")</f>
        <v/>
      </c>
      <c r="P1280" s="73" t="str">
        <f>IF(ISTEXT('Questionnaires '!A1282),'Questionnaires '!G1282,"")</f>
        <v/>
      </c>
      <c r="Q1280">
        <f>IF(ISTEXT('Questionnaires '!A1282),IF('Questionnaires '!S1282="Yes",1,""),0)</f>
        <v>0</v>
      </c>
    </row>
    <row r="1281" spans="1:17" x14ac:dyDescent="0.3">
      <c r="A1281" s="73">
        <f>IF(ISTEXT('Questionnaires '!A1283),IF('Questionnaires '!G1283&lt;270,1,0),0)</f>
        <v>0</v>
      </c>
      <c r="B1281">
        <f>IF(ISTEXT('Questionnaires '!A1283),IF('Questionnaires '!E1283="Yes",1,0),0)</f>
        <v>0</v>
      </c>
      <c r="C1281">
        <f>IF(ISTEXT('Questionnaires '!A1283),IF('Questionnaires '!F1283="Yes",1,0),0)</f>
        <v>0</v>
      </c>
      <c r="D1281">
        <f>IF(ISTEXT('Questionnaires '!A1283),IF('Questionnaires '!J1283&gt;0,1,0),0)</f>
        <v>0</v>
      </c>
      <c r="E1281" s="73" t="str">
        <f>IF(ISNUMBER('Questionnaires '!$G1283),'Questionnaires '!T1283+'Questionnaires '!G1283,"")</f>
        <v/>
      </c>
      <c r="F1281" s="73" t="str">
        <f>IF(ISNUMBER('Questionnaires '!$G1283),SUM(G1281:H1281),"")</f>
        <v/>
      </c>
      <c r="G1281" s="73" t="str">
        <f>IF(ISNUMBER('Questionnaires '!$G1283),'Questionnaires '!R1283-'Questionnaires '!P1283,"")</f>
        <v/>
      </c>
      <c r="H1281" s="73" t="str">
        <f>IF(ISNUMBER('Questionnaires '!$G1283),'Questionnaires '!P1283,"")</f>
        <v/>
      </c>
      <c r="I1281" s="73" t="str">
        <f>IF(ISNUMBER('Questionnaires '!$G1283),'Questionnaires '!$G1283,"")</f>
        <v/>
      </c>
      <c r="J1281" s="73" t="str">
        <f>IF(ISNUMBER('Questionnaires '!$G1283),'Questionnaires '!$G1283,"")</f>
        <v/>
      </c>
      <c r="K1281" s="73" t="str">
        <f>IF(ISNUMBER('Questionnaires '!$R1283),'Questionnaires '!$R1283,"")</f>
        <v/>
      </c>
      <c r="L1281" s="73" t="str">
        <f>IF(ISNUMBER('Questionnaires '!$P1283),'Questionnaires '!$P1283,"")</f>
        <v/>
      </c>
      <c r="M1281" s="73" t="str">
        <f>IF(ISNUMBER('Questionnaires '!$O1283),'Questionnaires '!$O1283,"")</f>
        <v/>
      </c>
      <c r="N1281" s="73" t="str">
        <f>IF(ISNUMBER('Questionnaires '!$N1283),'Questionnaires '!$N1283,"")</f>
        <v/>
      </c>
      <c r="O1281" s="73" t="str">
        <f>IF(ISNUMBER('Questionnaires '!$T1283),'Questionnaires '!$T1283,"")</f>
        <v/>
      </c>
      <c r="P1281" s="73" t="str">
        <f>IF(ISTEXT('Questionnaires '!A1283),'Questionnaires '!G1283,"")</f>
        <v/>
      </c>
      <c r="Q1281">
        <f>IF(ISTEXT('Questionnaires '!A1283),IF('Questionnaires '!S1283="Yes",1,""),0)</f>
        <v>0</v>
      </c>
    </row>
    <row r="1282" spans="1:17" x14ac:dyDescent="0.3">
      <c r="A1282" s="73">
        <f>IF(ISTEXT('Questionnaires '!A1284),IF('Questionnaires '!G1284&lt;270,1,0),0)</f>
        <v>0</v>
      </c>
      <c r="B1282">
        <f>IF(ISTEXT('Questionnaires '!A1284),IF('Questionnaires '!E1284="Yes",1,0),0)</f>
        <v>0</v>
      </c>
      <c r="C1282">
        <f>IF(ISTEXT('Questionnaires '!A1284),IF('Questionnaires '!F1284="Yes",1,0),0)</f>
        <v>0</v>
      </c>
      <c r="D1282">
        <f>IF(ISTEXT('Questionnaires '!A1284),IF('Questionnaires '!J1284&gt;0,1,0),0)</f>
        <v>0</v>
      </c>
      <c r="E1282" s="73" t="str">
        <f>IF(ISNUMBER('Questionnaires '!$G1284),'Questionnaires '!T1284+'Questionnaires '!G1284,"")</f>
        <v/>
      </c>
      <c r="F1282" s="73" t="str">
        <f>IF(ISNUMBER('Questionnaires '!$G1284),SUM(G1282:H1282),"")</f>
        <v/>
      </c>
      <c r="G1282" s="73" t="str">
        <f>IF(ISNUMBER('Questionnaires '!$G1284),'Questionnaires '!R1284-'Questionnaires '!P1284,"")</f>
        <v/>
      </c>
      <c r="H1282" s="73" t="str">
        <f>IF(ISNUMBER('Questionnaires '!$G1284),'Questionnaires '!P1284,"")</f>
        <v/>
      </c>
      <c r="I1282" s="73" t="str">
        <f>IF(ISNUMBER('Questionnaires '!$G1284),'Questionnaires '!$G1284,"")</f>
        <v/>
      </c>
      <c r="J1282" s="73" t="str">
        <f>IF(ISNUMBER('Questionnaires '!$G1284),'Questionnaires '!$G1284,"")</f>
        <v/>
      </c>
      <c r="K1282" s="73" t="str">
        <f>IF(ISNUMBER('Questionnaires '!$R1284),'Questionnaires '!$R1284,"")</f>
        <v/>
      </c>
      <c r="L1282" s="73" t="str">
        <f>IF(ISNUMBER('Questionnaires '!$P1284),'Questionnaires '!$P1284,"")</f>
        <v/>
      </c>
      <c r="M1282" s="73" t="str">
        <f>IF(ISNUMBER('Questionnaires '!$O1284),'Questionnaires '!$O1284,"")</f>
        <v/>
      </c>
      <c r="N1282" s="73" t="str">
        <f>IF(ISNUMBER('Questionnaires '!$N1284),'Questionnaires '!$N1284,"")</f>
        <v/>
      </c>
      <c r="O1282" s="73" t="str">
        <f>IF(ISNUMBER('Questionnaires '!$T1284),'Questionnaires '!$T1284,"")</f>
        <v/>
      </c>
      <c r="P1282" s="73" t="str">
        <f>IF(ISTEXT('Questionnaires '!A1284),'Questionnaires '!G1284,"")</f>
        <v/>
      </c>
      <c r="Q1282">
        <f>IF(ISTEXT('Questionnaires '!A1284),IF('Questionnaires '!S1284="Yes",1,""),0)</f>
        <v>0</v>
      </c>
    </row>
    <row r="1283" spans="1:17" x14ac:dyDescent="0.3">
      <c r="A1283" s="73">
        <f>IF(ISTEXT('Questionnaires '!A1285),IF('Questionnaires '!G1285&lt;270,1,0),0)</f>
        <v>0</v>
      </c>
      <c r="B1283">
        <f>IF(ISTEXT('Questionnaires '!A1285),IF('Questionnaires '!E1285="Yes",1,0),0)</f>
        <v>0</v>
      </c>
      <c r="C1283">
        <f>IF(ISTEXT('Questionnaires '!A1285),IF('Questionnaires '!F1285="Yes",1,0),0)</f>
        <v>0</v>
      </c>
      <c r="D1283">
        <f>IF(ISTEXT('Questionnaires '!A1285),IF('Questionnaires '!J1285&gt;0,1,0),0)</f>
        <v>0</v>
      </c>
      <c r="E1283" s="73" t="str">
        <f>IF(ISNUMBER('Questionnaires '!$G1285),'Questionnaires '!T1285+'Questionnaires '!G1285,"")</f>
        <v/>
      </c>
      <c r="F1283" s="73" t="str">
        <f>IF(ISNUMBER('Questionnaires '!$G1285),SUM(G1283:H1283),"")</f>
        <v/>
      </c>
      <c r="G1283" s="73" t="str">
        <f>IF(ISNUMBER('Questionnaires '!$G1285),'Questionnaires '!R1285-'Questionnaires '!P1285,"")</f>
        <v/>
      </c>
      <c r="H1283" s="73" t="str">
        <f>IF(ISNUMBER('Questionnaires '!$G1285),'Questionnaires '!P1285,"")</f>
        <v/>
      </c>
      <c r="I1283" s="73" t="str">
        <f>IF(ISNUMBER('Questionnaires '!$G1285),'Questionnaires '!$G1285,"")</f>
        <v/>
      </c>
      <c r="J1283" s="73" t="str">
        <f>IF(ISNUMBER('Questionnaires '!$G1285),'Questionnaires '!$G1285,"")</f>
        <v/>
      </c>
      <c r="K1283" s="73" t="str">
        <f>IF(ISNUMBER('Questionnaires '!$R1285),'Questionnaires '!$R1285,"")</f>
        <v/>
      </c>
      <c r="L1283" s="73" t="str">
        <f>IF(ISNUMBER('Questionnaires '!$P1285),'Questionnaires '!$P1285,"")</f>
        <v/>
      </c>
      <c r="M1283" s="73" t="str">
        <f>IF(ISNUMBER('Questionnaires '!$O1285),'Questionnaires '!$O1285,"")</f>
        <v/>
      </c>
      <c r="N1283" s="73" t="str">
        <f>IF(ISNUMBER('Questionnaires '!$N1285),'Questionnaires '!$N1285,"")</f>
        <v/>
      </c>
      <c r="O1283" s="73" t="str">
        <f>IF(ISNUMBER('Questionnaires '!$T1285),'Questionnaires '!$T1285,"")</f>
        <v/>
      </c>
      <c r="P1283" s="73" t="str">
        <f>IF(ISTEXT('Questionnaires '!A1285),'Questionnaires '!G1285,"")</f>
        <v/>
      </c>
      <c r="Q1283">
        <f>IF(ISTEXT('Questionnaires '!A1285),IF('Questionnaires '!S1285="Yes",1,""),0)</f>
        <v>0</v>
      </c>
    </row>
    <row r="1284" spans="1:17" x14ac:dyDescent="0.3">
      <c r="A1284" s="73">
        <f>IF(ISTEXT('Questionnaires '!A1286),IF('Questionnaires '!G1286&lt;270,1,0),0)</f>
        <v>0</v>
      </c>
      <c r="B1284">
        <f>IF(ISTEXT('Questionnaires '!A1286),IF('Questionnaires '!E1286="Yes",1,0),0)</f>
        <v>0</v>
      </c>
      <c r="C1284">
        <f>IF(ISTEXT('Questionnaires '!A1286),IF('Questionnaires '!F1286="Yes",1,0),0)</f>
        <v>0</v>
      </c>
      <c r="D1284">
        <f>IF(ISTEXT('Questionnaires '!A1286),IF('Questionnaires '!J1286&gt;0,1,0),0)</f>
        <v>0</v>
      </c>
      <c r="E1284" s="73" t="str">
        <f>IF(ISNUMBER('Questionnaires '!$G1286),'Questionnaires '!T1286+'Questionnaires '!G1286,"")</f>
        <v/>
      </c>
      <c r="F1284" s="73" t="str">
        <f>IF(ISNUMBER('Questionnaires '!$G1286),SUM(G1284:H1284),"")</f>
        <v/>
      </c>
      <c r="G1284" s="73" t="str">
        <f>IF(ISNUMBER('Questionnaires '!$G1286),'Questionnaires '!R1286-'Questionnaires '!P1286,"")</f>
        <v/>
      </c>
      <c r="H1284" s="73" t="str">
        <f>IF(ISNUMBER('Questionnaires '!$G1286),'Questionnaires '!P1286,"")</f>
        <v/>
      </c>
      <c r="I1284" s="73" t="str">
        <f>IF(ISNUMBER('Questionnaires '!$G1286),'Questionnaires '!$G1286,"")</f>
        <v/>
      </c>
      <c r="J1284" s="73" t="str">
        <f>IF(ISNUMBER('Questionnaires '!$G1286),'Questionnaires '!$G1286,"")</f>
        <v/>
      </c>
      <c r="K1284" s="73" t="str">
        <f>IF(ISNUMBER('Questionnaires '!$R1286),'Questionnaires '!$R1286,"")</f>
        <v/>
      </c>
      <c r="L1284" s="73" t="str">
        <f>IF(ISNUMBER('Questionnaires '!$P1286),'Questionnaires '!$P1286,"")</f>
        <v/>
      </c>
      <c r="M1284" s="73" t="str">
        <f>IF(ISNUMBER('Questionnaires '!$O1286),'Questionnaires '!$O1286,"")</f>
        <v/>
      </c>
      <c r="N1284" s="73" t="str">
        <f>IF(ISNUMBER('Questionnaires '!$N1286),'Questionnaires '!$N1286,"")</f>
        <v/>
      </c>
      <c r="O1284" s="73" t="str">
        <f>IF(ISNUMBER('Questionnaires '!$T1286),'Questionnaires '!$T1286,"")</f>
        <v/>
      </c>
      <c r="P1284" s="73" t="str">
        <f>IF(ISTEXT('Questionnaires '!A1286),'Questionnaires '!G1286,"")</f>
        <v/>
      </c>
      <c r="Q1284">
        <f>IF(ISTEXT('Questionnaires '!A1286),IF('Questionnaires '!S1286="Yes",1,""),0)</f>
        <v>0</v>
      </c>
    </row>
    <row r="1285" spans="1:17" x14ac:dyDescent="0.3">
      <c r="A1285" s="73">
        <f>IF(ISTEXT('Questionnaires '!A1287),IF('Questionnaires '!G1287&lt;270,1,0),0)</f>
        <v>0</v>
      </c>
      <c r="B1285">
        <f>IF(ISTEXT('Questionnaires '!A1287),IF('Questionnaires '!E1287="Yes",1,0),0)</f>
        <v>0</v>
      </c>
      <c r="C1285">
        <f>IF(ISTEXT('Questionnaires '!A1287),IF('Questionnaires '!F1287="Yes",1,0),0)</f>
        <v>0</v>
      </c>
      <c r="D1285">
        <f>IF(ISTEXT('Questionnaires '!A1287),IF('Questionnaires '!J1287&gt;0,1,0),0)</f>
        <v>0</v>
      </c>
      <c r="E1285" s="73" t="str">
        <f>IF(ISNUMBER('Questionnaires '!$G1287),'Questionnaires '!T1287+'Questionnaires '!G1287,"")</f>
        <v/>
      </c>
      <c r="F1285" s="73" t="str">
        <f>IF(ISNUMBER('Questionnaires '!$G1287),SUM(G1285:H1285),"")</f>
        <v/>
      </c>
      <c r="G1285" s="73" t="str">
        <f>IF(ISNUMBER('Questionnaires '!$G1287),'Questionnaires '!R1287-'Questionnaires '!P1287,"")</f>
        <v/>
      </c>
      <c r="H1285" s="73" t="str">
        <f>IF(ISNUMBER('Questionnaires '!$G1287),'Questionnaires '!P1287,"")</f>
        <v/>
      </c>
      <c r="I1285" s="73" t="str">
        <f>IF(ISNUMBER('Questionnaires '!$G1287),'Questionnaires '!$G1287,"")</f>
        <v/>
      </c>
      <c r="J1285" s="73" t="str">
        <f>IF(ISNUMBER('Questionnaires '!$G1287),'Questionnaires '!$G1287,"")</f>
        <v/>
      </c>
      <c r="K1285" s="73" t="str">
        <f>IF(ISNUMBER('Questionnaires '!$R1287),'Questionnaires '!$R1287,"")</f>
        <v/>
      </c>
      <c r="L1285" s="73" t="str">
        <f>IF(ISNUMBER('Questionnaires '!$P1287),'Questionnaires '!$P1287,"")</f>
        <v/>
      </c>
      <c r="M1285" s="73" t="str">
        <f>IF(ISNUMBER('Questionnaires '!$O1287),'Questionnaires '!$O1287,"")</f>
        <v/>
      </c>
      <c r="N1285" s="73" t="str">
        <f>IF(ISNUMBER('Questionnaires '!$N1287),'Questionnaires '!$N1287,"")</f>
        <v/>
      </c>
      <c r="O1285" s="73" t="str">
        <f>IF(ISNUMBER('Questionnaires '!$T1287),'Questionnaires '!$T1287,"")</f>
        <v/>
      </c>
      <c r="P1285" s="73" t="str">
        <f>IF(ISTEXT('Questionnaires '!A1287),'Questionnaires '!G1287,"")</f>
        <v/>
      </c>
      <c r="Q1285">
        <f>IF(ISTEXT('Questionnaires '!A1287),IF('Questionnaires '!S1287="Yes",1,""),0)</f>
        <v>0</v>
      </c>
    </row>
    <row r="1286" spans="1:17" x14ac:dyDescent="0.3">
      <c r="A1286" s="73">
        <f>IF(ISTEXT('Questionnaires '!A1288),IF('Questionnaires '!G1288&lt;270,1,0),0)</f>
        <v>0</v>
      </c>
      <c r="B1286">
        <f>IF(ISTEXT('Questionnaires '!A1288),IF('Questionnaires '!E1288="Yes",1,0),0)</f>
        <v>0</v>
      </c>
      <c r="C1286">
        <f>IF(ISTEXT('Questionnaires '!A1288),IF('Questionnaires '!F1288="Yes",1,0),0)</f>
        <v>0</v>
      </c>
      <c r="D1286">
        <f>IF(ISTEXT('Questionnaires '!A1288),IF('Questionnaires '!J1288&gt;0,1,0),0)</f>
        <v>0</v>
      </c>
      <c r="E1286" s="73" t="str">
        <f>IF(ISNUMBER('Questionnaires '!$G1288),'Questionnaires '!T1288+'Questionnaires '!G1288,"")</f>
        <v/>
      </c>
      <c r="F1286" s="73" t="str">
        <f>IF(ISNUMBER('Questionnaires '!$G1288),SUM(G1286:H1286),"")</f>
        <v/>
      </c>
      <c r="G1286" s="73" t="str">
        <f>IF(ISNUMBER('Questionnaires '!$G1288),'Questionnaires '!R1288-'Questionnaires '!P1288,"")</f>
        <v/>
      </c>
      <c r="H1286" s="73" t="str">
        <f>IF(ISNUMBER('Questionnaires '!$G1288),'Questionnaires '!P1288,"")</f>
        <v/>
      </c>
      <c r="I1286" s="73" t="str">
        <f>IF(ISNUMBER('Questionnaires '!$G1288),'Questionnaires '!$G1288,"")</f>
        <v/>
      </c>
      <c r="J1286" s="73" t="str">
        <f>IF(ISNUMBER('Questionnaires '!$G1288),'Questionnaires '!$G1288,"")</f>
        <v/>
      </c>
      <c r="K1286" s="73" t="str">
        <f>IF(ISNUMBER('Questionnaires '!$R1288),'Questionnaires '!$R1288,"")</f>
        <v/>
      </c>
      <c r="L1286" s="73" t="str">
        <f>IF(ISNUMBER('Questionnaires '!$P1288),'Questionnaires '!$P1288,"")</f>
        <v/>
      </c>
      <c r="M1286" s="73" t="str">
        <f>IF(ISNUMBER('Questionnaires '!$O1288),'Questionnaires '!$O1288,"")</f>
        <v/>
      </c>
      <c r="N1286" s="73" t="str">
        <f>IF(ISNUMBER('Questionnaires '!$N1288),'Questionnaires '!$N1288,"")</f>
        <v/>
      </c>
      <c r="O1286" s="73" t="str">
        <f>IF(ISNUMBER('Questionnaires '!$T1288),'Questionnaires '!$T1288,"")</f>
        <v/>
      </c>
      <c r="P1286" s="73" t="str">
        <f>IF(ISTEXT('Questionnaires '!A1288),'Questionnaires '!G1288,"")</f>
        <v/>
      </c>
      <c r="Q1286">
        <f>IF(ISTEXT('Questionnaires '!A1288),IF('Questionnaires '!S1288="Yes",1,""),0)</f>
        <v>0</v>
      </c>
    </row>
    <row r="1287" spans="1:17" x14ac:dyDescent="0.3">
      <c r="A1287" s="73">
        <f>IF(ISTEXT('Questionnaires '!A1289),IF('Questionnaires '!G1289&lt;270,1,0),0)</f>
        <v>0</v>
      </c>
      <c r="B1287">
        <f>IF(ISTEXT('Questionnaires '!A1289),IF('Questionnaires '!E1289="Yes",1,0),0)</f>
        <v>0</v>
      </c>
      <c r="C1287">
        <f>IF(ISTEXT('Questionnaires '!A1289),IF('Questionnaires '!F1289="Yes",1,0),0)</f>
        <v>0</v>
      </c>
      <c r="D1287">
        <f>IF(ISTEXT('Questionnaires '!A1289),IF('Questionnaires '!J1289&gt;0,1,0),0)</f>
        <v>0</v>
      </c>
      <c r="E1287" s="73" t="str">
        <f>IF(ISNUMBER('Questionnaires '!$G1289),'Questionnaires '!T1289+'Questionnaires '!G1289,"")</f>
        <v/>
      </c>
      <c r="F1287" s="73" t="str">
        <f>IF(ISNUMBER('Questionnaires '!$G1289),SUM(G1287:H1287),"")</f>
        <v/>
      </c>
      <c r="G1287" s="73" t="str">
        <f>IF(ISNUMBER('Questionnaires '!$G1289),'Questionnaires '!R1289-'Questionnaires '!P1289,"")</f>
        <v/>
      </c>
      <c r="H1287" s="73" t="str">
        <f>IF(ISNUMBER('Questionnaires '!$G1289),'Questionnaires '!P1289,"")</f>
        <v/>
      </c>
      <c r="I1287" s="73" t="str">
        <f>IF(ISNUMBER('Questionnaires '!$G1289),'Questionnaires '!$G1289,"")</f>
        <v/>
      </c>
      <c r="J1287" s="73" t="str">
        <f>IF(ISNUMBER('Questionnaires '!$G1289),'Questionnaires '!$G1289,"")</f>
        <v/>
      </c>
      <c r="K1287" s="73" t="str">
        <f>IF(ISNUMBER('Questionnaires '!$R1289),'Questionnaires '!$R1289,"")</f>
        <v/>
      </c>
      <c r="L1287" s="73" t="str">
        <f>IF(ISNUMBER('Questionnaires '!$P1289),'Questionnaires '!$P1289,"")</f>
        <v/>
      </c>
      <c r="M1287" s="73" t="str">
        <f>IF(ISNUMBER('Questionnaires '!$O1289),'Questionnaires '!$O1289,"")</f>
        <v/>
      </c>
      <c r="N1287" s="73" t="str">
        <f>IF(ISNUMBER('Questionnaires '!$N1289),'Questionnaires '!$N1289,"")</f>
        <v/>
      </c>
      <c r="O1287" s="73" t="str">
        <f>IF(ISNUMBER('Questionnaires '!$T1289),'Questionnaires '!$T1289,"")</f>
        <v/>
      </c>
      <c r="P1287" s="73" t="str">
        <f>IF(ISTEXT('Questionnaires '!A1289),'Questionnaires '!G1289,"")</f>
        <v/>
      </c>
      <c r="Q1287">
        <f>IF(ISTEXT('Questionnaires '!A1289),IF('Questionnaires '!S1289="Yes",1,""),0)</f>
        <v>0</v>
      </c>
    </row>
    <row r="1288" spans="1:17" x14ac:dyDescent="0.3">
      <c r="A1288" s="73">
        <f>IF(ISTEXT('Questionnaires '!A1290),IF('Questionnaires '!G1290&lt;270,1,0),0)</f>
        <v>0</v>
      </c>
      <c r="B1288">
        <f>IF(ISTEXT('Questionnaires '!A1290),IF('Questionnaires '!E1290="Yes",1,0),0)</f>
        <v>0</v>
      </c>
      <c r="C1288">
        <f>IF(ISTEXT('Questionnaires '!A1290),IF('Questionnaires '!F1290="Yes",1,0),0)</f>
        <v>0</v>
      </c>
      <c r="D1288">
        <f>IF(ISTEXT('Questionnaires '!A1290),IF('Questionnaires '!J1290&gt;0,1,0),0)</f>
        <v>0</v>
      </c>
      <c r="E1288" s="73" t="str">
        <f>IF(ISNUMBER('Questionnaires '!$G1290),'Questionnaires '!T1290+'Questionnaires '!G1290,"")</f>
        <v/>
      </c>
      <c r="F1288" s="73" t="str">
        <f>IF(ISNUMBER('Questionnaires '!$G1290),SUM(G1288:H1288),"")</f>
        <v/>
      </c>
      <c r="G1288" s="73" t="str">
        <f>IF(ISNUMBER('Questionnaires '!$G1290),'Questionnaires '!R1290-'Questionnaires '!P1290,"")</f>
        <v/>
      </c>
      <c r="H1288" s="73" t="str">
        <f>IF(ISNUMBER('Questionnaires '!$G1290),'Questionnaires '!P1290,"")</f>
        <v/>
      </c>
      <c r="I1288" s="73" t="str">
        <f>IF(ISNUMBER('Questionnaires '!$G1290),'Questionnaires '!$G1290,"")</f>
        <v/>
      </c>
      <c r="J1288" s="73" t="str">
        <f>IF(ISNUMBER('Questionnaires '!$G1290),'Questionnaires '!$G1290,"")</f>
        <v/>
      </c>
      <c r="K1288" s="73" t="str">
        <f>IF(ISNUMBER('Questionnaires '!$R1290),'Questionnaires '!$R1290,"")</f>
        <v/>
      </c>
      <c r="L1288" s="73" t="str">
        <f>IF(ISNUMBER('Questionnaires '!$P1290),'Questionnaires '!$P1290,"")</f>
        <v/>
      </c>
      <c r="M1288" s="73" t="str">
        <f>IF(ISNUMBER('Questionnaires '!$O1290),'Questionnaires '!$O1290,"")</f>
        <v/>
      </c>
      <c r="N1288" s="73" t="str">
        <f>IF(ISNUMBER('Questionnaires '!$N1290),'Questionnaires '!$N1290,"")</f>
        <v/>
      </c>
      <c r="O1288" s="73" t="str">
        <f>IF(ISNUMBER('Questionnaires '!$T1290),'Questionnaires '!$T1290,"")</f>
        <v/>
      </c>
      <c r="P1288" s="73" t="str">
        <f>IF(ISTEXT('Questionnaires '!A1290),'Questionnaires '!G1290,"")</f>
        <v/>
      </c>
      <c r="Q1288">
        <f>IF(ISTEXT('Questionnaires '!A1290),IF('Questionnaires '!S1290="Yes",1,""),0)</f>
        <v>0</v>
      </c>
    </row>
    <row r="1289" spans="1:17" x14ac:dyDescent="0.3">
      <c r="A1289" s="73">
        <f>IF(ISTEXT('Questionnaires '!A1291),IF('Questionnaires '!G1291&lt;270,1,0),0)</f>
        <v>0</v>
      </c>
      <c r="B1289">
        <f>IF(ISTEXT('Questionnaires '!A1291),IF('Questionnaires '!E1291="Yes",1,0),0)</f>
        <v>0</v>
      </c>
      <c r="C1289">
        <f>IF(ISTEXT('Questionnaires '!A1291),IF('Questionnaires '!F1291="Yes",1,0),0)</f>
        <v>0</v>
      </c>
      <c r="D1289">
        <f>IF(ISTEXT('Questionnaires '!A1291),IF('Questionnaires '!J1291&gt;0,1,0),0)</f>
        <v>0</v>
      </c>
      <c r="E1289" s="73" t="str">
        <f>IF(ISNUMBER('Questionnaires '!$G1291),'Questionnaires '!T1291+'Questionnaires '!G1291,"")</f>
        <v/>
      </c>
      <c r="F1289" s="73" t="str">
        <f>IF(ISNUMBER('Questionnaires '!$G1291),SUM(G1289:H1289),"")</f>
        <v/>
      </c>
      <c r="G1289" s="73" t="str">
        <f>IF(ISNUMBER('Questionnaires '!$G1291),'Questionnaires '!R1291-'Questionnaires '!P1291,"")</f>
        <v/>
      </c>
      <c r="H1289" s="73" t="str">
        <f>IF(ISNUMBER('Questionnaires '!$G1291),'Questionnaires '!P1291,"")</f>
        <v/>
      </c>
      <c r="I1289" s="73" t="str">
        <f>IF(ISNUMBER('Questionnaires '!$G1291),'Questionnaires '!$G1291,"")</f>
        <v/>
      </c>
      <c r="J1289" s="73" t="str">
        <f>IF(ISNUMBER('Questionnaires '!$G1291),'Questionnaires '!$G1291,"")</f>
        <v/>
      </c>
      <c r="K1289" s="73" t="str">
        <f>IF(ISNUMBER('Questionnaires '!$R1291),'Questionnaires '!$R1291,"")</f>
        <v/>
      </c>
      <c r="L1289" s="73" t="str">
        <f>IF(ISNUMBER('Questionnaires '!$P1291),'Questionnaires '!$P1291,"")</f>
        <v/>
      </c>
      <c r="M1289" s="73" t="str">
        <f>IF(ISNUMBER('Questionnaires '!$O1291),'Questionnaires '!$O1291,"")</f>
        <v/>
      </c>
      <c r="N1289" s="73" t="str">
        <f>IF(ISNUMBER('Questionnaires '!$N1291),'Questionnaires '!$N1291,"")</f>
        <v/>
      </c>
      <c r="O1289" s="73" t="str">
        <f>IF(ISNUMBER('Questionnaires '!$T1291),'Questionnaires '!$T1291,"")</f>
        <v/>
      </c>
      <c r="P1289" s="73" t="str">
        <f>IF(ISTEXT('Questionnaires '!A1291),'Questionnaires '!G1291,"")</f>
        <v/>
      </c>
      <c r="Q1289">
        <f>IF(ISTEXT('Questionnaires '!A1291),IF('Questionnaires '!S1291="Yes",1,""),0)</f>
        <v>0</v>
      </c>
    </row>
    <row r="1290" spans="1:17" x14ac:dyDescent="0.3">
      <c r="A1290" s="73">
        <f>IF(ISTEXT('Questionnaires '!A1292),IF('Questionnaires '!G1292&lt;270,1,0),0)</f>
        <v>0</v>
      </c>
      <c r="B1290">
        <f>IF(ISTEXT('Questionnaires '!A1292),IF('Questionnaires '!E1292="Yes",1,0),0)</f>
        <v>0</v>
      </c>
      <c r="C1290">
        <f>IF(ISTEXT('Questionnaires '!A1292),IF('Questionnaires '!F1292="Yes",1,0),0)</f>
        <v>0</v>
      </c>
      <c r="D1290">
        <f>IF(ISTEXT('Questionnaires '!A1292),IF('Questionnaires '!J1292&gt;0,1,0),0)</f>
        <v>0</v>
      </c>
      <c r="E1290" s="73" t="str">
        <f>IF(ISNUMBER('Questionnaires '!$G1292),'Questionnaires '!T1292+'Questionnaires '!G1292,"")</f>
        <v/>
      </c>
      <c r="F1290" s="73" t="str">
        <f>IF(ISNUMBER('Questionnaires '!$G1292),SUM(G1290:H1290),"")</f>
        <v/>
      </c>
      <c r="G1290" s="73" t="str">
        <f>IF(ISNUMBER('Questionnaires '!$G1292),'Questionnaires '!R1292-'Questionnaires '!P1292,"")</f>
        <v/>
      </c>
      <c r="H1290" s="73" t="str">
        <f>IF(ISNUMBER('Questionnaires '!$G1292),'Questionnaires '!P1292,"")</f>
        <v/>
      </c>
      <c r="I1290" s="73" t="str">
        <f>IF(ISNUMBER('Questionnaires '!$G1292),'Questionnaires '!$G1292,"")</f>
        <v/>
      </c>
      <c r="J1290" s="73" t="str">
        <f>IF(ISNUMBER('Questionnaires '!$G1292),'Questionnaires '!$G1292,"")</f>
        <v/>
      </c>
      <c r="K1290" s="73" t="str">
        <f>IF(ISNUMBER('Questionnaires '!$R1292),'Questionnaires '!$R1292,"")</f>
        <v/>
      </c>
      <c r="L1290" s="73" t="str">
        <f>IF(ISNUMBER('Questionnaires '!$P1292),'Questionnaires '!$P1292,"")</f>
        <v/>
      </c>
      <c r="M1290" s="73" t="str">
        <f>IF(ISNUMBER('Questionnaires '!$O1292),'Questionnaires '!$O1292,"")</f>
        <v/>
      </c>
      <c r="N1290" s="73" t="str">
        <f>IF(ISNUMBER('Questionnaires '!$N1292),'Questionnaires '!$N1292,"")</f>
        <v/>
      </c>
      <c r="O1290" s="73" t="str">
        <f>IF(ISNUMBER('Questionnaires '!$T1292),'Questionnaires '!$T1292,"")</f>
        <v/>
      </c>
      <c r="P1290" s="73" t="str">
        <f>IF(ISTEXT('Questionnaires '!A1292),'Questionnaires '!G1292,"")</f>
        <v/>
      </c>
      <c r="Q1290">
        <f>IF(ISTEXT('Questionnaires '!A1292),IF('Questionnaires '!S1292="Yes",1,""),0)</f>
        <v>0</v>
      </c>
    </row>
    <row r="1291" spans="1:17" x14ac:dyDescent="0.3">
      <c r="A1291" s="73">
        <f>IF(ISTEXT('Questionnaires '!A1293),IF('Questionnaires '!G1293&lt;270,1,0),0)</f>
        <v>0</v>
      </c>
      <c r="B1291">
        <f>IF(ISTEXT('Questionnaires '!A1293),IF('Questionnaires '!E1293="Yes",1,0),0)</f>
        <v>0</v>
      </c>
      <c r="C1291">
        <f>IF(ISTEXT('Questionnaires '!A1293),IF('Questionnaires '!F1293="Yes",1,0),0)</f>
        <v>0</v>
      </c>
      <c r="D1291">
        <f>IF(ISTEXT('Questionnaires '!A1293),IF('Questionnaires '!J1293&gt;0,1,0),0)</f>
        <v>0</v>
      </c>
      <c r="E1291" s="73" t="str">
        <f>IF(ISNUMBER('Questionnaires '!$G1293),'Questionnaires '!T1293+'Questionnaires '!G1293,"")</f>
        <v/>
      </c>
      <c r="F1291" s="73" t="str">
        <f>IF(ISNUMBER('Questionnaires '!$G1293),SUM(G1291:H1291),"")</f>
        <v/>
      </c>
      <c r="G1291" s="73" t="str">
        <f>IF(ISNUMBER('Questionnaires '!$G1293),'Questionnaires '!R1293-'Questionnaires '!P1293,"")</f>
        <v/>
      </c>
      <c r="H1291" s="73" t="str">
        <f>IF(ISNUMBER('Questionnaires '!$G1293),'Questionnaires '!P1293,"")</f>
        <v/>
      </c>
      <c r="I1291" s="73" t="str">
        <f>IF(ISNUMBER('Questionnaires '!$G1293),'Questionnaires '!$G1293,"")</f>
        <v/>
      </c>
      <c r="J1291" s="73" t="str">
        <f>IF(ISNUMBER('Questionnaires '!$G1293),'Questionnaires '!$G1293,"")</f>
        <v/>
      </c>
      <c r="K1291" s="73" t="str">
        <f>IF(ISNUMBER('Questionnaires '!$R1293),'Questionnaires '!$R1293,"")</f>
        <v/>
      </c>
      <c r="L1291" s="73" t="str">
        <f>IF(ISNUMBER('Questionnaires '!$P1293),'Questionnaires '!$P1293,"")</f>
        <v/>
      </c>
      <c r="M1291" s="73" t="str">
        <f>IF(ISNUMBER('Questionnaires '!$O1293),'Questionnaires '!$O1293,"")</f>
        <v/>
      </c>
      <c r="N1291" s="73" t="str">
        <f>IF(ISNUMBER('Questionnaires '!$N1293),'Questionnaires '!$N1293,"")</f>
        <v/>
      </c>
      <c r="O1291" s="73" t="str">
        <f>IF(ISNUMBER('Questionnaires '!$T1293),'Questionnaires '!$T1293,"")</f>
        <v/>
      </c>
      <c r="P1291" s="73" t="str">
        <f>IF(ISTEXT('Questionnaires '!A1293),'Questionnaires '!G1293,"")</f>
        <v/>
      </c>
      <c r="Q1291">
        <f>IF(ISTEXT('Questionnaires '!A1293),IF('Questionnaires '!S1293="Yes",1,""),0)</f>
        <v>0</v>
      </c>
    </row>
    <row r="1292" spans="1:17" x14ac:dyDescent="0.3">
      <c r="A1292" s="73">
        <f>IF(ISTEXT('Questionnaires '!A1294),IF('Questionnaires '!G1294&lt;270,1,0),0)</f>
        <v>0</v>
      </c>
      <c r="B1292">
        <f>IF(ISTEXT('Questionnaires '!A1294),IF('Questionnaires '!E1294="Yes",1,0),0)</f>
        <v>0</v>
      </c>
      <c r="C1292">
        <f>IF(ISTEXT('Questionnaires '!A1294),IF('Questionnaires '!F1294="Yes",1,0),0)</f>
        <v>0</v>
      </c>
      <c r="D1292">
        <f>IF(ISTEXT('Questionnaires '!A1294),IF('Questionnaires '!J1294&gt;0,1,0),0)</f>
        <v>0</v>
      </c>
      <c r="E1292" s="73" t="str">
        <f>IF(ISNUMBER('Questionnaires '!$G1294),'Questionnaires '!T1294+'Questionnaires '!G1294,"")</f>
        <v/>
      </c>
      <c r="F1292" s="73" t="str">
        <f>IF(ISNUMBER('Questionnaires '!$G1294),SUM(G1292:H1292),"")</f>
        <v/>
      </c>
      <c r="G1292" s="73" t="str">
        <f>IF(ISNUMBER('Questionnaires '!$G1294),'Questionnaires '!R1294-'Questionnaires '!P1294,"")</f>
        <v/>
      </c>
      <c r="H1292" s="73" t="str">
        <f>IF(ISNUMBER('Questionnaires '!$G1294),'Questionnaires '!P1294,"")</f>
        <v/>
      </c>
      <c r="I1292" s="73" t="str">
        <f>IF(ISNUMBER('Questionnaires '!$G1294),'Questionnaires '!$G1294,"")</f>
        <v/>
      </c>
      <c r="J1292" s="73" t="str">
        <f>IF(ISNUMBER('Questionnaires '!$G1294),'Questionnaires '!$G1294,"")</f>
        <v/>
      </c>
      <c r="K1292" s="73" t="str">
        <f>IF(ISNUMBER('Questionnaires '!$R1294),'Questionnaires '!$R1294,"")</f>
        <v/>
      </c>
      <c r="L1292" s="73" t="str">
        <f>IF(ISNUMBER('Questionnaires '!$P1294),'Questionnaires '!$P1294,"")</f>
        <v/>
      </c>
      <c r="M1292" s="73" t="str">
        <f>IF(ISNUMBER('Questionnaires '!$O1294),'Questionnaires '!$O1294,"")</f>
        <v/>
      </c>
      <c r="N1292" s="73" t="str">
        <f>IF(ISNUMBER('Questionnaires '!$N1294),'Questionnaires '!$N1294,"")</f>
        <v/>
      </c>
      <c r="O1292" s="73" t="str">
        <f>IF(ISNUMBER('Questionnaires '!$T1294),'Questionnaires '!$T1294,"")</f>
        <v/>
      </c>
      <c r="P1292" s="73" t="str">
        <f>IF(ISTEXT('Questionnaires '!A1294),'Questionnaires '!G1294,"")</f>
        <v/>
      </c>
      <c r="Q1292">
        <f>IF(ISTEXT('Questionnaires '!A1294),IF('Questionnaires '!S1294="Yes",1,""),0)</f>
        <v>0</v>
      </c>
    </row>
    <row r="1293" spans="1:17" x14ac:dyDescent="0.3">
      <c r="A1293" s="73">
        <f>IF(ISTEXT('Questionnaires '!A1295),IF('Questionnaires '!G1295&lt;270,1,0),0)</f>
        <v>0</v>
      </c>
      <c r="B1293">
        <f>IF(ISTEXT('Questionnaires '!A1295),IF('Questionnaires '!E1295="Yes",1,0),0)</f>
        <v>0</v>
      </c>
      <c r="C1293">
        <f>IF(ISTEXT('Questionnaires '!A1295),IF('Questionnaires '!F1295="Yes",1,0),0)</f>
        <v>0</v>
      </c>
      <c r="D1293">
        <f>IF(ISTEXT('Questionnaires '!A1295),IF('Questionnaires '!J1295&gt;0,1,0),0)</f>
        <v>0</v>
      </c>
      <c r="E1293" s="73" t="str">
        <f>IF(ISNUMBER('Questionnaires '!$G1295),'Questionnaires '!T1295+'Questionnaires '!G1295,"")</f>
        <v/>
      </c>
      <c r="F1293" s="73" t="str">
        <f>IF(ISNUMBER('Questionnaires '!$G1295),SUM(G1293:H1293),"")</f>
        <v/>
      </c>
      <c r="G1293" s="73" t="str">
        <f>IF(ISNUMBER('Questionnaires '!$G1295),'Questionnaires '!R1295-'Questionnaires '!P1295,"")</f>
        <v/>
      </c>
      <c r="H1293" s="73" t="str">
        <f>IF(ISNUMBER('Questionnaires '!$G1295),'Questionnaires '!P1295,"")</f>
        <v/>
      </c>
      <c r="I1293" s="73" t="str">
        <f>IF(ISNUMBER('Questionnaires '!$G1295),'Questionnaires '!$G1295,"")</f>
        <v/>
      </c>
      <c r="J1293" s="73" t="str">
        <f>IF(ISNUMBER('Questionnaires '!$G1295),'Questionnaires '!$G1295,"")</f>
        <v/>
      </c>
      <c r="K1293" s="73" t="str">
        <f>IF(ISNUMBER('Questionnaires '!$R1295),'Questionnaires '!$R1295,"")</f>
        <v/>
      </c>
      <c r="L1293" s="73" t="str">
        <f>IF(ISNUMBER('Questionnaires '!$P1295),'Questionnaires '!$P1295,"")</f>
        <v/>
      </c>
      <c r="M1293" s="73" t="str">
        <f>IF(ISNUMBER('Questionnaires '!$O1295),'Questionnaires '!$O1295,"")</f>
        <v/>
      </c>
      <c r="N1293" s="73" t="str">
        <f>IF(ISNUMBER('Questionnaires '!$N1295),'Questionnaires '!$N1295,"")</f>
        <v/>
      </c>
      <c r="O1293" s="73" t="str">
        <f>IF(ISNUMBER('Questionnaires '!$T1295),'Questionnaires '!$T1295,"")</f>
        <v/>
      </c>
      <c r="P1293" s="73" t="str">
        <f>IF(ISTEXT('Questionnaires '!A1295),'Questionnaires '!G1295,"")</f>
        <v/>
      </c>
      <c r="Q1293">
        <f>IF(ISTEXT('Questionnaires '!A1295),IF('Questionnaires '!S1295="Yes",1,""),0)</f>
        <v>0</v>
      </c>
    </row>
    <row r="1294" spans="1:17" x14ac:dyDescent="0.3">
      <c r="A1294" s="73">
        <f>IF(ISTEXT('Questionnaires '!A1296),IF('Questionnaires '!G1296&lt;270,1,0),0)</f>
        <v>0</v>
      </c>
      <c r="B1294">
        <f>IF(ISTEXT('Questionnaires '!A1296),IF('Questionnaires '!E1296="Yes",1,0),0)</f>
        <v>0</v>
      </c>
      <c r="C1294">
        <f>IF(ISTEXT('Questionnaires '!A1296),IF('Questionnaires '!F1296="Yes",1,0),0)</f>
        <v>0</v>
      </c>
      <c r="D1294">
        <f>IF(ISTEXT('Questionnaires '!A1296),IF('Questionnaires '!J1296&gt;0,1,0),0)</f>
        <v>0</v>
      </c>
      <c r="E1294" s="73" t="str">
        <f>IF(ISNUMBER('Questionnaires '!$G1296),'Questionnaires '!T1296+'Questionnaires '!G1296,"")</f>
        <v/>
      </c>
      <c r="F1294" s="73" t="str">
        <f>IF(ISNUMBER('Questionnaires '!$G1296),SUM(G1294:H1294),"")</f>
        <v/>
      </c>
      <c r="G1294" s="73" t="str">
        <f>IF(ISNUMBER('Questionnaires '!$G1296),'Questionnaires '!R1296-'Questionnaires '!P1296,"")</f>
        <v/>
      </c>
      <c r="H1294" s="73" t="str">
        <f>IF(ISNUMBER('Questionnaires '!$G1296),'Questionnaires '!P1296,"")</f>
        <v/>
      </c>
      <c r="I1294" s="73" t="str">
        <f>IF(ISNUMBER('Questionnaires '!$G1296),'Questionnaires '!$G1296,"")</f>
        <v/>
      </c>
      <c r="J1294" s="73" t="str">
        <f>IF(ISNUMBER('Questionnaires '!$G1296),'Questionnaires '!$G1296,"")</f>
        <v/>
      </c>
      <c r="K1294" s="73" t="str">
        <f>IF(ISNUMBER('Questionnaires '!$R1296),'Questionnaires '!$R1296,"")</f>
        <v/>
      </c>
      <c r="L1294" s="73" t="str">
        <f>IF(ISNUMBER('Questionnaires '!$P1296),'Questionnaires '!$P1296,"")</f>
        <v/>
      </c>
      <c r="M1294" s="73" t="str">
        <f>IF(ISNUMBER('Questionnaires '!$O1296),'Questionnaires '!$O1296,"")</f>
        <v/>
      </c>
      <c r="N1294" s="73" t="str">
        <f>IF(ISNUMBER('Questionnaires '!$N1296),'Questionnaires '!$N1296,"")</f>
        <v/>
      </c>
      <c r="O1294" s="73" t="str">
        <f>IF(ISNUMBER('Questionnaires '!$T1296),'Questionnaires '!$T1296,"")</f>
        <v/>
      </c>
      <c r="P1294" s="73" t="str">
        <f>IF(ISTEXT('Questionnaires '!A1296),'Questionnaires '!G1296,"")</f>
        <v/>
      </c>
      <c r="Q1294">
        <f>IF(ISTEXT('Questionnaires '!A1296),IF('Questionnaires '!S1296="Yes",1,""),0)</f>
        <v>0</v>
      </c>
    </row>
    <row r="1295" spans="1:17" x14ac:dyDescent="0.3">
      <c r="A1295" s="73">
        <f>IF(ISTEXT('Questionnaires '!A1297),IF('Questionnaires '!G1297&lt;270,1,0),0)</f>
        <v>0</v>
      </c>
      <c r="B1295">
        <f>IF(ISTEXT('Questionnaires '!A1297),IF('Questionnaires '!E1297="Yes",1,0),0)</f>
        <v>0</v>
      </c>
      <c r="C1295">
        <f>IF(ISTEXT('Questionnaires '!A1297),IF('Questionnaires '!F1297="Yes",1,0),0)</f>
        <v>0</v>
      </c>
      <c r="D1295">
        <f>IF(ISTEXT('Questionnaires '!A1297),IF('Questionnaires '!J1297&gt;0,1,0),0)</f>
        <v>0</v>
      </c>
      <c r="E1295" s="73" t="str">
        <f>IF(ISNUMBER('Questionnaires '!$G1297),'Questionnaires '!T1297+'Questionnaires '!G1297,"")</f>
        <v/>
      </c>
      <c r="F1295" s="73" t="str">
        <f>IF(ISNUMBER('Questionnaires '!$G1297),SUM(G1295:H1295),"")</f>
        <v/>
      </c>
      <c r="G1295" s="73" t="str">
        <f>IF(ISNUMBER('Questionnaires '!$G1297),'Questionnaires '!R1297-'Questionnaires '!P1297,"")</f>
        <v/>
      </c>
      <c r="H1295" s="73" t="str">
        <f>IF(ISNUMBER('Questionnaires '!$G1297),'Questionnaires '!P1297,"")</f>
        <v/>
      </c>
      <c r="I1295" s="73" t="str">
        <f>IF(ISNUMBER('Questionnaires '!$G1297),'Questionnaires '!$G1297,"")</f>
        <v/>
      </c>
      <c r="J1295" s="73" t="str">
        <f>IF(ISNUMBER('Questionnaires '!$G1297),'Questionnaires '!$G1297,"")</f>
        <v/>
      </c>
      <c r="K1295" s="73" t="str">
        <f>IF(ISNUMBER('Questionnaires '!$R1297),'Questionnaires '!$R1297,"")</f>
        <v/>
      </c>
      <c r="L1295" s="73" t="str">
        <f>IF(ISNUMBER('Questionnaires '!$P1297),'Questionnaires '!$P1297,"")</f>
        <v/>
      </c>
      <c r="M1295" s="73" t="str">
        <f>IF(ISNUMBER('Questionnaires '!$O1297),'Questionnaires '!$O1297,"")</f>
        <v/>
      </c>
      <c r="N1295" s="73" t="str">
        <f>IF(ISNUMBER('Questionnaires '!$N1297),'Questionnaires '!$N1297,"")</f>
        <v/>
      </c>
      <c r="O1295" s="73" t="str">
        <f>IF(ISNUMBER('Questionnaires '!$T1297),'Questionnaires '!$T1297,"")</f>
        <v/>
      </c>
      <c r="P1295" s="73" t="str">
        <f>IF(ISTEXT('Questionnaires '!A1297),'Questionnaires '!G1297,"")</f>
        <v/>
      </c>
      <c r="Q1295">
        <f>IF(ISTEXT('Questionnaires '!A1297),IF('Questionnaires '!S1297="Yes",1,""),0)</f>
        <v>0</v>
      </c>
    </row>
    <row r="1296" spans="1:17" x14ac:dyDescent="0.3">
      <c r="A1296" s="73">
        <f>IF(ISTEXT('Questionnaires '!A1298),IF('Questionnaires '!G1298&lt;270,1,0),0)</f>
        <v>0</v>
      </c>
      <c r="B1296">
        <f>IF(ISTEXT('Questionnaires '!A1298),IF('Questionnaires '!E1298="Yes",1,0),0)</f>
        <v>0</v>
      </c>
      <c r="C1296">
        <f>IF(ISTEXT('Questionnaires '!A1298),IF('Questionnaires '!F1298="Yes",1,0),0)</f>
        <v>0</v>
      </c>
      <c r="D1296">
        <f>IF(ISTEXT('Questionnaires '!A1298),IF('Questionnaires '!J1298&gt;0,1,0),0)</f>
        <v>0</v>
      </c>
      <c r="E1296" s="73" t="str">
        <f>IF(ISNUMBER('Questionnaires '!$G1298),'Questionnaires '!T1298+'Questionnaires '!G1298,"")</f>
        <v/>
      </c>
      <c r="F1296" s="73" t="str">
        <f>IF(ISNUMBER('Questionnaires '!$G1298),SUM(G1296:H1296),"")</f>
        <v/>
      </c>
      <c r="G1296" s="73" t="str">
        <f>IF(ISNUMBER('Questionnaires '!$G1298),'Questionnaires '!R1298-'Questionnaires '!P1298,"")</f>
        <v/>
      </c>
      <c r="H1296" s="73" t="str">
        <f>IF(ISNUMBER('Questionnaires '!$G1298),'Questionnaires '!P1298,"")</f>
        <v/>
      </c>
      <c r="I1296" s="73" t="str">
        <f>IF(ISNUMBER('Questionnaires '!$G1298),'Questionnaires '!$G1298,"")</f>
        <v/>
      </c>
      <c r="J1296" s="73" t="str">
        <f>IF(ISNUMBER('Questionnaires '!$G1298),'Questionnaires '!$G1298,"")</f>
        <v/>
      </c>
      <c r="K1296" s="73" t="str">
        <f>IF(ISNUMBER('Questionnaires '!$R1298),'Questionnaires '!$R1298,"")</f>
        <v/>
      </c>
      <c r="L1296" s="73" t="str">
        <f>IF(ISNUMBER('Questionnaires '!$P1298),'Questionnaires '!$P1298,"")</f>
        <v/>
      </c>
      <c r="M1296" s="73" t="str">
        <f>IF(ISNUMBER('Questionnaires '!$O1298),'Questionnaires '!$O1298,"")</f>
        <v/>
      </c>
      <c r="N1296" s="73" t="str">
        <f>IF(ISNUMBER('Questionnaires '!$N1298),'Questionnaires '!$N1298,"")</f>
        <v/>
      </c>
      <c r="O1296" s="73" t="str">
        <f>IF(ISNUMBER('Questionnaires '!$T1298),'Questionnaires '!$T1298,"")</f>
        <v/>
      </c>
      <c r="P1296" s="73" t="str">
        <f>IF(ISTEXT('Questionnaires '!A1298),'Questionnaires '!G1298,"")</f>
        <v/>
      </c>
      <c r="Q1296">
        <f>IF(ISTEXT('Questionnaires '!A1298),IF('Questionnaires '!S1298="Yes",1,""),0)</f>
        <v>0</v>
      </c>
    </row>
    <row r="1297" spans="1:17" x14ac:dyDescent="0.3">
      <c r="A1297" s="73">
        <f>IF(ISTEXT('Questionnaires '!A1299),IF('Questionnaires '!G1299&lt;270,1,0),0)</f>
        <v>0</v>
      </c>
      <c r="B1297">
        <f>IF(ISTEXT('Questionnaires '!A1299),IF('Questionnaires '!E1299="Yes",1,0),0)</f>
        <v>0</v>
      </c>
      <c r="C1297">
        <f>IF(ISTEXT('Questionnaires '!A1299),IF('Questionnaires '!F1299="Yes",1,0),0)</f>
        <v>0</v>
      </c>
      <c r="D1297">
        <f>IF(ISTEXT('Questionnaires '!A1299),IF('Questionnaires '!J1299&gt;0,1,0),0)</f>
        <v>0</v>
      </c>
      <c r="E1297" s="73" t="str">
        <f>IF(ISNUMBER('Questionnaires '!$G1299),'Questionnaires '!T1299+'Questionnaires '!G1299,"")</f>
        <v/>
      </c>
      <c r="F1297" s="73" t="str">
        <f>IF(ISNUMBER('Questionnaires '!$G1299),SUM(G1297:H1297),"")</f>
        <v/>
      </c>
      <c r="G1297" s="73" t="str">
        <f>IF(ISNUMBER('Questionnaires '!$G1299),'Questionnaires '!R1299-'Questionnaires '!P1299,"")</f>
        <v/>
      </c>
      <c r="H1297" s="73" t="str">
        <f>IF(ISNUMBER('Questionnaires '!$G1299),'Questionnaires '!P1299,"")</f>
        <v/>
      </c>
      <c r="I1297" s="73" t="str">
        <f>IF(ISNUMBER('Questionnaires '!$G1299),'Questionnaires '!$G1299,"")</f>
        <v/>
      </c>
      <c r="J1297" s="73" t="str">
        <f>IF(ISNUMBER('Questionnaires '!$G1299),'Questionnaires '!$G1299,"")</f>
        <v/>
      </c>
      <c r="K1297" s="73" t="str">
        <f>IF(ISNUMBER('Questionnaires '!$R1299),'Questionnaires '!$R1299,"")</f>
        <v/>
      </c>
      <c r="L1297" s="73" t="str">
        <f>IF(ISNUMBER('Questionnaires '!$P1299),'Questionnaires '!$P1299,"")</f>
        <v/>
      </c>
      <c r="M1297" s="73" t="str">
        <f>IF(ISNUMBER('Questionnaires '!$O1299),'Questionnaires '!$O1299,"")</f>
        <v/>
      </c>
      <c r="N1297" s="73" t="str">
        <f>IF(ISNUMBER('Questionnaires '!$N1299),'Questionnaires '!$N1299,"")</f>
        <v/>
      </c>
      <c r="O1297" s="73" t="str">
        <f>IF(ISNUMBER('Questionnaires '!$T1299),'Questionnaires '!$T1299,"")</f>
        <v/>
      </c>
      <c r="P1297" s="73" t="str">
        <f>IF(ISTEXT('Questionnaires '!A1299),'Questionnaires '!G1299,"")</f>
        <v/>
      </c>
      <c r="Q1297">
        <f>IF(ISTEXT('Questionnaires '!A1299),IF('Questionnaires '!S1299="Yes",1,""),0)</f>
        <v>0</v>
      </c>
    </row>
    <row r="1298" spans="1:17" x14ac:dyDescent="0.3">
      <c r="A1298" s="73">
        <f>IF(ISTEXT('Questionnaires '!A1300),IF('Questionnaires '!G1300&lt;270,1,0),0)</f>
        <v>0</v>
      </c>
      <c r="B1298">
        <f>IF(ISTEXT('Questionnaires '!A1300),IF('Questionnaires '!E1300="Yes",1,0),0)</f>
        <v>0</v>
      </c>
      <c r="C1298">
        <f>IF(ISTEXT('Questionnaires '!A1300),IF('Questionnaires '!F1300="Yes",1,0),0)</f>
        <v>0</v>
      </c>
      <c r="D1298">
        <f>IF(ISTEXT('Questionnaires '!A1300),IF('Questionnaires '!J1300&gt;0,1,0),0)</f>
        <v>0</v>
      </c>
      <c r="E1298" s="73" t="str">
        <f>IF(ISNUMBER('Questionnaires '!$G1300),'Questionnaires '!T1300+'Questionnaires '!G1300,"")</f>
        <v/>
      </c>
      <c r="F1298" s="73" t="str">
        <f>IF(ISNUMBER('Questionnaires '!$G1300),SUM(G1298:H1298),"")</f>
        <v/>
      </c>
      <c r="G1298" s="73" t="str">
        <f>IF(ISNUMBER('Questionnaires '!$G1300),'Questionnaires '!R1300-'Questionnaires '!P1300,"")</f>
        <v/>
      </c>
      <c r="H1298" s="73" t="str">
        <f>IF(ISNUMBER('Questionnaires '!$G1300),'Questionnaires '!P1300,"")</f>
        <v/>
      </c>
      <c r="I1298" s="73" t="str">
        <f>IF(ISNUMBER('Questionnaires '!$G1300),'Questionnaires '!$G1300,"")</f>
        <v/>
      </c>
      <c r="J1298" s="73" t="str">
        <f>IF(ISNUMBER('Questionnaires '!$G1300),'Questionnaires '!$G1300,"")</f>
        <v/>
      </c>
      <c r="K1298" s="73" t="str">
        <f>IF(ISNUMBER('Questionnaires '!$R1300),'Questionnaires '!$R1300,"")</f>
        <v/>
      </c>
      <c r="L1298" s="73" t="str">
        <f>IF(ISNUMBER('Questionnaires '!$P1300),'Questionnaires '!$P1300,"")</f>
        <v/>
      </c>
      <c r="M1298" s="73" t="str">
        <f>IF(ISNUMBER('Questionnaires '!$O1300),'Questionnaires '!$O1300,"")</f>
        <v/>
      </c>
      <c r="N1298" s="73" t="str">
        <f>IF(ISNUMBER('Questionnaires '!$N1300),'Questionnaires '!$N1300,"")</f>
        <v/>
      </c>
      <c r="O1298" s="73" t="str">
        <f>IF(ISNUMBER('Questionnaires '!$T1300),'Questionnaires '!$T1300,"")</f>
        <v/>
      </c>
      <c r="P1298" s="73" t="str">
        <f>IF(ISTEXT('Questionnaires '!A1300),'Questionnaires '!G1300,"")</f>
        <v/>
      </c>
      <c r="Q1298">
        <f>IF(ISTEXT('Questionnaires '!A1300),IF('Questionnaires '!S1300="Yes",1,""),0)</f>
        <v>0</v>
      </c>
    </row>
    <row r="1299" spans="1:17" x14ac:dyDescent="0.3">
      <c r="A1299" s="73">
        <f>IF(ISTEXT('Questionnaires '!A1301),IF('Questionnaires '!G1301&lt;270,1,0),0)</f>
        <v>0</v>
      </c>
      <c r="B1299">
        <f>IF(ISTEXT('Questionnaires '!A1301),IF('Questionnaires '!E1301="Yes",1,0),0)</f>
        <v>0</v>
      </c>
      <c r="C1299">
        <f>IF(ISTEXT('Questionnaires '!A1301),IF('Questionnaires '!F1301="Yes",1,0),0)</f>
        <v>0</v>
      </c>
      <c r="D1299">
        <f>IF(ISTEXT('Questionnaires '!A1301),IF('Questionnaires '!J1301&gt;0,1,0),0)</f>
        <v>0</v>
      </c>
      <c r="E1299" s="73" t="str">
        <f>IF(ISNUMBER('Questionnaires '!$G1301),'Questionnaires '!T1301+'Questionnaires '!G1301,"")</f>
        <v/>
      </c>
      <c r="F1299" s="73" t="str">
        <f>IF(ISNUMBER('Questionnaires '!$G1301),SUM(G1299:H1299),"")</f>
        <v/>
      </c>
      <c r="G1299" s="73" t="str">
        <f>IF(ISNUMBER('Questionnaires '!$G1301),'Questionnaires '!R1301-'Questionnaires '!P1301,"")</f>
        <v/>
      </c>
      <c r="H1299" s="73" t="str">
        <f>IF(ISNUMBER('Questionnaires '!$G1301),'Questionnaires '!P1301,"")</f>
        <v/>
      </c>
      <c r="I1299" s="73" t="str">
        <f>IF(ISNUMBER('Questionnaires '!$G1301),'Questionnaires '!$G1301,"")</f>
        <v/>
      </c>
      <c r="J1299" s="73" t="str">
        <f>IF(ISNUMBER('Questionnaires '!$G1301),'Questionnaires '!$G1301,"")</f>
        <v/>
      </c>
      <c r="K1299" s="73" t="str">
        <f>IF(ISNUMBER('Questionnaires '!$R1301),'Questionnaires '!$R1301,"")</f>
        <v/>
      </c>
      <c r="L1299" s="73" t="str">
        <f>IF(ISNUMBER('Questionnaires '!$P1301),'Questionnaires '!$P1301,"")</f>
        <v/>
      </c>
      <c r="M1299" s="73" t="str">
        <f>IF(ISNUMBER('Questionnaires '!$O1301),'Questionnaires '!$O1301,"")</f>
        <v/>
      </c>
      <c r="N1299" s="73" t="str">
        <f>IF(ISNUMBER('Questionnaires '!$N1301),'Questionnaires '!$N1301,"")</f>
        <v/>
      </c>
      <c r="O1299" s="73" t="str">
        <f>IF(ISNUMBER('Questionnaires '!$T1301),'Questionnaires '!$T1301,"")</f>
        <v/>
      </c>
      <c r="P1299" s="73" t="str">
        <f>IF(ISTEXT('Questionnaires '!A1301),'Questionnaires '!G1301,"")</f>
        <v/>
      </c>
      <c r="Q1299">
        <f>IF(ISTEXT('Questionnaires '!A1301),IF('Questionnaires '!S1301="Yes",1,""),0)</f>
        <v>0</v>
      </c>
    </row>
    <row r="1300" spans="1:17" x14ac:dyDescent="0.3">
      <c r="A1300" s="73">
        <f>IF(ISTEXT('Questionnaires '!A1302),IF('Questionnaires '!G1302&lt;270,1,0),0)</f>
        <v>0</v>
      </c>
      <c r="B1300">
        <f>IF(ISTEXT('Questionnaires '!A1302),IF('Questionnaires '!E1302="Yes",1,0),0)</f>
        <v>0</v>
      </c>
      <c r="C1300">
        <f>IF(ISTEXT('Questionnaires '!A1302),IF('Questionnaires '!F1302="Yes",1,0),0)</f>
        <v>0</v>
      </c>
      <c r="D1300">
        <f>IF(ISTEXT('Questionnaires '!A1302),IF('Questionnaires '!J1302&gt;0,1,0),0)</f>
        <v>0</v>
      </c>
      <c r="E1300" s="73" t="str">
        <f>IF(ISNUMBER('Questionnaires '!$G1302),'Questionnaires '!T1302+'Questionnaires '!G1302,"")</f>
        <v/>
      </c>
      <c r="F1300" s="73" t="str">
        <f>IF(ISNUMBER('Questionnaires '!$G1302),SUM(G1300:H1300),"")</f>
        <v/>
      </c>
      <c r="G1300" s="73" t="str">
        <f>IF(ISNUMBER('Questionnaires '!$G1302),'Questionnaires '!R1302-'Questionnaires '!P1302,"")</f>
        <v/>
      </c>
      <c r="H1300" s="73" t="str">
        <f>IF(ISNUMBER('Questionnaires '!$G1302),'Questionnaires '!P1302,"")</f>
        <v/>
      </c>
      <c r="I1300" s="73" t="str">
        <f>IF(ISNUMBER('Questionnaires '!$G1302),'Questionnaires '!$G1302,"")</f>
        <v/>
      </c>
      <c r="J1300" s="73" t="str">
        <f>IF(ISNUMBER('Questionnaires '!$G1302),'Questionnaires '!$G1302,"")</f>
        <v/>
      </c>
      <c r="K1300" s="73" t="str">
        <f>IF(ISNUMBER('Questionnaires '!$R1302),'Questionnaires '!$R1302,"")</f>
        <v/>
      </c>
      <c r="L1300" s="73" t="str">
        <f>IF(ISNUMBER('Questionnaires '!$P1302),'Questionnaires '!$P1302,"")</f>
        <v/>
      </c>
      <c r="M1300" s="73" t="str">
        <f>IF(ISNUMBER('Questionnaires '!$O1302),'Questionnaires '!$O1302,"")</f>
        <v/>
      </c>
      <c r="N1300" s="73" t="str">
        <f>IF(ISNUMBER('Questionnaires '!$N1302),'Questionnaires '!$N1302,"")</f>
        <v/>
      </c>
      <c r="O1300" s="73" t="str">
        <f>IF(ISNUMBER('Questionnaires '!$T1302),'Questionnaires '!$T1302,"")</f>
        <v/>
      </c>
      <c r="P1300" s="73" t="str">
        <f>IF(ISTEXT('Questionnaires '!A1302),'Questionnaires '!G1302,"")</f>
        <v/>
      </c>
      <c r="Q1300">
        <f>IF(ISTEXT('Questionnaires '!A1302),IF('Questionnaires '!S1302="Yes",1,""),0)</f>
        <v>0</v>
      </c>
    </row>
    <row r="1301" spans="1:17" x14ac:dyDescent="0.3">
      <c r="A1301" s="73">
        <f>IF(ISTEXT('Questionnaires '!A1303),IF('Questionnaires '!G1303&lt;270,1,0),0)</f>
        <v>0</v>
      </c>
      <c r="B1301">
        <f>IF(ISTEXT('Questionnaires '!A1303),IF('Questionnaires '!E1303="Yes",1,0),0)</f>
        <v>0</v>
      </c>
      <c r="C1301">
        <f>IF(ISTEXT('Questionnaires '!A1303),IF('Questionnaires '!F1303="Yes",1,0),0)</f>
        <v>0</v>
      </c>
      <c r="D1301">
        <f>IF(ISTEXT('Questionnaires '!A1303),IF('Questionnaires '!J1303&gt;0,1,0),0)</f>
        <v>0</v>
      </c>
      <c r="E1301" s="73" t="str">
        <f>IF(ISNUMBER('Questionnaires '!$G1303),'Questionnaires '!T1303+'Questionnaires '!G1303,"")</f>
        <v/>
      </c>
      <c r="F1301" s="73" t="str">
        <f>IF(ISNUMBER('Questionnaires '!$G1303),SUM(G1301:H1301),"")</f>
        <v/>
      </c>
      <c r="G1301" s="73" t="str">
        <f>IF(ISNUMBER('Questionnaires '!$G1303),'Questionnaires '!R1303-'Questionnaires '!P1303,"")</f>
        <v/>
      </c>
      <c r="H1301" s="73" t="str">
        <f>IF(ISNUMBER('Questionnaires '!$G1303),'Questionnaires '!P1303,"")</f>
        <v/>
      </c>
      <c r="I1301" s="73" t="str">
        <f>IF(ISNUMBER('Questionnaires '!$G1303),'Questionnaires '!$G1303,"")</f>
        <v/>
      </c>
      <c r="J1301" s="73" t="str">
        <f>IF(ISNUMBER('Questionnaires '!$G1303),'Questionnaires '!$G1303,"")</f>
        <v/>
      </c>
      <c r="K1301" s="73" t="str">
        <f>IF(ISNUMBER('Questionnaires '!$R1303),'Questionnaires '!$R1303,"")</f>
        <v/>
      </c>
      <c r="L1301" s="73" t="str">
        <f>IF(ISNUMBER('Questionnaires '!$P1303),'Questionnaires '!$P1303,"")</f>
        <v/>
      </c>
      <c r="M1301" s="73" t="str">
        <f>IF(ISNUMBER('Questionnaires '!$O1303),'Questionnaires '!$O1303,"")</f>
        <v/>
      </c>
      <c r="N1301" s="73" t="str">
        <f>IF(ISNUMBER('Questionnaires '!$N1303),'Questionnaires '!$N1303,"")</f>
        <v/>
      </c>
      <c r="O1301" s="73" t="str">
        <f>IF(ISNUMBER('Questionnaires '!$T1303),'Questionnaires '!$T1303,"")</f>
        <v/>
      </c>
      <c r="P1301" s="73" t="str">
        <f>IF(ISTEXT('Questionnaires '!A1303),'Questionnaires '!G1303,"")</f>
        <v/>
      </c>
      <c r="Q1301">
        <f>IF(ISTEXT('Questionnaires '!A1303),IF('Questionnaires '!S1303="Yes",1,""),0)</f>
        <v>0</v>
      </c>
    </row>
    <row r="1302" spans="1:17" x14ac:dyDescent="0.3">
      <c r="A1302" s="73">
        <f>IF(ISTEXT('Questionnaires '!A1304),IF('Questionnaires '!G1304&lt;270,1,0),0)</f>
        <v>0</v>
      </c>
      <c r="B1302">
        <f>IF(ISTEXT('Questionnaires '!A1304),IF('Questionnaires '!E1304="Yes",1,0),0)</f>
        <v>0</v>
      </c>
      <c r="C1302">
        <f>IF(ISTEXT('Questionnaires '!A1304),IF('Questionnaires '!F1304="Yes",1,0),0)</f>
        <v>0</v>
      </c>
      <c r="D1302">
        <f>IF(ISTEXT('Questionnaires '!A1304),IF('Questionnaires '!J1304&gt;0,1,0),0)</f>
        <v>0</v>
      </c>
      <c r="E1302" s="73" t="str">
        <f>IF(ISNUMBER('Questionnaires '!$G1304),'Questionnaires '!T1304+'Questionnaires '!G1304,"")</f>
        <v/>
      </c>
      <c r="F1302" s="73" t="str">
        <f>IF(ISNUMBER('Questionnaires '!$G1304),SUM(G1302:H1302),"")</f>
        <v/>
      </c>
      <c r="G1302" s="73" t="str">
        <f>IF(ISNUMBER('Questionnaires '!$G1304),'Questionnaires '!R1304-'Questionnaires '!P1304,"")</f>
        <v/>
      </c>
      <c r="H1302" s="73" t="str">
        <f>IF(ISNUMBER('Questionnaires '!$G1304),'Questionnaires '!P1304,"")</f>
        <v/>
      </c>
      <c r="I1302" s="73" t="str">
        <f>IF(ISNUMBER('Questionnaires '!$G1304),'Questionnaires '!$G1304,"")</f>
        <v/>
      </c>
      <c r="J1302" s="73" t="str">
        <f>IF(ISNUMBER('Questionnaires '!$G1304),'Questionnaires '!$G1304,"")</f>
        <v/>
      </c>
      <c r="K1302" s="73" t="str">
        <f>IF(ISNUMBER('Questionnaires '!$R1304),'Questionnaires '!$R1304,"")</f>
        <v/>
      </c>
      <c r="L1302" s="73" t="str">
        <f>IF(ISNUMBER('Questionnaires '!$P1304),'Questionnaires '!$P1304,"")</f>
        <v/>
      </c>
      <c r="M1302" s="73" t="str">
        <f>IF(ISNUMBER('Questionnaires '!$O1304),'Questionnaires '!$O1304,"")</f>
        <v/>
      </c>
      <c r="N1302" s="73" t="str">
        <f>IF(ISNUMBER('Questionnaires '!$N1304),'Questionnaires '!$N1304,"")</f>
        <v/>
      </c>
      <c r="O1302" s="73" t="str">
        <f>IF(ISNUMBER('Questionnaires '!$T1304),'Questionnaires '!$T1304,"")</f>
        <v/>
      </c>
      <c r="P1302" s="73" t="str">
        <f>IF(ISTEXT('Questionnaires '!A1304),'Questionnaires '!G1304,"")</f>
        <v/>
      </c>
      <c r="Q1302">
        <f>IF(ISTEXT('Questionnaires '!A1304),IF('Questionnaires '!S1304="Yes",1,""),0)</f>
        <v>0</v>
      </c>
    </row>
    <row r="1303" spans="1:17" x14ac:dyDescent="0.3">
      <c r="A1303" s="73">
        <f>IF(ISTEXT('Questionnaires '!A1305),IF('Questionnaires '!G1305&lt;270,1,0),0)</f>
        <v>0</v>
      </c>
      <c r="B1303">
        <f>IF(ISTEXT('Questionnaires '!A1305),IF('Questionnaires '!E1305="Yes",1,0),0)</f>
        <v>0</v>
      </c>
      <c r="C1303">
        <f>IF(ISTEXT('Questionnaires '!A1305),IF('Questionnaires '!F1305="Yes",1,0),0)</f>
        <v>0</v>
      </c>
      <c r="D1303">
        <f>IF(ISTEXT('Questionnaires '!A1305),IF('Questionnaires '!J1305&gt;0,1,0),0)</f>
        <v>0</v>
      </c>
      <c r="E1303" s="73" t="str">
        <f>IF(ISNUMBER('Questionnaires '!$G1305),'Questionnaires '!T1305+'Questionnaires '!G1305,"")</f>
        <v/>
      </c>
      <c r="F1303" s="73" t="str">
        <f>IF(ISNUMBER('Questionnaires '!$G1305),SUM(G1303:H1303),"")</f>
        <v/>
      </c>
      <c r="G1303" s="73" t="str">
        <f>IF(ISNUMBER('Questionnaires '!$G1305),'Questionnaires '!R1305-'Questionnaires '!P1305,"")</f>
        <v/>
      </c>
      <c r="H1303" s="73" t="str">
        <f>IF(ISNUMBER('Questionnaires '!$G1305),'Questionnaires '!P1305,"")</f>
        <v/>
      </c>
      <c r="I1303" s="73" t="str">
        <f>IF(ISNUMBER('Questionnaires '!$G1305),'Questionnaires '!$G1305,"")</f>
        <v/>
      </c>
      <c r="J1303" s="73" t="str">
        <f>IF(ISNUMBER('Questionnaires '!$G1305),'Questionnaires '!$G1305,"")</f>
        <v/>
      </c>
      <c r="K1303" s="73" t="str">
        <f>IF(ISNUMBER('Questionnaires '!$R1305),'Questionnaires '!$R1305,"")</f>
        <v/>
      </c>
      <c r="L1303" s="73" t="str">
        <f>IF(ISNUMBER('Questionnaires '!$P1305),'Questionnaires '!$P1305,"")</f>
        <v/>
      </c>
      <c r="M1303" s="73" t="str">
        <f>IF(ISNUMBER('Questionnaires '!$O1305),'Questionnaires '!$O1305,"")</f>
        <v/>
      </c>
      <c r="N1303" s="73" t="str">
        <f>IF(ISNUMBER('Questionnaires '!$N1305),'Questionnaires '!$N1305,"")</f>
        <v/>
      </c>
      <c r="O1303" s="73" t="str">
        <f>IF(ISNUMBER('Questionnaires '!$T1305),'Questionnaires '!$T1305,"")</f>
        <v/>
      </c>
      <c r="P1303" s="73" t="str">
        <f>IF(ISTEXT('Questionnaires '!A1305),'Questionnaires '!G1305,"")</f>
        <v/>
      </c>
      <c r="Q1303">
        <f>IF(ISTEXT('Questionnaires '!A1305),IF('Questionnaires '!S1305="Yes",1,""),0)</f>
        <v>0</v>
      </c>
    </row>
    <row r="1304" spans="1:17" x14ac:dyDescent="0.3">
      <c r="A1304" s="73">
        <f>IF(ISTEXT('Questionnaires '!A1306),IF('Questionnaires '!G1306&lt;270,1,0),0)</f>
        <v>0</v>
      </c>
      <c r="B1304">
        <f>IF(ISTEXT('Questionnaires '!A1306),IF('Questionnaires '!E1306="Yes",1,0),0)</f>
        <v>0</v>
      </c>
      <c r="C1304">
        <f>IF(ISTEXT('Questionnaires '!A1306),IF('Questionnaires '!F1306="Yes",1,0),0)</f>
        <v>0</v>
      </c>
      <c r="D1304">
        <f>IF(ISTEXT('Questionnaires '!A1306),IF('Questionnaires '!J1306&gt;0,1,0),0)</f>
        <v>0</v>
      </c>
      <c r="E1304" s="73" t="str">
        <f>IF(ISNUMBER('Questionnaires '!$G1306),'Questionnaires '!T1306+'Questionnaires '!G1306,"")</f>
        <v/>
      </c>
      <c r="F1304" s="73" t="str">
        <f>IF(ISNUMBER('Questionnaires '!$G1306),SUM(G1304:H1304),"")</f>
        <v/>
      </c>
      <c r="G1304" s="73" t="str">
        <f>IF(ISNUMBER('Questionnaires '!$G1306),'Questionnaires '!R1306-'Questionnaires '!P1306,"")</f>
        <v/>
      </c>
      <c r="H1304" s="73" t="str">
        <f>IF(ISNUMBER('Questionnaires '!$G1306),'Questionnaires '!P1306,"")</f>
        <v/>
      </c>
      <c r="I1304" s="73" t="str">
        <f>IF(ISNUMBER('Questionnaires '!$G1306),'Questionnaires '!$G1306,"")</f>
        <v/>
      </c>
      <c r="J1304" s="73" t="str">
        <f>IF(ISNUMBER('Questionnaires '!$G1306),'Questionnaires '!$G1306,"")</f>
        <v/>
      </c>
      <c r="K1304" s="73" t="str">
        <f>IF(ISNUMBER('Questionnaires '!$R1306),'Questionnaires '!$R1306,"")</f>
        <v/>
      </c>
      <c r="L1304" s="73" t="str">
        <f>IF(ISNUMBER('Questionnaires '!$P1306),'Questionnaires '!$P1306,"")</f>
        <v/>
      </c>
      <c r="M1304" s="73" t="str">
        <f>IF(ISNUMBER('Questionnaires '!$O1306),'Questionnaires '!$O1306,"")</f>
        <v/>
      </c>
      <c r="N1304" s="73" t="str">
        <f>IF(ISNUMBER('Questionnaires '!$N1306),'Questionnaires '!$N1306,"")</f>
        <v/>
      </c>
      <c r="O1304" s="73" t="str">
        <f>IF(ISNUMBER('Questionnaires '!$T1306),'Questionnaires '!$T1306,"")</f>
        <v/>
      </c>
      <c r="P1304" s="73" t="str">
        <f>IF(ISTEXT('Questionnaires '!A1306),'Questionnaires '!G1306,"")</f>
        <v/>
      </c>
      <c r="Q1304">
        <f>IF(ISTEXT('Questionnaires '!A1306),IF('Questionnaires '!S1306="Yes",1,""),0)</f>
        <v>0</v>
      </c>
    </row>
    <row r="1305" spans="1:17" x14ac:dyDescent="0.3">
      <c r="A1305" s="73">
        <f>IF(ISTEXT('Questionnaires '!A1307),IF('Questionnaires '!G1307&lt;270,1,0),0)</f>
        <v>0</v>
      </c>
      <c r="B1305">
        <f>IF(ISTEXT('Questionnaires '!A1307),IF('Questionnaires '!E1307="Yes",1,0),0)</f>
        <v>0</v>
      </c>
      <c r="C1305">
        <f>IF(ISTEXT('Questionnaires '!A1307),IF('Questionnaires '!F1307="Yes",1,0),0)</f>
        <v>0</v>
      </c>
      <c r="D1305">
        <f>IF(ISTEXT('Questionnaires '!A1307),IF('Questionnaires '!J1307&gt;0,1,0),0)</f>
        <v>0</v>
      </c>
      <c r="E1305" s="73" t="str">
        <f>IF(ISNUMBER('Questionnaires '!$G1307),'Questionnaires '!T1307+'Questionnaires '!G1307,"")</f>
        <v/>
      </c>
      <c r="F1305" s="73" t="str">
        <f>IF(ISNUMBER('Questionnaires '!$G1307),SUM(G1305:H1305),"")</f>
        <v/>
      </c>
      <c r="G1305" s="73" t="str">
        <f>IF(ISNUMBER('Questionnaires '!$G1307),'Questionnaires '!R1307-'Questionnaires '!P1307,"")</f>
        <v/>
      </c>
      <c r="H1305" s="73" t="str">
        <f>IF(ISNUMBER('Questionnaires '!$G1307),'Questionnaires '!P1307,"")</f>
        <v/>
      </c>
      <c r="I1305" s="73" t="str">
        <f>IF(ISNUMBER('Questionnaires '!$G1307),'Questionnaires '!$G1307,"")</f>
        <v/>
      </c>
      <c r="J1305" s="73" t="str">
        <f>IF(ISNUMBER('Questionnaires '!$G1307),'Questionnaires '!$G1307,"")</f>
        <v/>
      </c>
      <c r="K1305" s="73" t="str">
        <f>IF(ISNUMBER('Questionnaires '!$R1307),'Questionnaires '!$R1307,"")</f>
        <v/>
      </c>
      <c r="L1305" s="73" t="str">
        <f>IF(ISNUMBER('Questionnaires '!$P1307),'Questionnaires '!$P1307,"")</f>
        <v/>
      </c>
      <c r="M1305" s="73" t="str">
        <f>IF(ISNUMBER('Questionnaires '!$O1307),'Questionnaires '!$O1307,"")</f>
        <v/>
      </c>
      <c r="N1305" s="73" t="str">
        <f>IF(ISNUMBER('Questionnaires '!$N1307),'Questionnaires '!$N1307,"")</f>
        <v/>
      </c>
      <c r="O1305" s="73" t="str">
        <f>IF(ISNUMBER('Questionnaires '!$T1307),'Questionnaires '!$T1307,"")</f>
        <v/>
      </c>
      <c r="P1305" s="73" t="str">
        <f>IF(ISTEXT('Questionnaires '!A1307),'Questionnaires '!G1307,"")</f>
        <v/>
      </c>
      <c r="Q1305">
        <f>IF(ISTEXT('Questionnaires '!A1307),IF('Questionnaires '!S1307="Yes",1,""),0)</f>
        <v>0</v>
      </c>
    </row>
    <row r="1306" spans="1:17" x14ac:dyDescent="0.3">
      <c r="A1306" s="73">
        <f>IF(ISTEXT('Questionnaires '!A1308),IF('Questionnaires '!G1308&lt;270,1,0),0)</f>
        <v>0</v>
      </c>
      <c r="B1306">
        <f>IF(ISTEXT('Questionnaires '!A1308),IF('Questionnaires '!E1308="Yes",1,0),0)</f>
        <v>0</v>
      </c>
      <c r="C1306">
        <f>IF(ISTEXT('Questionnaires '!A1308),IF('Questionnaires '!F1308="Yes",1,0),0)</f>
        <v>0</v>
      </c>
      <c r="D1306">
        <f>IF(ISTEXT('Questionnaires '!A1308),IF('Questionnaires '!J1308&gt;0,1,0),0)</f>
        <v>0</v>
      </c>
      <c r="E1306" s="73" t="str">
        <f>IF(ISNUMBER('Questionnaires '!$G1308),'Questionnaires '!T1308+'Questionnaires '!G1308,"")</f>
        <v/>
      </c>
      <c r="F1306" s="73" t="str">
        <f>IF(ISNUMBER('Questionnaires '!$G1308),SUM(G1306:H1306),"")</f>
        <v/>
      </c>
      <c r="G1306" s="73" t="str">
        <f>IF(ISNUMBER('Questionnaires '!$G1308),'Questionnaires '!R1308-'Questionnaires '!P1308,"")</f>
        <v/>
      </c>
      <c r="H1306" s="73" t="str">
        <f>IF(ISNUMBER('Questionnaires '!$G1308),'Questionnaires '!P1308,"")</f>
        <v/>
      </c>
      <c r="I1306" s="73" t="str">
        <f>IF(ISNUMBER('Questionnaires '!$G1308),'Questionnaires '!$G1308,"")</f>
        <v/>
      </c>
      <c r="J1306" s="73" t="str">
        <f>IF(ISNUMBER('Questionnaires '!$G1308),'Questionnaires '!$G1308,"")</f>
        <v/>
      </c>
      <c r="K1306" s="73" t="str">
        <f>IF(ISNUMBER('Questionnaires '!$R1308),'Questionnaires '!$R1308,"")</f>
        <v/>
      </c>
      <c r="L1306" s="73" t="str">
        <f>IF(ISNUMBER('Questionnaires '!$P1308),'Questionnaires '!$P1308,"")</f>
        <v/>
      </c>
      <c r="M1306" s="73" t="str">
        <f>IF(ISNUMBER('Questionnaires '!$O1308),'Questionnaires '!$O1308,"")</f>
        <v/>
      </c>
      <c r="N1306" s="73" t="str">
        <f>IF(ISNUMBER('Questionnaires '!$N1308),'Questionnaires '!$N1308,"")</f>
        <v/>
      </c>
      <c r="O1306" s="73" t="str">
        <f>IF(ISNUMBER('Questionnaires '!$T1308),'Questionnaires '!$T1308,"")</f>
        <v/>
      </c>
      <c r="P1306" s="73" t="str">
        <f>IF(ISTEXT('Questionnaires '!A1308),'Questionnaires '!G1308,"")</f>
        <v/>
      </c>
      <c r="Q1306">
        <f>IF(ISTEXT('Questionnaires '!A1308),IF('Questionnaires '!S1308="Yes",1,""),0)</f>
        <v>0</v>
      </c>
    </row>
    <row r="1307" spans="1:17" x14ac:dyDescent="0.3">
      <c r="A1307" s="73">
        <f>IF(ISTEXT('Questionnaires '!A1309),IF('Questionnaires '!G1309&lt;270,1,0),0)</f>
        <v>0</v>
      </c>
      <c r="B1307">
        <f>IF(ISTEXT('Questionnaires '!A1309),IF('Questionnaires '!E1309="Yes",1,0),0)</f>
        <v>0</v>
      </c>
      <c r="C1307">
        <f>IF(ISTEXT('Questionnaires '!A1309),IF('Questionnaires '!F1309="Yes",1,0),0)</f>
        <v>0</v>
      </c>
      <c r="D1307">
        <f>IF(ISTEXT('Questionnaires '!A1309),IF('Questionnaires '!J1309&gt;0,1,0),0)</f>
        <v>0</v>
      </c>
      <c r="E1307" s="73" t="str">
        <f>IF(ISNUMBER('Questionnaires '!$G1309),'Questionnaires '!T1309+'Questionnaires '!G1309,"")</f>
        <v/>
      </c>
      <c r="F1307" s="73" t="str">
        <f>IF(ISNUMBER('Questionnaires '!$G1309),SUM(G1307:H1307),"")</f>
        <v/>
      </c>
      <c r="G1307" s="73" t="str">
        <f>IF(ISNUMBER('Questionnaires '!$G1309),'Questionnaires '!R1309-'Questionnaires '!P1309,"")</f>
        <v/>
      </c>
      <c r="H1307" s="73" t="str">
        <f>IF(ISNUMBER('Questionnaires '!$G1309),'Questionnaires '!P1309,"")</f>
        <v/>
      </c>
      <c r="I1307" s="73" t="str">
        <f>IF(ISNUMBER('Questionnaires '!$G1309),'Questionnaires '!$G1309,"")</f>
        <v/>
      </c>
      <c r="J1307" s="73" t="str">
        <f>IF(ISNUMBER('Questionnaires '!$G1309),'Questionnaires '!$G1309,"")</f>
        <v/>
      </c>
      <c r="K1307" s="73" t="str">
        <f>IF(ISNUMBER('Questionnaires '!$R1309),'Questionnaires '!$R1309,"")</f>
        <v/>
      </c>
      <c r="L1307" s="73" t="str">
        <f>IF(ISNUMBER('Questionnaires '!$P1309),'Questionnaires '!$P1309,"")</f>
        <v/>
      </c>
      <c r="M1307" s="73" t="str">
        <f>IF(ISNUMBER('Questionnaires '!$O1309),'Questionnaires '!$O1309,"")</f>
        <v/>
      </c>
      <c r="N1307" s="73" t="str">
        <f>IF(ISNUMBER('Questionnaires '!$N1309),'Questionnaires '!$N1309,"")</f>
        <v/>
      </c>
      <c r="O1307" s="73" t="str">
        <f>IF(ISNUMBER('Questionnaires '!$T1309),'Questionnaires '!$T1309,"")</f>
        <v/>
      </c>
      <c r="P1307" s="73" t="str">
        <f>IF(ISTEXT('Questionnaires '!A1309),'Questionnaires '!G1309,"")</f>
        <v/>
      </c>
      <c r="Q1307">
        <f>IF(ISTEXT('Questionnaires '!A1309),IF('Questionnaires '!S1309="Yes",1,""),0)</f>
        <v>0</v>
      </c>
    </row>
    <row r="1308" spans="1:17" x14ac:dyDescent="0.3">
      <c r="A1308" s="73">
        <f>IF(ISTEXT('Questionnaires '!A1310),IF('Questionnaires '!G1310&lt;270,1,0),0)</f>
        <v>0</v>
      </c>
      <c r="B1308">
        <f>IF(ISTEXT('Questionnaires '!A1310),IF('Questionnaires '!E1310="Yes",1,0),0)</f>
        <v>0</v>
      </c>
      <c r="C1308">
        <f>IF(ISTEXT('Questionnaires '!A1310),IF('Questionnaires '!F1310="Yes",1,0),0)</f>
        <v>0</v>
      </c>
      <c r="D1308">
        <f>IF(ISTEXT('Questionnaires '!A1310),IF('Questionnaires '!J1310&gt;0,1,0),0)</f>
        <v>0</v>
      </c>
      <c r="E1308" s="73" t="str">
        <f>IF(ISNUMBER('Questionnaires '!$G1310),'Questionnaires '!T1310+'Questionnaires '!G1310,"")</f>
        <v/>
      </c>
      <c r="F1308" s="73" t="str">
        <f>IF(ISNUMBER('Questionnaires '!$G1310),SUM(G1308:H1308),"")</f>
        <v/>
      </c>
      <c r="G1308" s="73" t="str">
        <f>IF(ISNUMBER('Questionnaires '!$G1310),'Questionnaires '!R1310-'Questionnaires '!P1310,"")</f>
        <v/>
      </c>
      <c r="H1308" s="73" t="str">
        <f>IF(ISNUMBER('Questionnaires '!$G1310),'Questionnaires '!P1310,"")</f>
        <v/>
      </c>
      <c r="I1308" s="73" t="str">
        <f>IF(ISNUMBER('Questionnaires '!$G1310),'Questionnaires '!$G1310,"")</f>
        <v/>
      </c>
      <c r="J1308" s="73" t="str">
        <f>IF(ISNUMBER('Questionnaires '!$G1310),'Questionnaires '!$G1310,"")</f>
        <v/>
      </c>
      <c r="K1308" s="73" t="str">
        <f>IF(ISNUMBER('Questionnaires '!$R1310),'Questionnaires '!$R1310,"")</f>
        <v/>
      </c>
      <c r="L1308" s="73" t="str">
        <f>IF(ISNUMBER('Questionnaires '!$P1310),'Questionnaires '!$P1310,"")</f>
        <v/>
      </c>
      <c r="M1308" s="73" t="str">
        <f>IF(ISNUMBER('Questionnaires '!$O1310),'Questionnaires '!$O1310,"")</f>
        <v/>
      </c>
      <c r="N1308" s="73" t="str">
        <f>IF(ISNUMBER('Questionnaires '!$N1310),'Questionnaires '!$N1310,"")</f>
        <v/>
      </c>
      <c r="O1308" s="73" t="str">
        <f>IF(ISNUMBER('Questionnaires '!$T1310),'Questionnaires '!$T1310,"")</f>
        <v/>
      </c>
      <c r="P1308" s="73" t="str">
        <f>IF(ISTEXT('Questionnaires '!A1310),'Questionnaires '!G1310,"")</f>
        <v/>
      </c>
      <c r="Q1308">
        <f>IF(ISTEXT('Questionnaires '!A1310),IF('Questionnaires '!S1310="Yes",1,""),0)</f>
        <v>0</v>
      </c>
    </row>
    <row r="1309" spans="1:17" x14ac:dyDescent="0.3">
      <c r="A1309" s="73">
        <f>IF(ISTEXT('Questionnaires '!A1311),IF('Questionnaires '!G1311&lt;270,1,0),0)</f>
        <v>0</v>
      </c>
      <c r="B1309">
        <f>IF(ISTEXT('Questionnaires '!A1311),IF('Questionnaires '!E1311="Yes",1,0),0)</f>
        <v>0</v>
      </c>
      <c r="C1309">
        <f>IF(ISTEXT('Questionnaires '!A1311),IF('Questionnaires '!F1311="Yes",1,0),0)</f>
        <v>0</v>
      </c>
      <c r="D1309">
        <f>IF(ISTEXT('Questionnaires '!A1311),IF('Questionnaires '!J1311&gt;0,1,0),0)</f>
        <v>0</v>
      </c>
      <c r="E1309" s="73" t="str">
        <f>IF(ISNUMBER('Questionnaires '!$G1311),'Questionnaires '!T1311+'Questionnaires '!G1311,"")</f>
        <v/>
      </c>
      <c r="F1309" s="73" t="str">
        <f>IF(ISNUMBER('Questionnaires '!$G1311),SUM(G1309:H1309),"")</f>
        <v/>
      </c>
      <c r="G1309" s="73" t="str">
        <f>IF(ISNUMBER('Questionnaires '!$G1311),'Questionnaires '!R1311-'Questionnaires '!P1311,"")</f>
        <v/>
      </c>
      <c r="H1309" s="73" t="str">
        <f>IF(ISNUMBER('Questionnaires '!$G1311),'Questionnaires '!P1311,"")</f>
        <v/>
      </c>
      <c r="I1309" s="73" t="str">
        <f>IF(ISNUMBER('Questionnaires '!$G1311),'Questionnaires '!$G1311,"")</f>
        <v/>
      </c>
      <c r="J1309" s="73" t="str">
        <f>IF(ISNUMBER('Questionnaires '!$G1311),'Questionnaires '!$G1311,"")</f>
        <v/>
      </c>
      <c r="K1309" s="73" t="str">
        <f>IF(ISNUMBER('Questionnaires '!$R1311),'Questionnaires '!$R1311,"")</f>
        <v/>
      </c>
      <c r="L1309" s="73" t="str">
        <f>IF(ISNUMBER('Questionnaires '!$P1311),'Questionnaires '!$P1311,"")</f>
        <v/>
      </c>
      <c r="M1309" s="73" t="str">
        <f>IF(ISNUMBER('Questionnaires '!$O1311),'Questionnaires '!$O1311,"")</f>
        <v/>
      </c>
      <c r="N1309" s="73" t="str">
        <f>IF(ISNUMBER('Questionnaires '!$N1311),'Questionnaires '!$N1311,"")</f>
        <v/>
      </c>
      <c r="O1309" s="73" t="str">
        <f>IF(ISNUMBER('Questionnaires '!$T1311),'Questionnaires '!$T1311,"")</f>
        <v/>
      </c>
      <c r="P1309" s="73" t="str">
        <f>IF(ISTEXT('Questionnaires '!A1311),'Questionnaires '!G1311,"")</f>
        <v/>
      </c>
      <c r="Q1309">
        <f>IF(ISTEXT('Questionnaires '!A1311),IF('Questionnaires '!S1311="Yes",1,""),0)</f>
        <v>0</v>
      </c>
    </row>
    <row r="1310" spans="1:17" x14ac:dyDescent="0.3">
      <c r="A1310" s="73">
        <f>IF(ISTEXT('Questionnaires '!A1312),IF('Questionnaires '!G1312&lt;270,1,0),0)</f>
        <v>0</v>
      </c>
      <c r="B1310">
        <f>IF(ISTEXT('Questionnaires '!A1312),IF('Questionnaires '!E1312="Yes",1,0),0)</f>
        <v>0</v>
      </c>
      <c r="C1310">
        <f>IF(ISTEXT('Questionnaires '!A1312),IF('Questionnaires '!F1312="Yes",1,0),0)</f>
        <v>0</v>
      </c>
      <c r="D1310">
        <f>IF(ISTEXT('Questionnaires '!A1312),IF('Questionnaires '!J1312&gt;0,1,0),0)</f>
        <v>0</v>
      </c>
      <c r="E1310" s="73" t="str">
        <f>IF(ISNUMBER('Questionnaires '!$G1312),'Questionnaires '!T1312+'Questionnaires '!G1312,"")</f>
        <v/>
      </c>
      <c r="F1310" s="73" t="str">
        <f>IF(ISNUMBER('Questionnaires '!$G1312),SUM(G1310:H1310),"")</f>
        <v/>
      </c>
      <c r="G1310" s="73" t="str">
        <f>IF(ISNUMBER('Questionnaires '!$G1312),'Questionnaires '!R1312-'Questionnaires '!P1312,"")</f>
        <v/>
      </c>
      <c r="H1310" s="73" t="str">
        <f>IF(ISNUMBER('Questionnaires '!$G1312),'Questionnaires '!P1312,"")</f>
        <v/>
      </c>
      <c r="I1310" s="73" t="str">
        <f>IF(ISNUMBER('Questionnaires '!$G1312),'Questionnaires '!$G1312,"")</f>
        <v/>
      </c>
      <c r="J1310" s="73" t="str">
        <f>IF(ISNUMBER('Questionnaires '!$G1312),'Questionnaires '!$G1312,"")</f>
        <v/>
      </c>
      <c r="K1310" s="73" t="str">
        <f>IF(ISNUMBER('Questionnaires '!$R1312),'Questionnaires '!$R1312,"")</f>
        <v/>
      </c>
      <c r="L1310" s="73" t="str">
        <f>IF(ISNUMBER('Questionnaires '!$P1312),'Questionnaires '!$P1312,"")</f>
        <v/>
      </c>
      <c r="M1310" s="73" t="str">
        <f>IF(ISNUMBER('Questionnaires '!$O1312),'Questionnaires '!$O1312,"")</f>
        <v/>
      </c>
      <c r="N1310" s="73" t="str">
        <f>IF(ISNUMBER('Questionnaires '!$N1312),'Questionnaires '!$N1312,"")</f>
        <v/>
      </c>
      <c r="O1310" s="73" t="str">
        <f>IF(ISNUMBER('Questionnaires '!$T1312),'Questionnaires '!$T1312,"")</f>
        <v/>
      </c>
      <c r="P1310" s="73" t="str">
        <f>IF(ISTEXT('Questionnaires '!A1312),'Questionnaires '!G1312,"")</f>
        <v/>
      </c>
      <c r="Q1310">
        <f>IF(ISTEXT('Questionnaires '!A1312),IF('Questionnaires '!S1312="Yes",1,""),0)</f>
        <v>0</v>
      </c>
    </row>
    <row r="1311" spans="1:17" x14ac:dyDescent="0.3">
      <c r="A1311" s="73">
        <f>IF(ISTEXT('Questionnaires '!A1313),IF('Questionnaires '!G1313&lt;270,1,0),0)</f>
        <v>0</v>
      </c>
      <c r="B1311">
        <f>IF(ISTEXT('Questionnaires '!A1313),IF('Questionnaires '!E1313="Yes",1,0),0)</f>
        <v>0</v>
      </c>
      <c r="C1311">
        <f>IF(ISTEXT('Questionnaires '!A1313),IF('Questionnaires '!F1313="Yes",1,0),0)</f>
        <v>0</v>
      </c>
      <c r="D1311">
        <f>IF(ISTEXT('Questionnaires '!A1313),IF('Questionnaires '!J1313&gt;0,1,0),0)</f>
        <v>0</v>
      </c>
      <c r="E1311" s="73" t="str">
        <f>IF(ISNUMBER('Questionnaires '!$G1313),'Questionnaires '!T1313+'Questionnaires '!G1313,"")</f>
        <v/>
      </c>
      <c r="F1311" s="73" t="str">
        <f>IF(ISNUMBER('Questionnaires '!$G1313),SUM(G1311:H1311),"")</f>
        <v/>
      </c>
      <c r="G1311" s="73" t="str">
        <f>IF(ISNUMBER('Questionnaires '!$G1313),'Questionnaires '!R1313-'Questionnaires '!P1313,"")</f>
        <v/>
      </c>
      <c r="H1311" s="73" t="str">
        <f>IF(ISNUMBER('Questionnaires '!$G1313),'Questionnaires '!P1313,"")</f>
        <v/>
      </c>
      <c r="I1311" s="73" t="str">
        <f>IF(ISNUMBER('Questionnaires '!$G1313),'Questionnaires '!$G1313,"")</f>
        <v/>
      </c>
      <c r="J1311" s="73" t="str">
        <f>IF(ISNUMBER('Questionnaires '!$G1313),'Questionnaires '!$G1313,"")</f>
        <v/>
      </c>
      <c r="K1311" s="73" t="str">
        <f>IF(ISNUMBER('Questionnaires '!$R1313),'Questionnaires '!$R1313,"")</f>
        <v/>
      </c>
      <c r="L1311" s="73" t="str">
        <f>IF(ISNUMBER('Questionnaires '!$P1313),'Questionnaires '!$P1313,"")</f>
        <v/>
      </c>
      <c r="M1311" s="73" t="str">
        <f>IF(ISNUMBER('Questionnaires '!$O1313),'Questionnaires '!$O1313,"")</f>
        <v/>
      </c>
      <c r="N1311" s="73" t="str">
        <f>IF(ISNUMBER('Questionnaires '!$N1313),'Questionnaires '!$N1313,"")</f>
        <v/>
      </c>
      <c r="O1311" s="73" t="str">
        <f>IF(ISNUMBER('Questionnaires '!$T1313),'Questionnaires '!$T1313,"")</f>
        <v/>
      </c>
      <c r="P1311" s="73" t="str">
        <f>IF(ISTEXT('Questionnaires '!A1313),'Questionnaires '!G1313,"")</f>
        <v/>
      </c>
      <c r="Q1311">
        <f>IF(ISTEXT('Questionnaires '!A1313),IF('Questionnaires '!S1313="Yes",1,""),0)</f>
        <v>0</v>
      </c>
    </row>
    <row r="1312" spans="1:17" x14ac:dyDescent="0.3">
      <c r="A1312" s="73">
        <f>IF(ISTEXT('Questionnaires '!A1314),IF('Questionnaires '!G1314&lt;270,1,0),0)</f>
        <v>0</v>
      </c>
      <c r="B1312">
        <f>IF(ISTEXT('Questionnaires '!A1314),IF('Questionnaires '!E1314="Yes",1,0),0)</f>
        <v>0</v>
      </c>
      <c r="C1312">
        <f>IF(ISTEXT('Questionnaires '!A1314),IF('Questionnaires '!F1314="Yes",1,0),0)</f>
        <v>0</v>
      </c>
      <c r="D1312">
        <f>IF(ISTEXT('Questionnaires '!A1314),IF('Questionnaires '!J1314&gt;0,1,0),0)</f>
        <v>0</v>
      </c>
      <c r="E1312" s="73" t="str">
        <f>IF(ISNUMBER('Questionnaires '!$G1314),'Questionnaires '!T1314+'Questionnaires '!G1314,"")</f>
        <v/>
      </c>
      <c r="F1312" s="73" t="str">
        <f>IF(ISNUMBER('Questionnaires '!$G1314),SUM(G1312:H1312),"")</f>
        <v/>
      </c>
      <c r="G1312" s="73" t="str">
        <f>IF(ISNUMBER('Questionnaires '!$G1314),'Questionnaires '!R1314-'Questionnaires '!P1314,"")</f>
        <v/>
      </c>
      <c r="H1312" s="73" t="str">
        <f>IF(ISNUMBER('Questionnaires '!$G1314),'Questionnaires '!P1314,"")</f>
        <v/>
      </c>
      <c r="I1312" s="73" t="str">
        <f>IF(ISNUMBER('Questionnaires '!$G1314),'Questionnaires '!$G1314,"")</f>
        <v/>
      </c>
      <c r="J1312" s="73" t="str">
        <f>IF(ISNUMBER('Questionnaires '!$G1314),'Questionnaires '!$G1314,"")</f>
        <v/>
      </c>
      <c r="K1312" s="73" t="str">
        <f>IF(ISNUMBER('Questionnaires '!$R1314),'Questionnaires '!$R1314,"")</f>
        <v/>
      </c>
      <c r="L1312" s="73" t="str">
        <f>IF(ISNUMBER('Questionnaires '!$P1314),'Questionnaires '!$P1314,"")</f>
        <v/>
      </c>
      <c r="M1312" s="73" t="str">
        <f>IF(ISNUMBER('Questionnaires '!$O1314),'Questionnaires '!$O1314,"")</f>
        <v/>
      </c>
      <c r="N1312" s="73" t="str">
        <f>IF(ISNUMBER('Questionnaires '!$N1314),'Questionnaires '!$N1314,"")</f>
        <v/>
      </c>
      <c r="O1312" s="73" t="str">
        <f>IF(ISNUMBER('Questionnaires '!$T1314),'Questionnaires '!$T1314,"")</f>
        <v/>
      </c>
      <c r="P1312" s="73" t="str">
        <f>IF(ISTEXT('Questionnaires '!A1314),'Questionnaires '!G1314,"")</f>
        <v/>
      </c>
      <c r="Q1312">
        <f>IF(ISTEXT('Questionnaires '!A1314),IF('Questionnaires '!S1314="Yes",1,""),0)</f>
        <v>0</v>
      </c>
    </row>
    <row r="1313" spans="1:17" x14ac:dyDescent="0.3">
      <c r="A1313" s="73">
        <f>IF(ISTEXT('Questionnaires '!A1315),IF('Questionnaires '!G1315&lt;270,1,0),0)</f>
        <v>0</v>
      </c>
      <c r="B1313">
        <f>IF(ISTEXT('Questionnaires '!A1315),IF('Questionnaires '!E1315="Yes",1,0),0)</f>
        <v>0</v>
      </c>
      <c r="C1313">
        <f>IF(ISTEXT('Questionnaires '!A1315),IF('Questionnaires '!F1315="Yes",1,0),0)</f>
        <v>0</v>
      </c>
      <c r="D1313">
        <f>IF(ISTEXT('Questionnaires '!A1315),IF('Questionnaires '!J1315&gt;0,1,0),0)</f>
        <v>0</v>
      </c>
      <c r="E1313" s="73" t="str">
        <f>IF(ISNUMBER('Questionnaires '!$G1315),'Questionnaires '!T1315+'Questionnaires '!G1315,"")</f>
        <v/>
      </c>
      <c r="F1313" s="73" t="str">
        <f>IF(ISNUMBER('Questionnaires '!$G1315),SUM(G1313:H1313),"")</f>
        <v/>
      </c>
      <c r="G1313" s="73" t="str">
        <f>IF(ISNUMBER('Questionnaires '!$G1315),'Questionnaires '!R1315-'Questionnaires '!P1315,"")</f>
        <v/>
      </c>
      <c r="H1313" s="73" t="str">
        <f>IF(ISNUMBER('Questionnaires '!$G1315),'Questionnaires '!P1315,"")</f>
        <v/>
      </c>
      <c r="I1313" s="73" t="str">
        <f>IF(ISNUMBER('Questionnaires '!$G1315),'Questionnaires '!$G1315,"")</f>
        <v/>
      </c>
      <c r="J1313" s="73" t="str">
        <f>IF(ISNUMBER('Questionnaires '!$G1315),'Questionnaires '!$G1315,"")</f>
        <v/>
      </c>
      <c r="K1313" s="73" t="str">
        <f>IF(ISNUMBER('Questionnaires '!$R1315),'Questionnaires '!$R1315,"")</f>
        <v/>
      </c>
      <c r="L1313" s="73" t="str">
        <f>IF(ISNUMBER('Questionnaires '!$P1315),'Questionnaires '!$P1315,"")</f>
        <v/>
      </c>
      <c r="M1313" s="73" t="str">
        <f>IF(ISNUMBER('Questionnaires '!$O1315),'Questionnaires '!$O1315,"")</f>
        <v/>
      </c>
      <c r="N1313" s="73" t="str">
        <f>IF(ISNUMBER('Questionnaires '!$N1315),'Questionnaires '!$N1315,"")</f>
        <v/>
      </c>
      <c r="O1313" s="73" t="str">
        <f>IF(ISNUMBER('Questionnaires '!$T1315),'Questionnaires '!$T1315,"")</f>
        <v/>
      </c>
      <c r="P1313" s="73" t="str">
        <f>IF(ISTEXT('Questionnaires '!A1315),'Questionnaires '!G1315,"")</f>
        <v/>
      </c>
      <c r="Q1313">
        <f>IF(ISTEXT('Questionnaires '!A1315),IF('Questionnaires '!S1315="Yes",1,""),0)</f>
        <v>0</v>
      </c>
    </row>
    <row r="1314" spans="1:17" x14ac:dyDescent="0.3">
      <c r="A1314" s="73">
        <f>IF(ISTEXT('Questionnaires '!A1316),IF('Questionnaires '!G1316&lt;270,1,0),0)</f>
        <v>0</v>
      </c>
      <c r="B1314">
        <f>IF(ISTEXT('Questionnaires '!A1316),IF('Questionnaires '!E1316="Yes",1,0),0)</f>
        <v>0</v>
      </c>
      <c r="C1314">
        <f>IF(ISTEXT('Questionnaires '!A1316),IF('Questionnaires '!F1316="Yes",1,0),0)</f>
        <v>0</v>
      </c>
      <c r="D1314">
        <f>IF(ISTEXT('Questionnaires '!A1316),IF('Questionnaires '!J1316&gt;0,1,0),0)</f>
        <v>0</v>
      </c>
      <c r="E1314" s="73" t="str">
        <f>IF(ISNUMBER('Questionnaires '!$G1316),'Questionnaires '!T1316+'Questionnaires '!G1316,"")</f>
        <v/>
      </c>
      <c r="F1314" s="73" t="str">
        <f>IF(ISNUMBER('Questionnaires '!$G1316),SUM(G1314:H1314),"")</f>
        <v/>
      </c>
      <c r="G1314" s="73" t="str">
        <f>IF(ISNUMBER('Questionnaires '!$G1316),'Questionnaires '!R1316-'Questionnaires '!P1316,"")</f>
        <v/>
      </c>
      <c r="H1314" s="73" t="str">
        <f>IF(ISNUMBER('Questionnaires '!$G1316),'Questionnaires '!P1316,"")</f>
        <v/>
      </c>
      <c r="I1314" s="73" t="str">
        <f>IF(ISNUMBER('Questionnaires '!$G1316),'Questionnaires '!$G1316,"")</f>
        <v/>
      </c>
      <c r="J1314" s="73" t="str">
        <f>IF(ISNUMBER('Questionnaires '!$G1316),'Questionnaires '!$G1316,"")</f>
        <v/>
      </c>
      <c r="K1314" s="73" t="str">
        <f>IF(ISNUMBER('Questionnaires '!$R1316),'Questionnaires '!$R1316,"")</f>
        <v/>
      </c>
      <c r="L1314" s="73" t="str">
        <f>IF(ISNUMBER('Questionnaires '!$P1316),'Questionnaires '!$P1316,"")</f>
        <v/>
      </c>
      <c r="M1314" s="73" t="str">
        <f>IF(ISNUMBER('Questionnaires '!$O1316),'Questionnaires '!$O1316,"")</f>
        <v/>
      </c>
      <c r="N1314" s="73" t="str">
        <f>IF(ISNUMBER('Questionnaires '!$N1316),'Questionnaires '!$N1316,"")</f>
        <v/>
      </c>
      <c r="O1314" s="73" t="str">
        <f>IF(ISNUMBER('Questionnaires '!$T1316),'Questionnaires '!$T1316,"")</f>
        <v/>
      </c>
      <c r="P1314" s="73" t="str">
        <f>IF(ISTEXT('Questionnaires '!A1316),'Questionnaires '!G1316,"")</f>
        <v/>
      </c>
      <c r="Q1314">
        <f>IF(ISTEXT('Questionnaires '!A1316),IF('Questionnaires '!S1316="Yes",1,""),0)</f>
        <v>0</v>
      </c>
    </row>
    <row r="1315" spans="1:17" x14ac:dyDescent="0.3">
      <c r="A1315" s="73">
        <f>IF(ISTEXT('Questionnaires '!A1317),IF('Questionnaires '!G1317&lt;270,1,0),0)</f>
        <v>0</v>
      </c>
      <c r="B1315">
        <f>IF(ISTEXT('Questionnaires '!A1317),IF('Questionnaires '!E1317="Yes",1,0),0)</f>
        <v>0</v>
      </c>
      <c r="C1315">
        <f>IF(ISTEXT('Questionnaires '!A1317),IF('Questionnaires '!F1317="Yes",1,0),0)</f>
        <v>0</v>
      </c>
      <c r="D1315">
        <f>IF(ISTEXT('Questionnaires '!A1317),IF('Questionnaires '!J1317&gt;0,1,0),0)</f>
        <v>0</v>
      </c>
      <c r="E1315" s="73" t="str">
        <f>IF(ISNUMBER('Questionnaires '!$G1317),'Questionnaires '!T1317+'Questionnaires '!G1317,"")</f>
        <v/>
      </c>
      <c r="F1315" s="73" t="str">
        <f>IF(ISNUMBER('Questionnaires '!$G1317),SUM(G1315:H1315),"")</f>
        <v/>
      </c>
      <c r="G1315" s="73" t="str">
        <f>IF(ISNUMBER('Questionnaires '!$G1317),'Questionnaires '!R1317-'Questionnaires '!P1317,"")</f>
        <v/>
      </c>
      <c r="H1315" s="73" t="str">
        <f>IF(ISNUMBER('Questionnaires '!$G1317),'Questionnaires '!P1317,"")</f>
        <v/>
      </c>
      <c r="I1315" s="73" t="str">
        <f>IF(ISNUMBER('Questionnaires '!$G1317),'Questionnaires '!$G1317,"")</f>
        <v/>
      </c>
      <c r="J1315" s="73" t="str">
        <f>IF(ISNUMBER('Questionnaires '!$G1317),'Questionnaires '!$G1317,"")</f>
        <v/>
      </c>
      <c r="K1315" s="73" t="str">
        <f>IF(ISNUMBER('Questionnaires '!$R1317),'Questionnaires '!$R1317,"")</f>
        <v/>
      </c>
      <c r="L1315" s="73" t="str">
        <f>IF(ISNUMBER('Questionnaires '!$P1317),'Questionnaires '!$P1317,"")</f>
        <v/>
      </c>
      <c r="M1315" s="73" t="str">
        <f>IF(ISNUMBER('Questionnaires '!$O1317),'Questionnaires '!$O1317,"")</f>
        <v/>
      </c>
      <c r="N1315" s="73" t="str">
        <f>IF(ISNUMBER('Questionnaires '!$N1317),'Questionnaires '!$N1317,"")</f>
        <v/>
      </c>
      <c r="O1315" s="73" t="str">
        <f>IF(ISNUMBER('Questionnaires '!$T1317),'Questionnaires '!$T1317,"")</f>
        <v/>
      </c>
      <c r="P1315" s="73" t="str">
        <f>IF(ISTEXT('Questionnaires '!A1317),'Questionnaires '!G1317,"")</f>
        <v/>
      </c>
      <c r="Q1315">
        <f>IF(ISTEXT('Questionnaires '!A1317),IF('Questionnaires '!S1317="Yes",1,""),0)</f>
        <v>0</v>
      </c>
    </row>
    <row r="1316" spans="1:17" x14ac:dyDescent="0.3">
      <c r="A1316" s="73">
        <f>IF(ISTEXT('Questionnaires '!A1318),IF('Questionnaires '!G1318&lt;270,1,0),0)</f>
        <v>0</v>
      </c>
      <c r="B1316">
        <f>IF(ISTEXT('Questionnaires '!A1318),IF('Questionnaires '!E1318="Yes",1,0),0)</f>
        <v>0</v>
      </c>
      <c r="C1316">
        <f>IF(ISTEXT('Questionnaires '!A1318),IF('Questionnaires '!F1318="Yes",1,0),0)</f>
        <v>0</v>
      </c>
      <c r="D1316">
        <f>IF(ISTEXT('Questionnaires '!A1318),IF('Questionnaires '!J1318&gt;0,1,0),0)</f>
        <v>0</v>
      </c>
      <c r="E1316" s="73" t="str">
        <f>IF(ISNUMBER('Questionnaires '!$G1318),'Questionnaires '!T1318+'Questionnaires '!G1318,"")</f>
        <v/>
      </c>
      <c r="F1316" s="73" t="str">
        <f>IF(ISNUMBER('Questionnaires '!$G1318),SUM(G1316:H1316),"")</f>
        <v/>
      </c>
      <c r="G1316" s="73" t="str">
        <f>IF(ISNUMBER('Questionnaires '!$G1318),'Questionnaires '!R1318-'Questionnaires '!P1318,"")</f>
        <v/>
      </c>
      <c r="H1316" s="73" t="str">
        <f>IF(ISNUMBER('Questionnaires '!$G1318),'Questionnaires '!P1318,"")</f>
        <v/>
      </c>
      <c r="I1316" s="73" t="str">
        <f>IF(ISNUMBER('Questionnaires '!$G1318),'Questionnaires '!$G1318,"")</f>
        <v/>
      </c>
      <c r="J1316" s="73" t="str">
        <f>IF(ISNUMBER('Questionnaires '!$G1318),'Questionnaires '!$G1318,"")</f>
        <v/>
      </c>
      <c r="K1316" s="73" t="str">
        <f>IF(ISNUMBER('Questionnaires '!$R1318),'Questionnaires '!$R1318,"")</f>
        <v/>
      </c>
      <c r="L1316" s="73" t="str">
        <f>IF(ISNUMBER('Questionnaires '!$P1318),'Questionnaires '!$P1318,"")</f>
        <v/>
      </c>
      <c r="M1316" s="73" t="str">
        <f>IF(ISNUMBER('Questionnaires '!$O1318),'Questionnaires '!$O1318,"")</f>
        <v/>
      </c>
      <c r="N1316" s="73" t="str">
        <f>IF(ISNUMBER('Questionnaires '!$N1318),'Questionnaires '!$N1318,"")</f>
        <v/>
      </c>
      <c r="O1316" s="73" t="str">
        <f>IF(ISNUMBER('Questionnaires '!$T1318),'Questionnaires '!$T1318,"")</f>
        <v/>
      </c>
      <c r="P1316" s="73" t="str">
        <f>IF(ISTEXT('Questionnaires '!A1318),'Questionnaires '!G1318,"")</f>
        <v/>
      </c>
      <c r="Q1316">
        <f>IF(ISTEXT('Questionnaires '!A1318),IF('Questionnaires '!S1318="Yes",1,""),0)</f>
        <v>0</v>
      </c>
    </row>
    <row r="1317" spans="1:17" x14ac:dyDescent="0.3">
      <c r="A1317" s="73">
        <f>IF(ISTEXT('Questionnaires '!A1319),IF('Questionnaires '!G1319&lt;270,1,0),0)</f>
        <v>0</v>
      </c>
      <c r="B1317">
        <f>IF(ISTEXT('Questionnaires '!A1319),IF('Questionnaires '!E1319="Yes",1,0),0)</f>
        <v>0</v>
      </c>
      <c r="C1317">
        <f>IF(ISTEXT('Questionnaires '!A1319),IF('Questionnaires '!F1319="Yes",1,0),0)</f>
        <v>0</v>
      </c>
      <c r="D1317">
        <f>IF(ISTEXT('Questionnaires '!A1319),IF('Questionnaires '!J1319&gt;0,1,0),0)</f>
        <v>0</v>
      </c>
      <c r="E1317" s="73" t="str">
        <f>IF(ISNUMBER('Questionnaires '!$G1319),'Questionnaires '!T1319+'Questionnaires '!G1319,"")</f>
        <v/>
      </c>
      <c r="F1317" s="73" t="str">
        <f>IF(ISNUMBER('Questionnaires '!$G1319),SUM(G1317:H1317),"")</f>
        <v/>
      </c>
      <c r="G1317" s="73" t="str">
        <f>IF(ISNUMBER('Questionnaires '!$G1319),'Questionnaires '!R1319-'Questionnaires '!P1319,"")</f>
        <v/>
      </c>
      <c r="H1317" s="73" t="str">
        <f>IF(ISNUMBER('Questionnaires '!$G1319),'Questionnaires '!P1319,"")</f>
        <v/>
      </c>
      <c r="I1317" s="73" t="str">
        <f>IF(ISNUMBER('Questionnaires '!$G1319),'Questionnaires '!$G1319,"")</f>
        <v/>
      </c>
      <c r="J1317" s="73" t="str">
        <f>IF(ISNUMBER('Questionnaires '!$G1319),'Questionnaires '!$G1319,"")</f>
        <v/>
      </c>
      <c r="K1317" s="73" t="str">
        <f>IF(ISNUMBER('Questionnaires '!$R1319),'Questionnaires '!$R1319,"")</f>
        <v/>
      </c>
      <c r="L1317" s="73" t="str">
        <f>IF(ISNUMBER('Questionnaires '!$P1319),'Questionnaires '!$P1319,"")</f>
        <v/>
      </c>
      <c r="M1317" s="73" t="str">
        <f>IF(ISNUMBER('Questionnaires '!$O1319),'Questionnaires '!$O1319,"")</f>
        <v/>
      </c>
      <c r="N1317" s="73" t="str">
        <f>IF(ISNUMBER('Questionnaires '!$N1319),'Questionnaires '!$N1319,"")</f>
        <v/>
      </c>
      <c r="O1317" s="73" t="str">
        <f>IF(ISNUMBER('Questionnaires '!$T1319),'Questionnaires '!$T1319,"")</f>
        <v/>
      </c>
      <c r="P1317" s="73" t="str">
        <f>IF(ISTEXT('Questionnaires '!A1319),'Questionnaires '!G1319,"")</f>
        <v/>
      </c>
      <c r="Q1317">
        <f>IF(ISTEXT('Questionnaires '!A1319),IF('Questionnaires '!S1319="Yes",1,""),0)</f>
        <v>0</v>
      </c>
    </row>
    <row r="1318" spans="1:17" x14ac:dyDescent="0.3">
      <c r="A1318" s="73">
        <f>IF(ISTEXT('Questionnaires '!A1320),IF('Questionnaires '!G1320&lt;270,1,0),0)</f>
        <v>0</v>
      </c>
      <c r="B1318">
        <f>IF(ISTEXT('Questionnaires '!A1320),IF('Questionnaires '!E1320="Yes",1,0),0)</f>
        <v>0</v>
      </c>
      <c r="C1318">
        <f>IF(ISTEXT('Questionnaires '!A1320),IF('Questionnaires '!F1320="Yes",1,0),0)</f>
        <v>0</v>
      </c>
      <c r="D1318">
        <f>IF(ISTEXT('Questionnaires '!A1320),IF('Questionnaires '!J1320&gt;0,1,0),0)</f>
        <v>0</v>
      </c>
      <c r="E1318" s="73" t="str">
        <f>IF(ISNUMBER('Questionnaires '!$G1320),'Questionnaires '!T1320+'Questionnaires '!G1320,"")</f>
        <v/>
      </c>
      <c r="F1318" s="73" t="str">
        <f>IF(ISNUMBER('Questionnaires '!$G1320),SUM(G1318:H1318),"")</f>
        <v/>
      </c>
      <c r="G1318" s="73" t="str">
        <f>IF(ISNUMBER('Questionnaires '!$G1320),'Questionnaires '!R1320-'Questionnaires '!P1320,"")</f>
        <v/>
      </c>
      <c r="H1318" s="73" t="str">
        <f>IF(ISNUMBER('Questionnaires '!$G1320),'Questionnaires '!P1320,"")</f>
        <v/>
      </c>
      <c r="I1318" s="73" t="str">
        <f>IF(ISNUMBER('Questionnaires '!$G1320),'Questionnaires '!$G1320,"")</f>
        <v/>
      </c>
      <c r="J1318" s="73" t="str">
        <f>IF(ISNUMBER('Questionnaires '!$G1320),'Questionnaires '!$G1320,"")</f>
        <v/>
      </c>
      <c r="K1318" s="73" t="str">
        <f>IF(ISNUMBER('Questionnaires '!$R1320),'Questionnaires '!$R1320,"")</f>
        <v/>
      </c>
      <c r="L1318" s="73" t="str">
        <f>IF(ISNUMBER('Questionnaires '!$P1320),'Questionnaires '!$P1320,"")</f>
        <v/>
      </c>
      <c r="M1318" s="73" t="str">
        <f>IF(ISNUMBER('Questionnaires '!$O1320),'Questionnaires '!$O1320,"")</f>
        <v/>
      </c>
      <c r="N1318" s="73" t="str">
        <f>IF(ISNUMBER('Questionnaires '!$N1320),'Questionnaires '!$N1320,"")</f>
        <v/>
      </c>
      <c r="O1318" s="73" t="str">
        <f>IF(ISNUMBER('Questionnaires '!$T1320),'Questionnaires '!$T1320,"")</f>
        <v/>
      </c>
      <c r="P1318" s="73" t="str">
        <f>IF(ISTEXT('Questionnaires '!A1320),'Questionnaires '!G1320,"")</f>
        <v/>
      </c>
      <c r="Q1318">
        <f>IF(ISTEXT('Questionnaires '!A1320),IF('Questionnaires '!S1320="Yes",1,""),0)</f>
        <v>0</v>
      </c>
    </row>
    <row r="1319" spans="1:17" x14ac:dyDescent="0.3">
      <c r="A1319" s="73">
        <f>IF(ISTEXT('Questionnaires '!A1321),IF('Questionnaires '!G1321&lt;270,1,0),0)</f>
        <v>0</v>
      </c>
      <c r="B1319">
        <f>IF(ISTEXT('Questionnaires '!A1321),IF('Questionnaires '!E1321="Yes",1,0),0)</f>
        <v>0</v>
      </c>
      <c r="C1319">
        <f>IF(ISTEXT('Questionnaires '!A1321),IF('Questionnaires '!F1321="Yes",1,0),0)</f>
        <v>0</v>
      </c>
      <c r="D1319">
        <f>IF(ISTEXT('Questionnaires '!A1321),IF('Questionnaires '!J1321&gt;0,1,0),0)</f>
        <v>0</v>
      </c>
      <c r="E1319" s="73" t="str">
        <f>IF(ISNUMBER('Questionnaires '!$G1321),'Questionnaires '!T1321+'Questionnaires '!G1321,"")</f>
        <v/>
      </c>
      <c r="F1319" s="73" t="str">
        <f>IF(ISNUMBER('Questionnaires '!$G1321),SUM(G1319:H1319),"")</f>
        <v/>
      </c>
      <c r="G1319" s="73" t="str">
        <f>IF(ISNUMBER('Questionnaires '!$G1321),'Questionnaires '!R1321-'Questionnaires '!P1321,"")</f>
        <v/>
      </c>
      <c r="H1319" s="73" t="str">
        <f>IF(ISNUMBER('Questionnaires '!$G1321),'Questionnaires '!P1321,"")</f>
        <v/>
      </c>
      <c r="I1319" s="73" t="str">
        <f>IF(ISNUMBER('Questionnaires '!$G1321),'Questionnaires '!$G1321,"")</f>
        <v/>
      </c>
      <c r="J1319" s="73" t="str">
        <f>IF(ISNUMBER('Questionnaires '!$G1321),'Questionnaires '!$G1321,"")</f>
        <v/>
      </c>
      <c r="K1319" s="73" t="str">
        <f>IF(ISNUMBER('Questionnaires '!$R1321),'Questionnaires '!$R1321,"")</f>
        <v/>
      </c>
      <c r="L1319" s="73" t="str">
        <f>IF(ISNUMBER('Questionnaires '!$P1321),'Questionnaires '!$P1321,"")</f>
        <v/>
      </c>
      <c r="M1319" s="73" t="str">
        <f>IF(ISNUMBER('Questionnaires '!$O1321),'Questionnaires '!$O1321,"")</f>
        <v/>
      </c>
      <c r="N1319" s="73" t="str">
        <f>IF(ISNUMBER('Questionnaires '!$N1321),'Questionnaires '!$N1321,"")</f>
        <v/>
      </c>
      <c r="O1319" s="73" t="str">
        <f>IF(ISNUMBER('Questionnaires '!$T1321),'Questionnaires '!$T1321,"")</f>
        <v/>
      </c>
      <c r="P1319" s="73" t="str">
        <f>IF(ISTEXT('Questionnaires '!A1321),'Questionnaires '!G1321,"")</f>
        <v/>
      </c>
      <c r="Q1319">
        <f>IF(ISTEXT('Questionnaires '!A1321),IF('Questionnaires '!S1321="Yes",1,""),0)</f>
        <v>0</v>
      </c>
    </row>
    <row r="1320" spans="1:17" x14ac:dyDescent="0.3">
      <c r="A1320" s="73">
        <f>IF(ISTEXT('Questionnaires '!A1322),IF('Questionnaires '!G1322&lt;270,1,0),0)</f>
        <v>0</v>
      </c>
      <c r="B1320">
        <f>IF(ISTEXT('Questionnaires '!A1322),IF('Questionnaires '!E1322="Yes",1,0),0)</f>
        <v>0</v>
      </c>
      <c r="C1320">
        <f>IF(ISTEXT('Questionnaires '!A1322),IF('Questionnaires '!F1322="Yes",1,0),0)</f>
        <v>0</v>
      </c>
      <c r="D1320">
        <f>IF(ISTEXT('Questionnaires '!A1322),IF('Questionnaires '!J1322&gt;0,1,0),0)</f>
        <v>0</v>
      </c>
      <c r="E1320" s="73" t="str">
        <f>IF(ISNUMBER('Questionnaires '!$G1322),'Questionnaires '!T1322+'Questionnaires '!G1322,"")</f>
        <v/>
      </c>
      <c r="F1320" s="73" t="str">
        <f>IF(ISNUMBER('Questionnaires '!$G1322),SUM(G1320:H1320),"")</f>
        <v/>
      </c>
      <c r="G1320" s="73" t="str">
        <f>IF(ISNUMBER('Questionnaires '!$G1322),'Questionnaires '!R1322-'Questionnaires '!P1322,"")</f>
        <v/>
      </c>
      <c r="H1320" s="73" t="str">
        <f>IF(ISNUMBER('Questionnaires '!$G1322),'Questionnaires '!P1322,"")</f>
        <v/>
      </c>
      <c r="I1320" s="73" t="str">
        <f>IF(ISNUMBER('Questionnaires '!$G1322),'Questionnaires '!$G1322,"")</f>
        <v/>
      </c>
      <c r="J1320" s="73" t="str">
        <f>IF(ISNUMBER('Questionnaires '!$G1322),'Questionnaires '!$G1322,"")</f>
        <v/>
      </c>
      <c r="K1320" s="73" t="str">
        <f>IF(ISNUMBER('Questionnaires '!$R1322),'Questionnaires '!$R1322,"")</f>
        <v/>
      </c>
      <c r="L1320" s="73" t="str">
        <f>IF(ISNUMBER('Questionnaires '!$P1322),'Questionnaires '!$P1322,"")</f>
        <v/>
      </c>
      <c r="M1320" s="73" t="str">
        <f>IF(ISNUMBER('Questionnaires '!$O1322),'Questionnaires '!$O1322,"")</f>
        <v/>
      </c>
      <c r="N1320" s="73" t="str">
        <f>IF(ISNUMBER('Questionnaires '!$N1322),'Questionnaires '!$N1322,"")</f>
        <v/>
      </c>
      <c r="O1320" s="73" t="str">
        <f>IF(ISNUMBER('Questionnaires '!$T1322),'Questionnaires '!$T1322,"")</f>
        <v/>
      </c>
      <c r="P1320" s="73" t="str">
        <f>IF(ISTEXT('Questionnaires '!A1322),'Questionnaires '!G1322,"")</f>
        <v/>
      </c>
      <c r="Q1320">
        <f>IF(ISTEXT('Questionnaires '!A1322),IF('Questionnaires '!S1322="Yes",1,""),0)</f>
        <v>0</v>
      </c>
    </row>
    <row r="1321" spans="1:17" x14ac:dyDescent="0.3">
      <c r="A1321" s="73">
        <f>IF(ISTEXT('Questionnaires '!A1323),IF('Questionnaires '!G1323&lt;270,1,0),0)</f>
        <v>0</v>
      </c>
      <c r="B1321">
        <f>IF(ISTEXT('Questionnaires '!A1323),IF('Questionnaires '!E1323="Yes",1,0),0)</f>
        <v>0</v>
      </c>
      <c r="C1321">
        <f>IF(ISTEXT('Questionnaires '!A1323),IF('Questionnaires '!F1323="Yes",1,0),0)</f>
        <v>0</v>
      </c>
      <c r="D1321">
        <f>IF(ISTEXT('Questionnaires '!A1323),IF('Questionnaires '!J1323&gt;0,1,0),0)</f>
        <v>0</v>
      </c>
      <c r="E1321" s="73" t="str">
        <f>IF(ISNUMBER('Questionnaires '!$G1323),'Questionnaires '!T1323+'Questionnaires '!G1323,"")</f>
        <v/>
      </c>
      <c r="F1321" s="73" t="str">
        <f>IF(ISNUMBER('Questionnaires '!$G1323),SUM(G1321:H1321),"")</f>
        <v/>
      </c>
      <c r="G1321" s="73" t="str">
        <f>IF(ISNUMBER('Questionnaires '!$G1323),'Questionnaires '!R1323-'Questionnaires '!P1323,"")</f>
        <v/>
      </c>
      <c r="H1321" s="73" t="str">
        <f>IF(ISNUMBER('Questionnaires '!$G1323),'Questionnaires '!P1323,"")</f>
        <v/>
      </c>
      <c r="I1321" s="73" t="str">
        <f>IF(ISNUMBER('Questionnaires '!$G1323),'Questionnaires '!$G1323,"")</f>
        <v/>
      </c>
      <c r="J1321" s="73" t="str">
        <f>IF(ISNUMBER('Questionnaires '!$G1323),'Questionnaires '!$G1323,"")</f>
        <v/>
      </c>
      <c r="K1321" s="73" t="str">
        <f>IF(ISNUMBER('Questionnaires '!$R1323),'Questionnaires '!$R1323,"")</f>
        <v/>
      </c>
      <c r="L1321" s="73" t="str">
        <f>IF(ISNUMBER('Questionnaires '!$P1323),'Questionnaires '!$P1323,"")</f>
        <v/>
      </c>
      <c r="M1321" s="73" t="str">
        <f>IF(ISNUMBER('Questionnaires '!$O1323),'Questionnaires '!$O1323,"")</f>
        <v/>
      </c>
      <c r="N1321" s="73" t="str">
        <f>IF(ISNUMBER('Questionnaires '!$N1323),'Questionnaires '!$N1323,"")</f>
        <v/>
      </c>
      <c r="O1321" s="73" t="str">
        <f>IF(ISNUMBER('Questionnaires '!$T1323),'Questionnaires '!$T1323,"")</f>
        <v/>
      </c>
      <c r="P1321" s="73" t="str">
        <f>IF(ISTEXT('Questionnaires '!A1323),'Questionnaires '!G1323,"")</f>
        <v/>
      </c>
      <c r="Q1321">
        <f>IF(ISTEXT('Questionnaires '!A1323),IF('Questionnaires '!S1323="Yes",1,""),0)</f>
        <v>0</v>
      </c>
    </row>
    <row r="1322" spans="1:17" x14ac:dyDescent="0.3">
      <c r="A1322" s="73">
        <f>IF(ISTEXT('Questionnaires '!A1324),IF('Questionnaires '!G1324&lt;270,1,0),0)</f>
        <v>0</v>
      </c>
      <c r="B1322">
        <f>IF(ISTEXT('Questionnaires '!A1324),IF('Questionnaires '!E1324="Yes",1,0),0)</f>
        <v>0</v>
      </c>
      <c r="C1322">
        <f>IF(ISTEXT('Questionnaires '!A1324),IF('Questionnaires '!F1324="Yes",1,0),0)</f>
        <v>0</v>
      </c>
      <c r="D1322">
        <f>IF(ISTEXT('Questionnaires '!A1324),IF('Questionnaires '!J1324&gt;0,1,0),0)</f>
        <v>0</v>
      </c>
      <c r="E1322" s="73" t="str">
        <f>IF(ISNUMBER('Questionnaires '!$G1324),'Questionnaires '!T1324+'Questionnaires '!G1324,"")</f>
        <v/>
      </c>
      <c r="F1322" s="73" t="str">
        <f>IF(ISNUMBER('Questionnaires '!$G1324),SUM(G1322:H1322),"")</f>
        <v/>
      </c>
      <c r="G1322" s="73" t="str">
        <f>IF(ISNUMBER('Questionnaires '!$G1324),'Questionnaires '!R1324-'Questionnaires '!P1324,"")</f>
        <v/>
      </c>
      <c r="H1322" s="73" t="str">
        <f>IF(ISNUMBER('Questionnaires '!$G1324),'Questionnaires '!P1324,"")</f>
        <v/>
      </c>
      <c r="I1322" s="73" t="str">
        <f>IF(ISNUMBER('Questionnaires '!$G1324),'Questionnaires '!$G1324,"")</f>
        <v/>
      </c>
      <c r="J1322" s="73" t="str">
        <f>IF(ISNUMBER('Questionnaires '!$G1324),'Questionnaires '!$G1324,"")</f>
        <v/>
      </c>
      <c r="K1322" s="73" t="str">
        <f>IF(ISNUMBER('Questionnaires '!$R1324),'Questionnaires '!$R1324,"")</f>
        <v/>
      </c>
      <c r="L1322" s="73" t="str">
        <f>IF(ISNUMBER('Questionnaires '!$P1324),'Questionnaires '!$P1324,"")</f>
        <v/>
      </c>
      <c r="M1322" s="73" t="str">
        <f>IF(ISNUMBER('Questionnaires '!$O1324),'Questionnaires '!$O1324,"")</f>
        <v/>
      </c>
      <c r="N1322" s="73" t="str">
        <f>IF(ISNUMBER('Questionnaires '!$N1324),'Questionnaires '!$N1324,"")</f>
        <v/>
      </c>
      <c r="O1322" s="73" t="str">
        <f>IF(ISNUMBER('Questionnaires '!$T1324),'Questionnaires '!$T1324,"")</f>
        <v/>
      </c>
      <c r="P1322" s="73" t="str">
        <f>IF(ISTEXT('Questionnaires '!A1324),'Questionnaires '!G1324,"")</f>
        <v/>
      </c>
      <c r="Q1322">
        <f>IF(ISTEXT('Questionnaires '!A1324),IF('Questionnaires '!S1324="Yes",1,""),0)</f>
        <v>0</v>
      </c>
    </row>
    <row r="1323" spans="1:17" x14ac:dyDescent="0.3">
      <c r="A1323" s="73">
        <f>IF(ISTEXT('Questionnaires '!A1325),IF('Questionnaires '!G1325&lt;270,1,0),0)</f>
        <v>0</v>
      </c>
      <c r="B1323">
        <f>IF(ISTEXT('Questionnaires '!A1325),IF('Questionnaires '!E1325="Yes",1,0),0)</f>
        <v>0</v>
      </c>
      <c r="C1323">
        <f>IF(ISTEXT('Questionnaires '!A1325),IF('Questionnaires '!F1325="Yes",1,0),0)</f>
        <v>0</v>
      </c>
      <c r="D1323">
        <f>IF(ISTEXT('Questionnaires '!A1325),IF('Questionnaires '!J1325&gt;0,1,0),0)</f>
        <v>0</v>
      </c>
      <c r="E1323" s="73" t="str">
        <f>IF(ISNUMBER('Questionnaires '!$G1325),'Questionnaires '!T1325+'Questionnaires '!G1325,"")</f>
        <v/>
      </c>
      <c r="F1323" s="73" t="str">
        <f>IF(ISNUMBER('Questionnaires '!$G1325),SUM(G1323:H1323),"")</f>
        <v/>
      </c>
      <c r="G1323" s="73" t="str">
        <f>IF(ISNUMBER('Questionnaires '!$G1325),'Questionnaires '!R1325-'Questionnaires '!P1325,"")</f>
        <v/>
      </c>
      <c r="H1323" s="73" t="str">
        <f>IF(ISNUMBER('Questionnaires '!$G1325),'Questionnaires '!P1325,"")</f>
        <v/>
      </c>
      <c r="I1323" s="73" t="str">
        <f>IF(ISNUMBER('Questionnaires '!$G1325),'Questionnaires '!$G1325,"")</f>
        <v/>
      </c>
      <c r="J1323" s="73" t="str">
        <f>IF(ISNUMBER('Questionnaires '!$G1325),'Questionnaires '!$G1325,"")</f>
        <v/>
      </c>
      <c r="K1323" s="73" t="str">
        <f>IF(ISNUMBER('Questionnaires '!$R1325),'Questionnaires '!$R1325,"")</f>
        <v/>
      </c>
      <c r="L1323" s="73" t="str">
        <f>IF(ISNUMBER('Questionnaires '!$P1325),'Questionnaires '!$P1325,"")</f>
        <v/>
      </c>
      <c r="M1323" s="73" t="str">
        <f>IF(ISNUMBER('Questionnaires '!$O1325),'Questionnaires '!$O1325,"")</f>
        <v/>
      </c>
      <c r="N1323" s="73" t="str">
        <f>IF(ISNUMBER('Questionnaires '!$N1325),'Questionnaires '!$N1325,"")</f>
        <v/>
      </c>
      <c r="O1323" s="73" t="str">
        <f>IF(ISNUMBER('Questionnaires '!$T1325),'Questionnaires '!$T1325,"")</f>
        <v/>
      </c>
      <c r="P1323" s="73" t="str">
        <f>IF(ISTEXT('Questionnaires '!A1325),'Questionnaires '!G1325,"")</f>
        <v/>
      </c>
      <c r="Q1323">
        <f>IF(ISTEXT('Questionnaires '!A1325),IF('Questionnaires '!S1325="Yes",1,""),0)</f>
        <v>0</v>
      </c>
    </row>
    <row r="1324" spans="1:17" x14ac:dyDescent="0.3">
      <c r="A1324" s="73">
        <f>IF(ISTEXT('Questionnaires '!A1326),IF('Questionnaires '!G1326&lt;270,1,0),0)</f>
        <v>0</v>
      </c>
      <c r="B1324">
        <f>IF(ISTEXT('Questionnaires '!A1326),IF('Questionnaires '!E1326="Yes",1,0),0)</f>
        <v>0</v>
      </c>
      <c r="C1324">
        <f>IF(ISTEXT('Questionnaires '!A1326),IF('Questionnaires '!F1326="Yes",1,0),0)</f>
        <v>0</v>
      </c>
      <c r="D1324">
        <f>IF(ISTEXT('Questionnaires '!A1326),IF('Questionnaires '!J1326&gt;0,1,0),0)</f>
        <v>0</v>
      </c>
      <c r="E1324" s="73" t="str">
        <f>IF(ISNUMBER('Questionnaires '!$G1326),'Questionnaires '!T1326+'Questionnaires '!G1326,"")</f>
        <v/>
      </c>
      <c r="F1324" s="73" t="str">
        <f>IF(ISNUMBER('Questionnaires '!$G1326),SUM(G1324:H1324),"")</f>
        <v/>
      </c>
      <c r="G1324" s="73" t="str">
        <f>IF(ISNUMBER('Questionnaires '!$G1326),'Questionnaires '!R1326-'Questionnaires '!P1326,"")</f>
        <v/>
      </c>
      <c r="H1324" s="73" t="str">
        <f>IF(ISNUMBER('Questionnaires '!$G1326),'Questionnaires '!P1326,"")</f>
        <v/>
      </c>
      <c r="I1324" s="73" t="str">
        <f>IF(ISNUMBER('Questionnaires '!$G1326),'Questionnaires '!$G1326,"")</f>
        <v/>
      </c>
      <c r="J1324" s="73" t="str">
        <f>IF(ISNUMBER('Questionnaires '!$G1326),'Questionnaires '!$G1326,"")</f>
        <v/>
      </c>
      <c r="K1324" s="73" t="str">
        <f>IF(ISNUMBER('Questionnaires '!$R1326),'Questionnaires '!$R1326,"")</f>
        <v/>
      </c>
      <c r="L1324" s="73" t="str">
        <f>IF(ISNUMBER('Questionnaires '!$P1326),'Questionnaires '!$P1326,"")</f>
        <v/>
      </c>
      <c r="M1324" s="73" t="str">
        <f>IF(ISNUMBER('Questionnaires '!$O1326),'Questionnaires '!$O1326,"")</f>
        <v/>
      </c>
      <c r="N1324" s="73" t="str">
        <f>IF(ISNUMBER('Questionnaires '!$N1326),'Questionnaires '!$N1326,"")</f>
        <v/>
      </c>
      <c r="O1324" s="73" t="str">
        <f>IF(ISNUMBER('Questionnaires '!$T1326),'Questionnaires '!$T1326,"")</f>
        <v/>
      </c>
      <c r="P1324" s="73" t="str">
        <f>IF(ISTEXT('Questionnaires '!A1326),'Questionnaires '!G1326,"")</f>
        <v/>
      </c>
      <c r="Q1324">
        <f>IF(ISTEXT('Questionnaires '!A1326),IF('Questionnaires '!S1326="Yes",1,""),0)</f>
        <v>0</v>
      </c>
    </row>
    <row r="1325" spans="1:17" x14ac:dyDescent="0.3">
      <c r="A1325" s="73">
        <f>IF(ISTEXT('Questionnaires '!A1327),IF('Questionnaires '!G1327&lt;270,1,0),0)</f>
        <v>0</v>
      </c>
      <c r="B1325">
        <f>IF(ISTEXT('Questionnaires '!A1327),IF('Questionnaires '!E1327="Yes",1,0),0)</f>
        <v>0</v>
      </c>
      <c r="C1325">
        <f>IF(ISTEXT('Questionnaires '!A1327),IF('Questionnaires '!F1327="Yes",1,0),0)</f>
        <v>0</v>
      </c>
      <c r="D1325">
        <f>IF(ISTEXT('Questionnaires '!A1327),IF('Questionnaires '!J1327&gt;0,1,0),0)</f>
        <v>0</v>
      </c>
      <c r="E1325" s="73" t="str">
        <f>IF(ISNUMBER('Questionnaires '!$G1327),'Questionnaires '!T1327+'Questionnaires '!G1327,"")</f>
        <v/>
      </c>
      <c r="F1325" s="73" t="str">
        <f>IF(ISNUMBER('Questionnaires '!$G1327),SUM(G1325:H1325),"")</f>
        <v/>
      </c>
      <c r="G1325" s="73" t="str">
        <f>IF(ISNUMBER('Questionnaires '!$G1327),'Questionnaires '!R1327-'Questionnaires '!P1327,"")</f>
        <v/>
      </c>
      <c r="H1325" s="73" t="str">
        <f>IF(ISNUMBER('Questionnaires '!$G1327),'Questionnaires '!P1327,"")</f>
        <v/>
      </c>
      <c r="I1325" s="73" t="str">
        <f>IF(ISNUMBER('Questionnaires '!$G1327),'Questionnaires '!$G1327,"")</f>
        <v/>
      </c>
      <c r="J1325" s="73" t="str">
        <f>IF(ISNUMBER('Questionnaires '!$G1327),'Questionnaires '!$G1327,"")</f>
        <v/>
      </c>
      <c r="K1325" s="73" t="str">
        <f>IF(ISNUMBER('Questionnaires '!$R1327),'Questionnaires '!$R1327,"")</f>
        <v/>
      </c>
      <c r="L1325" s="73" t="str">
        <f>IF(ISNUMBER('Questionnaires '!$P1327),'Questionnaires '!$P1327,"")</f>
        <v/>
      </c>
      <c r="M1325" s="73" t="str">
        <f>IF(ISNUMBER('Questionnaires '!$O1327),'Questionnaires '!$O1327,"")</f>
        <v/>
      </c>
      <c r="N1325" s="73" t="str">
        <f>IF(ISNUMBER('Questionnaires '!$N1327),'Questionnaires '!$N1327,"")</f>
        <v/>
      </c>
      <c r="O1325" s="73" t="str">
        <f>IF(ISNUMBER('Questionnaires '!$T1327),'Questionnaires '!$T1327,"")</f>
        <v/>
      </c>
      <c r="P1325" s="73" t="str">
        <f>IF(ISTEXT('Questionnaires '!A1327),'Questionnaires '!G1327,"")</f>
        <v/>
      </c>
      <c r="Q1325">
        <f>IF(ISTEXT('Questionnaires '!A1327),IF('Questionnaires '!S1327="Yes",1,""),0)</f>
        <v>0</v>
      </c>
    </row>
    <row r="1326" spans="1:17" x14ac:dyDescent="0.3">
      <c r="A1326" s="73">
        <f>IF(ISTEXT('Questionnaires '!A1328),IF('Questionnaires '!G1328&lt;270,1,0),0)</f>
        <v>0</v>
      </c>
      <c r="B1326">
        <f>IF(ISTEXT('Questionnaires '!A1328),IF('Questionnaires '!E1328="Yes",1,0),0)</f>
        <v>0</v>
      </c>
      <c r="C1326">
        <f>IF(ISTEXT('Questionnaires '!A1328),IF('Questionnaires '!F1328="Yes",1,0),0)</f>
        <v>0</v>
      </c>
      <c r="D1326">
        <f>IF(ISTEXT('Questionnaires '!A1328),IF('Questionnaires '!J1328&gt;0,1,0),0)</f>
        <v>0</v>
      </c>
      <c r="E1326" s="73" t="str">
        <f>IF(ISNUMBER('Questionnaires '!$G1328),'Questionnaires '!T1328+'Questionnaires '!G1328,"")</f>
        <v/>
      </c>
      <c r="F1326" s="73" t="str">
        <f>IF(ISNUMBER('Questionnaires '!$G1328),SUM(G1326:H1326),"")</f>
        <v/>
      </c>
      <c r="G1326" s="73" t="str">
        <f>IF(ISNUMBER('Questionnaires '!$G1328),'Questionnaires '!R1328-'Questionnaires '!P1328,"")</f>
        <v/>
      </c>
      <c r="H1326" s="73" t="str">
        <f>IF(ISNUMBER('Questionnaires '!$G1328),'Questionnaires '!P1328,"")</f>
        <v/>
      </c>
      <c r="I1326" s="73" t="str">
        <f>IF(ISNUMBER('Questionnaires '!$G1328),'Questionnaires '!$G1328,"")</f>
        <v/>
      </c>
      <c r="J1326" s="73" t="str">
        <f>IF(ISNUMBER('Questionnaires '!$G1328),'Questionnaires '!$G1328,"")</f>
        <v/>
      </c>
      <c r="K1326" s="73" t="str">
        <f>IF(ISNUMBER('Questionnaires '!$R1328),'Questionnaires '!$R1328,"")</f>
        <v/>
      </c>
      <c r="L1326" s="73" t="str">
        <f>IF(ISNUMBER('Questionnaires '!$P1328),'Questionnaires '!$P1328,"")</f>
        <v/>
      </c>
      <c r="M1326" s="73" t="str">
        <f>IF(ISNUMBER('Questionnaires '!$O1328),'Questionnaires '!$O1328,"")</f>
        <v/>
      </c>
      <c r="N1326" s="73" t="str">
        <f>IF(ISNUMBER('Questionnaires '!$N1328),'Questionnaires '!$N1328,"")</f>
        <v/>
      </c>
      <c r="O1326" s="73" t="str">
        <f>IF(ISNUMBER('Questionnaires '!$T1328),'Questionnaires '!$T1328,"")</f>
        <v/>
      </c>
      <c r="P1326" s="73" t="str">
        <f>IF(ISTEXT('Questionnaires '!A1328),'Questionnaires '!G1328,"")</f>
        <v/>
      </c>
      <c r="Q1326">
        <f>IF(ISTEXT('Questionnaires '!A1328),IF('Questionnaires '!S1328="Yes",1,""),0)</f>
        <v>0</v>
      </c>
    </row>
    <row r="1327" spans="1:17" x14ac:dyDescent="0.3">
      <c r="A1327" s="73">
        <f>IF(ISTEXT('Questionnaires '!A1329),IF('Questionnaires '!G1329&lt;270,1,0),0)</f>
        <v>0</v>
      </c>
      <c r="B1327">
        <f>IF(ISTEXT('Questionnaires '!A1329),IF('Questionnaires '!E1329="Yes",1,0),0)</f>
        <v>0</v>
      </c>
      <c r="C1327">
        <f>IF(ISTEXT('Questionnaires '!A1329),IF('Questionnaires '!F1329="Yes",1,0),0)</f>
        <v>0</v>
      </c>
      <c r="D1327">
        <f>IF(ISTEXT('Questionnaires '!A1329),IF('Questionnaires '!J1329&gt;0,1,0),0)</f>
        <v>0</v>
      </c>
      <c r="E1327" s="73" t="str">
        <f>IF(ISNUMBER('Questionnaires '!$G1329),'Questionnaires '!T1329+'Questionnaires '!G1329,"")</f>
        <v/>
      </c>
      <c r="F1327" s="73" t="str">
        <f>IF(ISNUMBER('Questionnaires '!$G1329),SUM(G1327:H1327),"")</f>
        <v/>
      </c>
      <c r="G1327" s="73" t="str">
        <f>IF(ISNUMBER('Questionnaires '!$G1329),'Questionnaires '!R1329-'Questionnaires '!P1329,"")</f>
        <v/>
      </c>
      <c r="H1327" s="73" t="str">
        <f>IF(ISNUMBER('Questionnaires '!$G1329),'Questionnaires '!P1329,"")</f>
        <v/>
      </c>
      <c r="I1327" s="73" t="str">
        <f>IF(ISNUMBER('Questionnaires '!$G1329),'Questionnaires '!$G1329,"")</f>
        <v/>
      </c>
      <c r="J1327" s="73" t="str">
        <f>IF(ISNUMBER('Questionnaires '!$G1329),'Questionnaires '!$G1329,"")</f>
        <v/>
      </c>
      <c r="K1327" s="73" t="str">
        <f>IF(ISNUMBER('Questionnaires '!$R1329),'Questionnaires '!$R1329,"")</f>
        <v/>
      </c>
      <c r="L1327" s="73" t="str">
        <f>IF(ISNUMBER('Questionnaires '!$P1329),'Questionnaires '!$P1329,"")</f>
        <v/>
      </c>
      <c r="M1327" s="73" t="str">
        <f>IF(ISNUMBER('Questionnaires '!$O1329),'Questionnaires '!$O1329,"")</f>
        <v/>
      </c>
      <c r="N1327" s="73" t="str">
        <f>IF(ISNUMBER('Questionnaires '!$N1329),'Questionnaires '!$N1329,"")</f>
        <v/>
      </c>
      <c r="O1327" s="73" t="str">
        <f>IF(ISNUMBER('Questionnaires '!$T1329),'Questionnaires '!$T1329,"")</f>
        <v/>
      </c>
      <c r="P1327" s="73" t="str">
        <f>IF(ISTEXT('Questionnaires '!A1329),'Questionnaires '!G1329,"")</f>
        <v/>
      </c>
      <c r="Q1327">
        <f>IF(ISTEXT('Questionnaires '!A1329),IF('Questionnaires '!S1329="Yes",1,""),0)</f>
        <v>0</v>
      </c>
    </row>
    <row r="1328" spans="1:17" x14ac:dyDescent="0.3">
      <c r="A1328" s="73">
        <f>IF(ISTEXT('Questionnaires '!A1330),IF('Questionnaires '!G1330&lt;270,1,0),0)</f>
        <v>0</v>
      </c>
      <c r="B1328">
        <f>IF(ISTEXT('Questionnaires '!A1330),IF('Questionnaires '!E1330="Yes",1,0),0)</f>
        <v>0</v>
      </c>
      <c r="C1328">
        <f>IF(ISTEXT('Questionnaires '!A1330),IF('Questionnaires '!F1330="Yes",1,0),0)</f>
        <v>0</v>
      </c>
      <c r="D1328">
        <f>IF(ISTEXT('Questionnaires '!A1330),IF('Questionnaires '!J1330&gt;0,1,0),0)</f>
        <v>0</v>
      </c>
      <c r="E1328" s="73" t="str">
        <f>IF(ISNUMBER('Questionnaires '!$G1330),'Questionnaires '!T1330+'Questionnaires '!G1330,"")</f>
        <v/>
      </c>
      <c r="F1328" s="73" t="str">
        <f>IF(ISNUMBER('Questionnaires '!$G1330),SUM(G1328:H1328),"")</f>
        <v/>
      </c>
      <c r="G1328" s="73" t="str">
        <f>IF(ISNUMBER('Questionnaires '!$G1330),'Questionnaires '!R1330-'Questionnaires '!P1330,"")</f>
        <v/>
      </c>
      <c r="H1328" s="73" t="str">
        <f>IF(ISNUMBER('Questionnaires '!$G1330),'Questionnaires '!P1330,"")</f>
        <v/>
      </c>
      <c r="I1328" s="73" t="str">
        <f>IF(ISNUMBER('Questionnaires '!$G1330),'Questionnaires '!$G1330,"")</f>
        <v/>
      </c>
      <c r="J1328" s="73" t="str">
        <f>IF(ISNUMBER('Questionnaires '!$G1330),'Questionnaires '!$G1330,"")</f>
        <v/>
      </c>
      <c r="K1328" s="73" t="str">
        <f>IF(ISNUMBER('Questionnaires '!$R1330),'Questionnaires '!$R1330,"")</f>
        <v/>
      </c>
      <c r="L1328" s="73" t="str">
        <f>IF(ISNUMBER('Questionnaires '!$P1330),'Questionnaires '!$P1330,"")</f>
        <v/>
      </c>
      <c r="M1328" s="73" t="str">
        <f>IF(ISNUMBER('Questionnaires '!$O1330),'Questionnaires '!$O1330,"")</f>
        <v/>
      </c>
      <c r="N1328" s="73" t="str">
        <f>IF(ISNUMBER('Questionnaires '!$N1330),'Questionnaires '!$N1330,"")</f>
        <v/>
      </c>
      <c r="O1328" s="73" t="str">
        <f>IF(ISNUMBER('Questionnaires '!$T1330),'Questionnaires '!$T1330,"")</f>
        <v/>
      </c>
      <c r="P1328" s="73" t="str">
        <f>IF(ISTEXT('Questionnaires '!A1330),'Questionnaires '!G1330,"")</f>
        <v/>
      </c>
      <c r="Q1328">
        <f>IF(ISTEXT('Questionnaires '!A1330),IF('Questionnaires '!S1330="Yes",1,""),0)</f>
        <v>0</v>
      </c>
    </row>
    <row r="1329" spans="1:17" x14ac:dyDescent="0.3">
      <c r="A1329" s="73">
        <f>IF(ISTEXT('Questionnaires '!A1331),IF('Questionnaires '!G1331&lt;270,1,0),0)</f>
        <v>0</v>
      </c>
      <c r="B1329">
        <f>IF(ISTEXT('Questionnaires '!A1331),IF('Questionnaires '!E1331="Yes",1,0),0)</f>
        <v>0</v>
      </c>
      <c r="C1329">
        <f>IF(ISTEXT('Questionnaires '!A1331),IF('Questionnaires '!F1331="Yes",1,0),0)</f>
        <v>0</v>
      </c>
      <c r="D1329">
        <f>IF(ISTEXT('Questionnaires '!A1331),IF('Questionnaires '!J1331&gt;0,1,0),0)</f>
        <v>0</v>
      </c>
      <c r="E1329" s="73" t="str">
        <f>IF(ISNUMBER('Questionnaires '!$G1331),'Questionnaires '!T1331+'Questionnaires '!G1331,"")</f>
        <v/>
      </c>
      <c r="F1329" s="73" t="str">
        <f>IF(ISNUMBER('Questionnaires '!$G1331),SUM(G1329:H1329),"")</f>
        <v/>
      </c>
      <c r="G1329" s="73" t="str">
        <f>IF(ISNUMBER('Questionnaires '!$G1331),'Questionnaires '!R1331-'Questionnaires '!P1331,"")</f>
        <v/>
      </c>
      <c r="H1329" s="73" t="str">
        <f>IF(ISNUMBER('Questionnaires '!$G1331),'Questionnaires '!P1331,"")</f>
        <v/>
      </c>
      <c r="I1329" s="73" t="str">
        <f>IF(ISNUMBER('Questionnaires '!$G1331),'Questionnaires '!$G1331,"")</f>
        <v/>
      </c>
      <c r="J1329" s="73" t="str">
        <f>IF(ISNUMBER('Questionnaires '!$G1331),'Questionnaires '!$G1331,"")</f>
        <v/>
      </c>
      <c r="K1329" s="73" t="str">
        <f>IF(ISNUMBER('Questionnaires '!$R1331),'Questionnaires '!$R1331,"")</f>
        <v/>
      </c>
      <c r="L1329" s="73" t="str">
        <f>IF(ISNUMBER('Questionnaires '!$P1331),'Questionnaires '!$P1331,"")</f>
        <v/>
      </c>
      <c r="M1329" s="73" t="str">
        <f>IF(ISNUMBER('Questionnaires '!$O1331),'Questionnaires '!$O1331,"")</f>
        <v/>
      </c>
      <c r="N1329" s="73" t="str">
        <f>IF(ISNUMBER('Questionnaires '!$N1331),'Questionnaires '!$N1331,"")</f>
        <v/>
      </c>
      <c r="O1329" s="73" t="str">
        <f>IF(ISNUMBER('Questionnaires '!$T1331),'Questionnaires '!$T1331,"")</f>
        <v/>
      </c>
      <c r="P1329" s="73" t="str">
        <f>IF(ISTEXT('Questionnaires '!A1331),'Questionnaires '!G1331,"")</f>
        <v/>
      </c>
      <c r="Q1329">
        <f>IF(ISTEXT('Questionnaires '!A1331),IF('Questionnaires '!S1331="Yes",1,""),0)</f>
        <v>0</v>
      </c>
    </row>
    <row r="1330" spans="1:17" x14ac:dyDescent="0.3">
      <c r="A1330" s="73">
        <f>IF(ISTEXT('Questionnaires '!A1332),IF('Questionnaires '!G1332&lt;270,1,0),0)</f>
        <v>0</v>
      </c>
      <c r="B1330">
        <f>IF(ISTEXT('Questionnaires '!A1332),IF('Questionnaires '!E1332="Yes",1,0),0)</f>
        <v>0</v>
      </c>
      <c r="C1330">
        <f>IF(ISTEXT('Questionnaires '!A1332),IF('Questionnaires '!F1332="Yes",1,0),0)</f>
        <v>0</v>
      </c>
      <c r="D1330">
        <f>IF(ISTEXT('Questionnaires '!A1332),IF('Questionnaires '!J1332&gt;0,1,0),0)</f>
        <v>0</v>
      </c>
      <c r="E1330" s="73" t="str">
        <f>IF(ISNUMBER('Questionnaires '!$G1332),'Questionnaires '!T1332+'Questionnaires '!G1332,"")</f>
        <v/>
      </c>
      <c r="F1330" s="73" t="str">
        <f>IF(ISNUMBER('Questionnaires '!$G1332),SUM(G1330:H1330),"")</f>
        <v/>
      </c>
      <c r="G1330" s="73" t="str">
        <f>IF(ISNUMBER('Questionnaires '!$G1332),'Questionnaires '!R1332-'Questionnaires '!P1332,"")</f>
        <v/>
      </c>
      <c r="H1330" s="73" t="str">
        <f>IF(ISNUMBER('Questionnaires '!$G1332),'Questionnaires '!P1332,"")</f>
        <v/>
      </c>
      <c r="I1330" s="73" t="str">
        <f>IF(ISNUMBER('Questionnaires '!$G1332),'Questionnaires '!$G1332,"")</f>
        <v/>
      </c>
      <c r="J1330" s="73" t="str">
        <f>IF(ISNUMBER('Questionnaires '!$G1332),'Questionnaires '!$G1332,"")</f>
        <v/>
      </c>
      <c r="K1330" s="73" t="str">
        <f>IF(ISNUMBER('Questionnaires '!$R1332),'Questionnaires '!$R1332,"")</f>
        <v/>
      </c>
      <c r="L1330" s="73" t="str">
        <f>IF(ISNUMBER('Questionnaires '!$P1332),'Questionnaires '!$P1332,"")</f>
        <v/>
      </c>
      <c r="M1330" s="73" t="str">
        <f>IF(ISNUMBER('Questionnaires '!$O1332),'Questionnaires '!$O1332,"")</f>
        <v/>
      </c>
      <c r="N1330" s="73" t="str">
        <f>IF(ISNUMBER('Questionnaires '!$N1332),'Questionnaires '!$N1332,"")</f>
        <v/>
      </c>
      <c r="O1330" s="73" t="str">
        <f>IF(ISNUMBER('Questionnaires '!$T1332),'Questionnaires '!$T1332,"")</f>
        <v/>
      </c>
      <c r="P1330" s="73" t="str">
        <f>IF(ISTEXT('Questionnaires '!A1332),'Questionnaires '!G1332,"")</f>
        <v/>
      </c>
      <c r="Q1330">
        <f>IF(ISTEXT('Questionnaires '!A1332),IF('Questionnaires '!S1332="Yes",1,""),0)</f>
        <v>0</v>
      </c>
    </row>
    <row r="1331" spans="1:17" x14ac:dyDescent="0.3">
      <c r="A1331" s="73">
        <f>IF(ISTEXT('Questionnaires '!A1333),IF('Questionnaires '!G1333&lt;270,1,0),0)</f>
        <v>0</v>
      </c>
      <c r="B1331">
        <f>IF(ISTEXT('Questionnaires '!A1333),IF('Questionnaires '!E1333="Yes",1,0),0)</f>
        <v>0</v>
      </c>
      <c r="C1331">
        <f>IF(ISTEXT('Questionnaires '!A1333),IF('Questionnaires '!F1333="Yes",1,0),0)</f>
        <v>0</v>
      </c>
      <c r="D1331">
        <f>IF(ISTEXT('Questionnaires '!A1333),IF('Questionnaires '!J1333&gt;0,1,0),0)</f>
        <v>0</v>
      </c>
      <c r="E1331" s="73" t="str">
        <f>IF(ISNUMBER('Questionnaires '!$G1333),'Questionnaires '!T1333+'Questionnaires '!G1333,"")</f>
        <v/>
      </c>
      <c r="F1331" s="73" t="str">
        <f>IF(ISNUMBER('Questionnaires '!$G1333),SUM(G1331:H1331),"")</f>
        <v/>
      </c>
      <c r="G1331" s="73" t="str">
        <f>IF(ISNUMBER('Questionnaires '!$G1333),'Questionnaires '!R1333-'Questionnaires '!P1333,"")</f>
        <v/>
      </c>
      <c r="H1331" s="73" t="str">
        <f>IF(ISNUMBER('Questionnaires '!$G1333),'Questionnaires '!P1333,"")</f>
        <v/>
      </c>
      <c r="I1331" s="73" t="str">
        <f>IF(ISNUMBER('Questionnaires '!$G1333),'Questionnaires '!$G1333,"")</f>
        <v/>
      </c>
      <c r="J1331" s="73" t="str">
        <f>IF(ISNUMBER('Questionnaires '!$G1333),'Questionnaires '!$G1333,"")</f>
        <v/>
      </c>
      <c r="K1331" s="73" t="str">
        <f>IF(ISNUMBER('Questionnaires '!$R1333),'Questionnaires '!$R1333,"")</f>
        <v/>
      </c>
      <c r="L1331" s="73" t="str">
        <f>IF(ISNUMBER('Questionnaires '!$P1333),'Questionnaires '!$P1333,"")</f>
        <v/>
      </c>
      <c r="M1331" s="73" t="str">
        <f>IF(ISNUMBER('Questionnaires '!$O1333),'Questionnaires '!$O1333,"")</f>
        <v/>
      </c>
      <c r="N1331" s="73" t="str">
        <f>IF(ISNUMBER('Questionnaires '!$N1333),'Questionnaires '!$N1333,"")</f>
        <v/>
      </c>
      <c r="O1331" s="73" t="str">
        <f>IF(ISNUMBER('Questionnaires '!$T1333),'Questionnaires '!$T1333,"")</f>
        <v/>
      </c>
      <c r="P1331" s="73" t="str">
        <f>IF(ISTEXT('Questionnaires '!A1333),'Questionnaires '!G1333,"")</f>
        <v/>
      </c>
      <c r="Q1331">
        <f>IF(ISTEXT('Questionnaires '!A1333),IF('Questionnaires '!S1333="Yes",1,""),0)</f>
        <v>0</v>
      </c>
    </row>
    <row r="1332" spans="1:17" x14ac:dyDescent="0.3">
      <c r="A1332" s="73">
        <f>IF(ISTEXT('Questionnaires '!A1334),IF('Questionnaires '!G1334&lt;270,1,0),0)</f>
        <v>0</v>
      </c>
      <c r="B1332">
        <f>IF(ISTEXT('Questionnaires '!A1334),IF('Questionnaires '!E1334="Yes",1,0),0)</f>
        <v>0</v>
      </c>
      <c r="C1332">
        <f>IF(ISTEXT('Questionnaires '!A1334),IF('Questionnaires '!F1334="Yes",1,0),0)</f>
        <v>0</v>
      </c>
      <c r="D1332">
        <f>IF(ISTEXT('Questionnaires '!A1334),IF('Questionnaires '!J1334&gt;0,1,0),0)</f>
        <v>0</v>
      </c>
      <c r="E1332" s="73" t="str">
        <f>IF(ISNUMBER('Questionnaires '!$G1334),'Questionnaires '!T1334+'Questionnaires '!G1334,"")</f>
        <v/>
      </c>
      <c r="F1332" s="73" t="str">
        <f>IF(ISNUMBER('Questionnaires '!$G1334),SUM(G1332:H1332),"")</f>
        <v/>
      </c>
      <c r="G1332" s="73" t="str">
        <f>IF(ISNUMBER('Questionnaires '!$G1334),'Questionnaires '!R1334-'Questionnaires '!P1334,"")</f>
        <v/>
      </c>
      <c r="H1332" s="73" t="str">
        <f>IF(ISNUMBER('Questionnaires '!$G1334),'Questionnaires '!P1334,"")</f>
        <v/>
      </c>
      <c r="I1332" s="73" t="str">
        <f>IF(ISNUMBER('Questionnaires '!$G1334),'Questionnaires '!$G1334,"")</f>
        <v/>
      </c>
      <c r="J1332" s="73" t="str">
        <f>IF(ISNUMBER('Questionnaires '!$G1334),'Questionnaires '!$G1334,"")</f>
        <v/>
      </c>
      <c r="K1332" s="73" t="str">
        <f>IF(ISNUMBER('Questionnaires '!$R1334),'Questionnaires '!$R1334,"")</f>
        <v/>
      </c>
      <c r="L1332" s="73" t="str">
        <f>IF(ISNUMBER('Questionnaires '!$P1334),'Questionnaires '!$P1334,"")</f>
        <v/>
      </c>
      <c r="M1332" s="73" t="str">
        <f>IF(ISNUMBER('Questionnaires '!$O1334),'Questionnaires '!$O1334,"")</f>
        <v/>
      </c>
      <c r="N1332" s="73" t="str">
        <f>IF(ISNUMBER('Questionnaires '!$N1334),'Questionnaires '!$N1334,"")</f>
        <v/>
      </c>
      <c r="O1332" s="73" t="str">
        <f>IF(ISNUMBER('Questionnaires '!$T1334),'Questionnaires '!$T1334,"")</f>
        <v/>
      </c>
      <c r="P1332" s="73" t="str">
        <f>IF(ISTEXT('Questionnaires '!A1334),'Questionnaires '!G1334,"")</f>
        <v/>
      </c>
      <c r="Q1332">
        <f>IF(ISTEXT('Questionnaires '!A1334),IF('Questionnaires '!S1334="Yes",1,""),0)</f>
        <v>0</v>
      </c>
    </row>
    <row r="1333" spans="1:17" x14ac:dyDescent="0.3">
      <c r="A1333" s="73">
        <f>IF(ISTEXT('Questionnaires '!A1335),IF('Questionnaires '!G1335&lt;270,1,0),0)</f>
        <v>0</v>
      </c>
      <c r="B1333">
        <f>IF(ISTEXT('Questionnaires '!A1335),IF('Questionnaires '!E1335="Yes",1,0),0)</f>
        <v>0</v>
      </c>
      <c r="C1333">
        <f>IF(ISTEXT('Questionnaires '!A1335),IF('Questionnaires '!F1335="Yes",1,0),0)</f>
        <v>0</v>
      </c>
      <c r="D1333">
        <f>IF(ISTEXT('Questionnaires '!A1335),IF('Questionnaires '!J1335&gt;0,1,0),0)</f>
        <v>0</v>
      </c>
      <c r="E1333" s="73" t="str">
        <f>IF(ISNUMBER('Questionnaires '!$G1335),'Questionnaires '!T1335+'Questionnaires '!G1335,"")</f>
        <v/>
      </c>
      <c r="F1333" s="73" t="str">
        <f>IF(ISNUMBER('Questionnaires '!$G1335),SUM(G1333:H1333),"")</f>
        <v/>
      </c>
      <c r="G1333" s="73" t="str">
        <f>IF(ISNUMBER('Questionnaires '!$G1335),'Questionnaires '!R1335-'Questionnaires '!P1335,"")</f>
        <v/>
      </c>
      <c r="H1333" s="73" t="str">
        <f>IF(ISNUMBER('Questionnaires '!$G1335),'Questionnaires '!P1335,"")</f>
        <v/>
      </c>
      <c r="I1333" s="73" t="str">
        <f>IF(ISNUMBER('Questionnaires '!$G1335),'Questionnaires '!$G1335,"")</f>
        <v/>
      </c>
      <c r="J1333" s="73" t="str">
        <f>IF(ISNUMBER('Questionnaires '!$G1335),'Questionnaires '!$G1335,"")</f>
        <v/>
      </c>
      <c r="K1333" s="73" t="str">
        <f>IF(ISNUMBER('Questionnaires '!$R1335),'Questionnaires '!$R1335,"")</f>
        <v/>
      </c>
      <c r="L1333" s="73" t="str">
        <f>IF(ISNUMBER('Questionnaires '!$P1335),'Questionnaires '!$P1335,"")</f>
        <v/>
      </c>
      <c r="M1333" s="73" t="str">
        <f>IF(ISNUMBER('Questionnaires '!$O1335),'Questionnaires '!$O1335,"")</f>
        <v/>
      </c>
      <c r="N1333" s="73" t="str">
        <f>IF(ISNUMBER('Questionnaires '!$N1335),'Questionnaires '!$N1335,"")</f>
        <v/>
      </c>
      <c r="O1333" s="73" t="str">
        <f>IF(ISNUMBER('Questionnaires '!$T1335),'Questionnaires '!$T1335,"")</f>
        <v/>
      </c>
      <c r="P1333" s="73" t="str">
        <f>IF(ISTEXT('Questionnaires '!A1335),'Questionnaires '!G1335,"")</f>
        <v/>
      </c>
      <c r="Q1333">
        <f>IF(ISTEXT('Questionnaires '!A1335),IF('Questionnaires '!S1335="Yes",1,""),0)</f>
        <v>0</v>
      </c>
    </row>
    <row r="1334" spans="1:17" x14ac:dyDescent="0.3">
      <c r="A1334" s="73">
        <f>IF(ISTEXT('Questionnaires '!A1336),IF('Questionnaires '!G1336&lt;270,1,0),0)</f>
        <v>0</v>
      </c>
      <c r="B1334">
        <f>IF(ISTEXT('Questionnaires '!A1336),IF('Questionnaires '!E1336="Yes",1,0),0)</f>
        <v>0</v>
      </c>
      <c r="C1334">
        <f>IF(ISTEXT('Questionnaires '!A1336),IF('Questionnaires '!F1336="Yes",1,0),0)</f>
        <v>0</v>
      </c>
      <c r="D1334">
        <f>IF(ISTEXT('Questionnaires '!A1336),IF('Questionnaires '!J1336&gt;0,1,0),0)</f>
        <v>0</v>
      </c>
      <c r="E1334" s="73" t="str">
        <f>IF(ISNUMBER('Questionnaires '!$G1336),'Questionnaires '!T1336+'Questionnaires '!G1336,"")</f>
        <v/>
      </c>
      <c r="F1334" s="73" t="str">
        <f>IF(ISNUMBER('Questionnaires '!$G1336),SUM(G1334:H1334),"")</f>
        <v/>
      </c>
      <c r="G1334" s="73" t="str">
        <f>IF(ISNUMBER('Questionnaires '!$G1336),'Questionnaires '!R1336-'Questionnaires '!P1336,"")</f>
        <v/>
      </c>
      <c r="H1334" s="73" t="str">
        <f>IF(ISNUMBER('Questionnaires '!$G1336),'Questionnaires '!P1336,"")</f>
        <v/>
      </c>
      <c r="I1334" s="73" t="str">
        <f>IF(ISNUMBER('Questionnaires '!$G1336),'Questionnaires '!$G1336,"")</f>
        <v/>
      </c>
      <c r="J1334" s="73" t="str">
        <f>IF(ISNUMBER('Questionnaires '!$G1336),'Questionnaires '!$G1336,"")</f>
        <v/>
      </c>
      <c r="K1334" s="73" t="str">
        <f>IF(ISNUMBER('Questionnaires '!$R1336),'Questionnaires '!$R1336,"")</f>
        <v/>
      </c>
      <c r="L1334" s="73" t="str">
        <f>IF(ISNUMBER('Questionnaires '!$P1336),'Questionnaires '!$P1336,"")</f>
        <v/>
      </c>
      <c r="M1334" s="73" t="str">
        <f>IF(ISNUMBER('Questionnaires '!$O1336),'Questionnaires '!$O1336,"")</f>
        <v/>
      </c>
      <c r="N1334" s="73" t="str">
        <f>IF(ISNUMBER('Questionnaires '!$N1336),'Questionnaires '!$N1336,"")</f>
        <v/>
      </c>
      <c r="O1334" s="73" t="str">
        <f>IF(ISNUMBER('Questionnaires '!$T1336),'Questionnaires '!$T1336,"")</f>
        <v/>
      </c>
      <c r="P1334" s="73" t="str">
        <f>IF(ISTEXT('Questionnaires '!A1336),'Questionnaires '!G1336,"")</f>
        <v/>
      </c>
      <c r="Q1334">
        <f>IF(ISTEXT('Questionnaires '!A1336),IF('Questionnaires '!S1336="Yes",1,""),0)</f>
        <v>0</v>
      </c>
    </row>
    <row r="1335" spans="1:17" x14ac:dyDescent="0.3">
      <c r="A1335" s="73">
        <f>IF(ISTEXT('Questionnaires '!A1337),IF('Questionnaires '!G1337&lt;270,1,0),0)</f>
        <v>0</v>
      </c>
      <c r="B1335">
        <f>IF(ISTEXT('Questionnaires '!A1337),IF('Questionnaires '!E1337="Yes",1,0),0)</f>
        <v>0</v>
      </c>
      <c r="C1335">
        <f>IF(ISTEXT('Questionnaires '!A1337),IF('Questionnaires '!F1337="Yes",1,0),0)</f>
        <v>0</v>
      </c>
      <c r="D1335">
        <f>IF(ISTEXT('Questionnaires '!A1337),IF('Questionnaires '!J1337&gt;0,1,0),0)</f>
        <v>0</v>
      </c>
      <c r="E1335" s="73" t="str">
        <f>IF(ISNUMBER('Questionnaires '!$G1337),'Questionnaires '!T1337+'Questionnaires '!G1337,"")</f>
        <v/>
      </c>
      <c r="F1335" s="73" t="str">
        <f>IF(ISNUMBER('Questionnaires '!$G1337),SUM(G1335:H1335),"")</f>
        <v/>
      </c>
      <c r="G1335" s="73" t="str">
        <f>IF(ISNUMBER('Questionnaires '!$G1337),'Questionnaires '!R1337-'Questionnaires '!P1337,"")</f>
        <v/>
      </c>
      <c r="H1335" s="73" t="str">
        <f>IF(ISNUMBER('Questionnaires '!$G1337),'Questionnaires '!P1337,"")</f>
        <v/>
      </c>
      <c r="I1335" s="73" t="str">
        <f>IF(ISNUMBER('Questionnaires '!$G1337),'Questionnaires '!$G1337,"")</f>
        <v/>
      </c>
      <c r="J1335" s="73" t="str">
        <f>IF(ISNUMBER('Questionnaires '!$G1337),'Questionnaires '!$G1337,"")</f>
        <v/>
      </c>
      <c r="K1335" s="73" t="str">
        <f>IF(ISNUMBER('Questionnaires '!$R1337),'Questionnaires '!$R1337,"")</f>
        <v/>
      </c>
      <c r="L1335" s="73" t="str">
        <f>IF(ISNUMBER('Questionnaires '!$P1337),'Questionnaires '!$P1337,"")</f>
        <v/>
      </c>
      <c r="M1335" s="73" t="str">
        <f>IF(ISNUMBER('Questionnaires '!$O1337),'Questionnaires '!$O1337,"")</f>
        <v/>
      </c>
      <c r="N1335" s="73" t="str">
        <f>IF(ISNUMBER('Questionnaires '!$N1337),'Questionnaires '!$N1337,"")</f>
        <v/>
      </c>
      <c r="O1335" s="73" t="str">
        <f>IF(ISNUMBER('Questionnaires '!$T1337),'Questionnaires '!$T1337,"")</f>
        <v/>
      </c>
      <c r="P1335" s="73" t="str">
        <f>IF(ISTEXT('Questionnaires '!A1337),'Questionnaires '!G1337,"")</f>
        <v/>
      </c>
      <c r="Q1335">
        <f>IF(ISTEXT('Questionnaires '!A1337),IF('Questionnaires '!S1337="Yes",1,""),0)</f>
        <v>0</v>
      </c>
    </row>
    <row r="1336" spans="1:17" x14ac:dyDescent="0.3">
      <c r="A1336" s="73">
        <f>IF(ISTEXT('Questionnaires '!A1338),IF('Questionnaires '!G1338&lt;270,1,0),0)</f>
        <v>0</v>
      </c>
      <c r="B1336">
        <f>IF(ISTEXT('Questionnaires '!A1338),IF('Questionnaires '!E1338="Yes",1,0),0)</f>
        <v>0</v>
      </c>
      <c r="C1336">
        <f>IF(ISTEXT('Questionnaires '!A1338),IF('Questionnaires '!F1338="Yes",1,0),0)</f>
        <v>0</v>
      </c>
      <c r="D1336">
        <f>IF(ISTEXT('Questionnaires '!A1338),IF('Questionnaires '!J1338&gt;0,1,0),0)</f>
        <v>0</v>
      </c>
      <c r="E1336" s="73" t="str">
        <f>IF(ISNUMBER('Questionnaires '!$G1338),'Questionnaires '!T1338+'Questionnaires '!G1338,"")</f>
        <v/>
      </c>
      <c r="F1336" s="73" t="str">
        <f>IF(ISNUMBER('Questionnaires '!$G1338),SUM(G1336:H1336),"")</f>
        <v/>
      </c>
      <c r="G1336" s="73" t="str">
        <f>IF(ISNUMBER('Questionnaires '!$G1338),'Questionnaires '!R1338-'Questionnaires '!P1338,"")</f>
        <v/>
      </c>
      <c r="H1336" s="73" t="str">
        <f>IF(ISNUMBER('Questionnaires '!$G1338),'Questionnaires '!P1338,"")</f>
        <v/>
      </c>
      <c r="I1336" s="73" t="str">
        <f>IF(ISNUMBER('Questionnaires '!$G1338),'Questionnaires '!$G1338,"")</f>
        <v/>
      </c>
      <c r="J1336" s="73" t="str">
        <f>IF(ISNUMBER('Questionnaires '!$G1338),'Questionnaires '!$G1338,"")</f>
        <v/>
      </c>
      <c r="K1336" s="73" t="str">
        <f>IF(ISNUMBER('Questionnaires '!$R1338),'Questionnaires '!$R1338,"")</f>
        <v/>
      </c>
      <c r="L1336" s="73" t="str">
        <f>IF(ISNUMBER('Questionnaires '!$P1338),'Questionnaires '!$P1338,"")</f>
        <v/>
      </c>
      <c r="M1336" s="73" t="str">
        <f>IF(ISNUMBER('Questionnaires '!$O1338),'Questionnaires '!$O1338,"")</f>
        <v/>
      </c>
      <c r="N1336" s="73" t="str">
        <f>IF(ISNUMBER('Questionnaires '!$N1338),'Questionnaires '!$N1338,"")</f>
        <v/>
      </c>
      <c r="O1336" s="73" t="str">
        <f>IF(ISNUMBER('Questionnaires '!$T1338),'Questionnaires '!$T1338,"")</f>
        <v/>
      </c>
      <c r="P1336" s="73" t="str">
        <f>IF(ISTEXT('Questionnaires '!A1338),'Questionnaires '!G1338,"")</f>
        <v/>
      </c>
      <c r="Q1336">
        <f>IF(ISTEXT('Questionnaires '!A1338),IF('Questionnaires '!S1338="Yes",1,""),0)</f>
        <v>0</v>
      </c>
    </row>
    <row r="1337" spans="1:17" x14ac:dyDescent="0.3">
      <c r="A1337" s="73">
        <f>IF(ISTEXT('Questionnaires '!A1339),IF('Questionnaires '!G1339&lt;270,1,0),0)</f>
        <v>0</v>
      </c>
      <c r="B1337">
        <f>IF(ISTEXT('Questionnaires '!A1339),IF('Questionnaires '!E1339="Yes",1,0),0)</f>
        <v>0</v>
      </c>
      <c r="C1337">
        <f>IF(ISTEXT('Questionnaires '!A1339),IF('Questionnaires '!F1339="Yes",1,0),0)</f>
        <v>0</v>
      </c>
      <c r="D1337">
        <f>IF(ISTEXT('Questionnaires '!A1339),IF('Questionnaires '!J1339&gt;0,1,0),0)</f>
        <v>0</v>
      </c>
      <c r="E1337" s="73" t="str">
        <f>IF(ISNUMBER('Questionnaires '!$G1339),'Questionnaires '!T1339+'Questionnaires '!G1339,"")</f>
        <v/>
      </c>
      <c r="F1337" s="73" t="str">
        <f>IF(ISNUMBER('Questionnaires '!$G1339),SUM(G1337:H1337),"")</f>
        <v/>
      </c>
      <c r="G1337" s="73" t="str">
        <f>IF(ISNUMBER('Questionnaires '!$G1339),'Questionnaires '!R1339-'Questionnaires '!P1339,"")</f>
        <v/>
      </c>
      <c r="H1337" s="73" t="str">
        <f>IF(ISNUMBER('Questionnaires '!$G1339),'Questionnaires '!P1339,"")</f>
        <v/>
      </c>
      <c r="I1337" s="73" t="str">
        <f>IF(ISNUMBER('Questionnaires '!$G1339),'Questionnaires '!$G1339,"")</f>
        <v/>
      </c>
      <c r="J1337" s="73" t="str">
        <f>IF(ISNUMBER('Questionnaires '!$G1339),'Questionnaires '!$G1339,"")</f>
        <v/>
      </c>
      <c r="K1337" s="73" t="str">
        <f>IF(ISNUMBER('Questionnaires '!$R1339),'Questionnaires '!$R1339,"")</f>
        <v/>
      </c>
      <c r="L1337" s="73" t="str">
        <f>IF(ISNUMBER('Questionnaires '!$P1339),'Questionnaires '!$P1339,"")</f>
        <v/>
      </c>
      <c r="M1337" s="73" t="str">
        <f>IF(ISNUMBER('Questionnaires '!$O1339),'Questionnaires '!$O1339,"")</f>
        <v/>
      </c>
      <c r="N1337" s="73" t="str">
        <f>IF(ISNUMBER('Questionnaires '!$N1339),'Questionnaires '!$N1339,"")</f>
        <v/>
      </c>
      <c r="O1337" s="73" t="str">
        <f>IF(ISNUMBER('Questionnaires '!$T1339),'Questionnaires '!$T1339,"")</f>
        <v/>
      </c>
      <c r="P1337" s="73" t="str">
        <f>IF(ISTEXT('Questionnaires '!A1339),'Questionnaires '!G1339,"")</f>
        <v/>
      </c>
      <c r="Q1337">
        <f>IF(ISTEXT('Questionnaires '!A1339),IF('Questionnaires '!S1339="Yes",1,""),0)</f>
        <v>0</v>
      </c>
    </row>
    <row r="1338" spans="1:17" x14ac:dyDescent="0.3">
      <c r="A1338" s="73">
        <f>IF(ISTEXT('Questionnaires '!A1340),IF('Questionnaires '!G1340&lt;270,1,0),0)</f>
        <v>0</v>
      </c>
      <c r="B1338">
        <f>IF(ISTEXT('Questionnaires '!A1340),IF('Questionnaires '!E1340="Yes",1,0),0)</f>
        <v>0</v>
      </c>
      <c r="C1338">
        <f>IF(ISTEXT('Questionnaires '!A1340),IF('Questionnaires '!F1340="Yes",1,0),0)</f>
        <v>0</v>
      </c>
      <c r="D1338">
        <f>IF(ISTEXT('Questionnaires '!A1340),IF('Questionnaires '!J1340&gt;0,1,0),0)</f>
        <v>0</v>
      </c>
      <c r="E1338" s="73" t="str">
        <f>IF(ISNUMBER('Questionnaires '!$G1340),'Questionnaires '!T1340+'Questionnaires '!G1340,"")</f>
        <v/>
      </c>
      <c r="F1338" s="73" t="str">
        <f>IF(ISNUMBER('Questionnaires '!$G1340),SUM(G1338:H1338),"")</f>
        <v/>
      </c>
      <c r="G1338" s="73" t="str">
        <f>IF(ISNUMBER('Questionnaires '!$G1340),'Questionnaires '!R1340-'Questionnaires '!P1340,"")</f>
        <v/>
      </c>
      <c r="H1338" s="73" t="str">
        <f>IF(ISNUMBER('Questionnaires '!$G1340),'Questionnaires '!P1340,"")</f>
        <v/>
      </c>
      <c r="I1338" s="73" t="str">
        <f>IF(ISNUMBER('Questionnaires '!$G1340),'Questionnaires '!$G1340,"")</f>
        <v/>
      </c>
      <c r="J1338" s="73" t="str">
        <f>IF(ISNUMBER('Questionnaires '!$G1340),'Questionnaires '!$G1340,"")</f>
        <v/>
      </c>
      <c r="K1338" s="73" t="str">
        <f>IF(ISNUMBER('Questionnaires '!$R1340),'Questionnaires '!$R1340,"")</f>
        <v/>
      </c>
      <c r="L1338" s="73" t="str">
        <f>IF(ISNUMBER('Questionnaires '!$P1340),'Questionnaires '!$P1340,"")</f>
        <v/>
      </c>
      <c r="M1338" s="73" t="str">
        <f>IF(ISNUMBER('Questionnaires '!$O1340),'Questionnaires '!$O1340,"")</f>
        <v/>
      </c>
      <c r="N1338" s="73" t="str">
        <f>IF(ISNUMBER('Questionnaires '!$N1340),'Questionnaires '!$N1340,"")</f>
        <v/>
      </c>
      <c r="O1338" s="73" t="str">
        <f>IF(ISNUMBER('Questionnaires '!$T1340),'Questionnaires '!$T1340,"")</f>
        <v/>
      </c>
      <c r="P1338" s="73" t="str">
        <f>IF(ISTEXT('Questionnaires '!A1340),'Questionnaires '!G1340,"")</f>
        <v/>
      </c>
      <c r="Q1338">
        <f>IF(ISTEXT('Questionnaires '!A1340),IF('Questionnaires '!S1340="Yes",1,""),0)</f>
        <v>0</v>
      </c>
    </row>
    <row r="1339" spans="1:17" x14ac:dyDescent="0.3">
      <c r="A1339" s="73">
        <f>IF(ISTEXT('Questionnaires '!A1341),IF('Questionnaires '!G1341&lt;270,1,0),0)</f>
        <v>0</v>
      </c>
      <c r="B1339">
        <f>IF(ISTEXT('Questionnaires '!A1341),IF('Questionnaires '!E1341="Yes",1,0),0)</f>
        <v>0</v>
      </c>
      <c r="C1339">
        <f>IF(ISTEXT('Questionnaires '!A1341),IF('Questionnaires '!F1341="Yes",1,0),0)</f>
        <v>0</v>
      </c>
      <c r="D1339">
        <f>IF(ISTEXT('Questionnaires '!A1341),IF('Questionnaires '!J1341&gt;0,1,0),0)</f>
        <v>0</v>
      </c>
      <c r="E1339" s="73" t="str">
        <f>IF(ISNUMBER('Questionnaires '!$G1341),'Questionnaires '!T1341+'Questionnaires '!G1341,"")</f>
        <v/>
      </c>
      <c r="F1339" s="73" t="str">
        <f>IF(ISNUMBER('Questionnaires '!$G1341),SUM(G1339:H1339),"")</f>
        <v/>
      </c>
      <c r="G1339" s="73" t="str">
        <f>IF(ISNUMBER('Questionnaires '!$G1341),'Questionnaires '!R1341-'Questionnaires '!P1341,"")</f>
        <v/>
      </c>
      <c r="H1339" s="73" t="str">
        <f>IF(ISNUMBER('Questionnaires '!$G1341),'Questionnaires '!P1341,"")</f>
        <v/>
      </c>
      <c r="I1339" s="73" t="str">
        <f>IF(ISNUMBER('Questionnaires '!$G1341),'Questionnaires '!$G1341,"")</f>
        <v/>
      </c>
      <c r="J1339" s="73" t="str">
        <f>IF(ISNUMBER('Questionnaires '!$G1341),'Questionnaires '!$G1341,"")</f>
        <v/>
      </c>
      <c r="K1339" s="73" t="str">
        <f>IF(ISNUMBER('Questionnaires '!$R1341),'Questionnaires '!$R1341,"")</f>
        <v/>
      </c>
      <c r="L1339" s="73" t="str">
        <f>IF(ISNUMBER('Questionnaires '!$P1341),'Questionnaires '!$P1341,"")</f>
        <v/>
      </c>
      <c r="M1339" s="73" t="str">
        <f>IF(ISNUMBER('Questionnaires '!$O1341),'Questionnaires '!$O1341,"")</f>
        <v/>
      </c>
      <c r="N1339" s="73" t="str">
        <f>IF(ISNUMBER('Questionnaires '!$N1341),'Questionnaires '!$N1341,"")</f>
        <v/>
      </c>
      <c r="O1339" s="73" t="str">
        <f>IF(ISNUMBER('Questionnaires '!$T1341),'Questionnaires '!$T1341,"")</f>
        <v/>
      </c>
      <c r="P1339" s="73" t="str">
        <f>IF(ISTEXT('Questionnaires '!A1341),'Questionnaires '!G1341,"")</f>
        <v/>
      </c>
      <c r="Q1339">
        <f>IF(ISTEXT('Questionnaires '!A1341),IF('Questionnaires '!S1341="Yes",1,""),0)</f>
        <v>0</v>
      </c>
    </row>
    <row r="1340" spans="1:17" x14ac:dyDescent="0.3">
      <c r="A1340" s="73">
        <f>IF(ISTEXT('Questionnaires '!A1342),IF('Questionnaires '!G1342&lt;270,1,0),0)</f>
        <v>0</v>
      </c>
      <c r="B1340">
        <f>IF(ISTEXT('Questionnaires '!A1342),IF('Questionnaires '!E1342="Yes",1,0),0)</f>
        <v>0</v>
      </c>
      <c r="C1340">
        <f>IF(ISTEXT('Questionnaires '!A1342),IF('Questionnaires '!F1342="Yes",1,0),0)</f>
        <v>0</v>
      </c>
      <c r="D1340">
        <f>IF(ISTEXT('Questionnaires '!A1342),IF('Questionnaires '!J1342&gt;0,1,0),0)</f>
        <v>0</v>
      </c>
      <c r="E1340" s="73" t="str">
        <f>IF(ISNUMBER('Questionnaires '!$G1342),'Questionnaires '!T1342+'Questionnaires '!G1342,"")</f>
        <v/>
      </c>
      <c r="F1340" s="73" t="str">
        <f>IF(ISNUMBER('Questionnaires '!$G1342),SUM(G1340:H1340),"")</f>
        <v/>
      </c>
      <c r="G1340" s="73" t="str">
        <f>IF(ISNUMBER('Questionnaires '!$G1342),'Questionnaires '!R1342-'Questionnaires '!P1342,"")</f>
        <v/>
      </c>
      <c r="H1340" s="73" t="str">
        <f>IF(ISNUMBER('Questionnaires '!$G1342),'Questionnaires '!P1342,"")</f>
        <v/>
      </c>
      <c r="I1340" s="73" t="str">
        <f>IF(ISNUMBER('Questionnaires '!$G1342),'Questionnaires '!$G1342,"")</f>
        <v/>
      </c>
      <c r="J1340" s="73" t="str">
        <f>IF(ISNUMBER('Questionnaires '!$G1342),'Questionnaires '!$G1342,"")</f>
        <v/>
      </c>
      <c r="K1340" s="73" t="str">
        <f>IF(ISNUMBER('Questionnaires '!$R1342),'Questionnaires '!$R1342,"")</f>
        <v/>
      </c>
      <c r="L1340" s="73" t="str">
        <f>IF(ISNUMBER('Questionnaires '!$P1342),'Questionnaires '!$P1342,"")</f>
        <v/>
      </c>
      <c r="M1340" s="73" t="str">
        <f>IF(ISNUMBER('Questionnaires '!$O1342),'Questionnaires '!$O1342,"")</f>
        <v/>
      </c>
      <c r="N1340" s="73" t="str">
        <f>IF(ISNUMBER('Questionnaires '!$N1342),'Questionnaires '!$N1342,"")</f>
        <v/>
      </c>
      <c r="O1340" s="73" t="str">
        <f>IF(ISNUMBER('Questionnaires '!$T1342),'Questionnaires '!$T1342,"")</f>
        <v/>
      </c>
      <c r="P1340" s="73" t="str">
        <f>IF(ISTEXT('Questionnaires '!A1342),'Questionnaires '!G1342,"")</f>
        <v/>
      </c>
      <c r="Q1340">
        <f>IF(ISTEXT('Questionnaires '!A1342),IF('Questionnaires '!S1342="Yes",1,""),0)</f>
        <v>0</v>
      </c>
    </row>
    <row r="1341" spans="1:17" x14ac:dyDescent="0.3">
      <c r="A1341" s="73">
        <f>IF(ISTEXT('Questionnaires '!A1343),IF('Questionnaires '!G1343&lt;270,1,0),0)</f>
        <v>0</v>
      </c>
      <c r="B1341">
        <f>IF(ISTEXT('Questionnaires '!A1343),IF('Questionnaires '!E1343="Yes",1,0),0)</f>
        <v>0</v>
      </c>
      <c r="C1341">
        <f>IF(ISTEXT('Questionnaires '!A1343),IF('Questionnaires '!F1343="Yes",1,0),0)</f>
        <v>0</v>
      </c>
      <c r="D1341">
        <f>IF(ISTEXT('Questionnaires '!A1343),IF('Questionnaires '!J1343&gt;0,1,0),0)</f>
        <v>0</v>
      </c>
      <c r="E1341" s="73" t="str">
        <f>IF(ISNUMBER('Questionnaires '!$G1343),'Questionnaires '!T1343+'Questionnaires '!G1343,"")</f>
        <v/>
      </c>
      <c r="F1341" s="73" t="str">
        <f>IF(ISNUMBER('Questionnaires '!$G1343),SUM(G1341:H1341),"")</f>
        <v/>
      </c>
      <c r="G1341" s="73" t="str">
        <f>IF(ISNUMBER('Questionnaires '!$G1343),'Questionnaires '!R1343-'Questionnaires '!P1343,"")</f>
        <v/>
      </c>
      <c r="H1341" s="73" t="str">
        <f>IF(ISNUMBER('Questionnaires '!$G1343),'Questionnaires '!P1343,"")</f>
        <v/>
      </c>
      <c r="I1341" s="73" t="str">
        <f>IF(ISNUMBER('Questionnaires '!$G1343),'Questionnaires '!$G1343,"")</f>
        <v/>
      </c>
      <c r="J1341" s="73" t="str">
        <f>IF(ISNUMBER('Questionnaires '!$G1343),'Questionnaires '!$G1343,"")</f>
        <v/>
      </c>
      <c r="K1341" s="73" t="str">
        <f>IF(ISNUMBER('Questionnaires '!$R1343),'Questionnaires '!$R1343,"")</f>
        <v/>
      </c>
      <c r="L1341" s="73" t="str">
        <f>IF(ISNUMBER('Questionnaires '!$P1343),'Questionnaires '!$P1343,"")</f>
        <v/>
      </c>
      <c r="M1341" s="73" t="str">
        <f>IF(ISNUMBER('Questionnaires '!$O1343),'Questionnaires '!$O1343,"")</f>
        <v/>
      </c>
      <c r="N1341" s="73" t="str">
        <f>IF(ISNUMBER('Questionnaires '!$N1343),'Questionnaires '!$N1343,"")</f>
        <v/>
      </c>
      <c r="O1341" s="73" t="str">
        <f>IF(ISNUMBER('Questionnaires '!$T1343),'Questionnaires '!$T1343,"")</f>
        <v/>
      </c>
      <c r="P1341" s="73" t="str">
        <f>IF(ISTEXT('Questionnaires '!A1343),'Questionnaires '!G1343,"")</f>
        <v/>
      </c>
      <c r="Q1341">
        <f>IF(ISTEXT('Questionnaires '!A1343),IF('Questionnaires '!S1343="Yes",1,""),0)</f>
        <v>0</v>
      </c>
    </row>
    <row r="1342" spans="1:17" x14ac:dyDescent="0.3">
      <c r="A1342" s="73">
        <f>IF(ISTEXT('Questionnaires '!A1344),IF('Questionnaires '!G1344&lt;270,1,0),0)</f>
        <v>0</v>
      </c>
      <c r="B1342">
        <f>IF(ISTEXT('Questionnaires '!A1344),IF('Questionnaires '!E1344="Yes",1,0),0)</f>
        <v>0</v>
      </c>
      <c r="C1342">
        <f>IF(ISTEXT('Questionnaires '!A1344),IF('Questionnaires '!F1344="Yes",1,0),0)</f>
        <v>0</v>
      </c>
      <c r="D1342">
        <f>IF(ISTEXT('Questionnaires '!A1344),IF('Questionnaires '!J1344&gt;0,1,0),0)</f>
        <v>0</v>
      </c>
      <c r="E1342" s="73" t="str">
        <f>IF(ISNUMBER('Questionnaires '!$G1344),'Questionnaires '!T1344+'Questionnaires '!G1344,"")</f>
        <v/>
      </c>
      <c r="F1342" s="73" t="str">
        <f>IF(ISNUMBER('Questionnaires '!$G1344),SUM(G1342:H1342),"")</f>
        <v/>
      </c>
      <c r="G1342" s="73" t="str">
        <f>IF(ISNUMBER('Questionnaires '!$G1344),'Questionnaires '!R1344-'Questionnaires '!P1344,"")</f>
        <v/>
      </c>
      <c r="H1342" s="73" t="str">
        <f>IF(ISNUMBER('Questionnaires '!$G1344),'Questionnaires '!P1344,"")</f>
        <v/>
      </c>
      <c r="I1342" s="73" t="str">
        <f>IF(ISNUMBER('Questionnaires '!$G1344),'Questionnaires '!$G1344,"")</f>
        <v/>
      </c>
      <c r="J1342" s="73" t="str">
        <f>IF(ISNUMBER('Questionnaires '!$G1344),'Questionnaires '!$G1344,"")</f>
        <v/>
      </c>
      <c r="K1342" s="73" t="str">
        <f>IF(ISNUMBER('Questionnaires '!$R1344),'Questionnaires '!$R1344,"")</f>
        <v/>
      </c>
      <c r="L1342" s="73" t="str">
        <f>IF(ISNUMBER('Questionnaires '!$P1344),'Questionnaires '!$P1344,"")</f>
        <v/>
      </c>
      <c r="M1342" s="73" t="str">
        <f>IF(ISNUMBER('Questionnaires '!$O1344),'Questionnaires '!$O1344,"")</f>
        <v/>
      </c>
      <c r="N1342" s="73" t="str">
        <f>IF(ISNUMBER('Questionnaires '!$N1344),'Questionnaires '!$N1344,"")</f>
        <v/>
      </c>
      <c r="O1342" s="73" t="str">
        <f>IF(ISNUMBER('Questionnaires '!$T1344),'Questionnaires '!$T1344,"")</f>
        <v/>
      </c>
      <c r="P1342" s="73" t="str">
        <f>IF(ISTEXT('Questionnaires '!A1344),'Questionnaires '!G1344,"")</f>
        <v/>
      </c>
      <c r="Q1342">
        <f>IF(ISTEXT('Questionnaires '!A1344),IF('Questionnaires '!S1344="Yes",1,""),0)</f>
        <v>0</v>
      </c>
    </row>
    <row r="1343" spans="1:17" x14ac:dyDescent="0.3">
      <c r="A1343" s="73">
        <f>IF(ISTEXT('Questionnaires '!A1345),IF('Questionnaires '!G1345&lt;270,1,0),0)</f>
        <v>0</v>
      </c>
      <c r="B1343">
        <f>IF(ISTEXT('Questionnaires '!A1345),IF('Questionnaires '!E1345="Yes",1,0),0)</f>
        <v>0</v>
      </c>
      <c r="C1343">
        <f>IF(ISTEXT('Questionnaires '!A1345),IF('Questionnaires '!F1345="Yes",1,0),0)</f>
        <v>0</v>
      </c>
      <c r="D1343">
        <f>IF(ISTEXT('Questionnaires '!A1345),IF('Questionnaires '!J1345&gt;0,1,0),0)</f>
        <v>0</v>
      </c>
      <c r="E1343" s="73" t="str">
        <f>IF(ISNUMBER('Questionnaires '!$G1345),'Questionnaires '!T1345+'Questionnaires '!G1345,"")</f>
        <v/>
      </c>
      <c r="F1343" s="73" t="str">
        <f>IF(ISNUMBER('Questionnaires '!$G1345),SUM(G1343:H1343),"")</f>
        <v/>
      </c>
      <c r="G1343" s="73" t="str">
        <f>IF(ISNUMBER('Questionnaires '!$G1345),'Questionnaires '!R1345-'Questionnaires '!P1345,"")</f>
        <v/>
      </c>
      <c r="H1343" s="73" t="str">
        <f>IF(ISNUMBER('Questionnaires '!$G1345),'Questionnaires '!P1345,"")</f>
        <v/>
      </c>
      <c r="I1343" s="73" t="str">
        <f>IF(ISNUMBER('Questionnaires '!$G1345),'Questionnaires '!$G1345,"")</f>
        <v/>
      </c>
      <c r="J1343" s="73" t="str">
        <f>IF(ISNUMBER('Questionnaires '!$G1345),'Questionnaires '!$G1345,"")</f>
        <v/>
      </c>
      <c r="K1343" s="73" t="str">
        <f>IF(ISNUMBER('Questionnaires '!$R1345),'Questionnaires '!$R1345,"")</f>
        <v/>
      </c>
      <c r="L1343" s="73" t="str">
        <f>IF(ISNUMBER('Questionnaires '!$P1345),'Questionnaires '!$P1345,"")</f>
        <v/>
      </c>
      <c r="M1343" s="73" t="str">
        <f>IF(ISNUMBER('Questionnaires '!$O1345),'Questionnaires '!$O1345,"")</f>
        <v/>
      </c>
      <c r="N1343" s="73" t="str">
        <f>IF(ISNUMBER('Questionnaires '!$N1345),'Questionnaires '!$N1345,"")</f>
        <v/>
      </c>
      <c r="O1343" s="73" t="str">
        <f>IF(ISNUMBER('Questionnaires '!$T1345),'Questionnaires '!$T1345,"")</f>
        <v/>
      </c>
      <c r="P1343" s="73" t="str">
        <f>IF(ISTEXT('Questionnaires '!A1345),'Questionnaires '!G1345,"")</f>
        <v/>
      </c>
      <c r="Q1343">
        <f>IF(ISTEXT('Questionnaires '!A1345),IF('Questionnaires '!S1345="Yes",1,""),0)</f>
        <v>0</v>
      </c>
    </row>
    <row r="1344" spans="1:17" x14ac:dyDescent="0.3">
      <c r="A1344" s="73">
        <f>IF(ISTEXT('Questionnaires '!A1346),IF('Questionnaires '!G1346&lt;270,1,0),0)</f>
        <v>0</v>
      </c>
      <c r="B1344">
        <f>IF(ISTEXT('Questionnaires '!A1346),IF('Questionnaires '!E1346="Yes",1,0),0)</f>
        <v>0</v>
      </c>
      <c r="C1344">
        <f>IF(ISTEXT('Questionnaires '!A1346),IF('Questionnaires '!F1346="Yes",1,0),0)</f>
        <v>0</v>
      </c>
      <c r="D1344">
        <f>IF(ISTEXT('Questionnaires '!A1346),IF('Questionnaires '!J1346&gt;0,1,0),0)</f>
        <v>0</v>
      </c>
      <c r="E1344" s="73" t="str">
        <f>IF(ISNUMBER('Questionnaires '!$G1346),'Questionnaires '!T1346+'Questionnaires '!G1346,"")</f>
        <v/>
      </c>
      <c r="F1344" s="73" t="str">
        <f>IF(ISNUMBER('Questionnaires '!$G1346),SUM(G1344:H1344),"")</f>
        <v/>
      </c>
      <c r="G1344" s="73" t="str">
        <f>IF(ISNUMBER('Questionnaires '!$G1346),'Questionnaires '!R1346-'Questionnaires '!P1346,"")</f>
        <v/>
      </c>
      <c r="H1344" s="73" t="str">
        <f>IF(ISNUMBER('Questionnaires '!$G1346),'Questionnaires '!P1346,"")</f>
        <v/>
      </c>
      <c r="I1344" s="73" t="str">
        <f>IF(ISNUMBER('Questionnaires '!$G1346),'Questionnaires '!$G1346,"")</f>
        <v/>
      </c>
      <c r="J1344" s="73" t="str">
        <f>IF(ISNUMBER('Questionnaires '!$G1346),'Questionnaires '!$G1346,"")</f>
        <v/>
      </c>
      <c r="K1344" s="73" t="str">
        <f>IF(ISNUMBER('Questionnaires '!$R1346),'Questionnaires '!$R1346,"")</f>
        <v/>
      </c>
      <c r="L1344" s="73" t="str">
        <f>IF(ISNUMBER('Questionnaires '!$P1346),'Questionnaires '!$P1346,"")</f>
        <v/>
      </c>
      <c r="M1344" s="73" t="str">
        <f>IF(ISNUMBER('Questionnaires '!$O1346),'Questionnaires '!$O1346,"")</f>
        <v/>
      </c>
      <c r="N1344" s="73" t="str">
        <f>IF(ISNUMBER('Questionnaires '!$N1346),'Questionnaires '!$N1346,"")</f>
        <v/>
      </c>
      <c r="O1344" s="73" t="str">
        <f>IF(ISNUMBER('Questionnaires '!$T1346),'Questionnaires '!$T1346,"")</f>
        <v/>
      </c>
      <c r="P1344" s="73" t="str">
        <f>IF(ISTEXT('Questionnaires '!A1346),'Questionnaires '!G1346,"")</f>
        <v/>
      </c>
      <c r="Q1344">
        <f>IF(ISTEXT('Questionnaires '!A1346),IF('Questionnaires '!S1346="Yes",1,""),0)</f>
        <v>0</v>
      </c>
    </row>
    <row r="1345" spans="1:17" x14ac:dyDescent="0.3">
      <c r="A1345" s="73">
        <f>IF(ISTEXT('Questionnaires '!A1347),IF('Questionnaires '!G1347&lt;270,1,0),0)</f>
        <v>0</v>
      </c>
      <c r="B1345">
        <f>IF(ISTEXT('Questionnaires '!A1347),IF('Questionnaires '!E1347="Yes",1,0),0)</f>
        <v>0</v>
      </c>
      <c r="C1345">
        <f>IF(ISTEXT('Questionnaires '!A1347),IF('Questionnaires '!F1347="Yes",1,0),0)</f>
        <v>0</v>
      </c>
      <c r="D1345">
        <f>IF(ISTEXT('Questionnaires '!A1347),IF('Questionnaires '!J1347&gt;0,1,0),0)</f>
        <v>0</v>
      </c>
      <c r="E1345" s="73" t="str">
        <f>IF(ISNUMBER('Questionnaires '!$G1347),'Questionnaires '!T1347+'Questionnaires '!G1347,"")</f>
        <v/>
      </c>
      <c r="F1345" s="73" t="str">
        <f>IF(ISNUMBER('Questionnaires '!$G1347),SUM(G1345:H1345),"")</f>
        <v/>
      </c>
      <c r="G1345" s="73" t="str">
        <f>IF(ISNUMBER('Questionnaires '!$G1347),'Questionnaires '!R1347-'Questionnaires '!P1347,"")</f>
        <v/>
      </c>
      <c r="H1345" s="73" t="str">
        <f>IF(ISNUMBER('Questionnaires '!$G1347),'Questionnaires '!P1347,"")</f>
        <v/>
      </c>
      <c r="I1345" s="73" t="str">
        <f>IF(ISNUMBER('Questionnaires '!$G1347),'Questionnaires '!$G1347,"")</f>
        <v/>
      </c>
      <c r="J1345" s="73" t="str">
        <f>IF(ISNUMBER('Questionnaires '!$G1347),'Questionnaires '!$G1347,"")</f>
        <v/>
      </c>
      <c r="K1345" s="73" t="str">
        <f>IF(ISNUMBER('Questionnaires '!$R1347),'Questionnaires '!$R1347,"")</f>
        <v/>
      </c>
      <c r="L1345" s="73" t="str">
        <f>IF(ISNUMBER('Questionnaires '!$P1347),'Questionnaires '!$P1347,"")</f>
        <v/>
      </c>
      <c r="M1345" s="73" t="str">
        <f>IF(ISNUMBER('Questionnaires '!$O1347),'Questionnaires '!$O1347,"")</f>
        <v/>
      </c>
      <c r="N1345" s="73" t="str">
        <f>IF(ISNUMBER('Questionnaires '!$N1347),'Questionnaires '!$N1347,"")</f>
        <v/>
      </c>
      <c r="O1345" s="73" t="str">
        <f>IF(ISNUMBER('Questionnaires '!$T1347),'Questionnaires '!$T1347,"")</f>
        <v/>
      </c>
      <c r="P1345" s="73" t="str">
        <f>IF(ISTEXT('Questionnaires '!A1347),'Questionnaires '!G1347,"")</f>
        <v/>
      </c>
      <c r="Q1345">
        <f>IF(ISTEXT('Questionnaires '!A1347),IF('Questionnaires '!S1347="Yes",1,""),0)</f>
        <v>0</v>
      </c>
    </row>
    <row r="1346" spans="1:17" x14ac:dyDescent="0.3">
      <c r="A1346" s="73">
        <f>IF(ISTEXT('Questionnaires '!A1348),IF('Questionnaires '!G1348&lt;270,1,0),0)</f>
        <v>0</v>
      </c>
      <c r="B1346">
        <f>IF(ISTEXT('Questionnaires '!A1348),IF('Questionnaires '!E1348="Yes",1,0),0)</f>
        <v>0</v>
      </c>
      <c r="C1346">
        <f>IF(ISTEXT('Questionnaires '!A1348),IF('Questionnaires '!F1348="Yes",1,0),0)</f>
        <v>0</v>
      </c>
      <c r="D1346">
        <f>IF(ISTEXT('Questionnaires '!A1348),IF('Questionnaires '!J1348&gt;0,1,0),0)</f>
        <v>0</v>
      </c>
      <c r="E1346" s="73" t="str">
        <f>IF(ISNUMBER('Questionnaires '!$G1348),'Questionnaires '!T1348+'Questionnaires '!G1348,"")</f>
        <v/>
      </c>
      <c r="F1346" s="73" t="str">
        <f>IF(ISNUMBER('Questionnaires '!$G1348),SUM(G1346:H1346),"")</f>
        <v/>
      </c>
      <c r="G1346" s="73" t="str">
        <f>IF(ISNUMBER('Questionnaires '!$G1348),'Questionnaires '!R1348-'Questionnaires '!P1348,"")</f>
        <v/>
      </c>
      <c r="H1346" s="73" t="str">
        <f>IF(ISNUMBER('Questionnaires '!$G1348),'Questionnaires '!P1348,"")</f>
        <v/>
      </c>
      <c r="I1346" s="73" t="str">
        <f>IF(ISNUMBER('Questionnaires '!$G1348),'Questionnaires '!$G1348,"")</f>
        <v/>
      </c>
      <c r="J1346" s="73" t="str">
        <f>IF(ISNUMBER('Questionnaires '!$G1348),'Questionnaires '!$G1348,"")</f>
        <v/>
      </c>
      <c r="K1346" s="73" t="str">
        <f>IF(ISNUMBER('Questionnaires '!$R1348),'Questionnaires '!$R1348,"")</f>
        <v/>
      </c>
      <c r="L1346" s="73" t="str">
        <f>IF(ISNUMBER('Questionnaires '!$P1348),'Questionnaires '!$P1348,"")</f>
        <v/>
      </c>
      <c r="M1346" s="73" t="str">
        <f>IF(ISNUMBER('Questionnaires '!$O1348),'Questionnaires '!$O1348,"")</f>
        <v/>
      </c>
      <c r="N1346" s="73" t="str">
        <f>IF(ISNUMBER('Questionnaires '!$N1348),'Questionnaires '!$N1348,"")</f>
        <v/>
      </c>
      <c r="O1346" s="73" t="str">
        <f>IF(ISNUMBER('Questionnaires '!$T1348),'Questionnaires '!$T1348,"")</f>
        <v/>
      </c>
      <c r="P1346" s="73" t="str">
        <f>IF(ISTEXT('Questionnaires '!A1348),'Questionnaires '!G1348,"")</f>
        <v/>
      </c>
      <c r="Q1346">
        <f>IF(ISTEXT('Questionnaires '!A1348),IF('Questionnaires '!S1348="Yes",1,""),0)</f>
        <v>0</v>
      </c>
    </row>
    <row r="1347" spans="1:17" x14ac:dyDescent="0.3">
      <c r="A1347" s="73">
        <f>IF(ISTEXT('Questionnaires '!A1349),IF('Questionnaires '!G1349&lt;270,1,0),0)</f>
        <v>0</v>
      </c>
      <c r="B1347">
        <f>IF(ISTEXT('Questionnaires '!A1349),IF('Questionnaires '!E1349="Yes",1,0),0)</f>
        <v>0</v>
      </c>
      <c r="C1347">
        <f>IF(ISTEXT('Questionnaires '!A1349),IF('Questionnaires '!F1349="Yes",1,0),0)</f>
        <v>0</v>
      </c>
      <c r="D1347">
        <f>IF(ISTEXT('Questionnaires '!A1349),IF('Questionnaires '!J1349&gt;0,1,0),0)</f>
        <v>0</v>
      </c>
      <c r="E1347" s="73" t="str">
        <f>IF(ISNUMBER('Questionnaires '!$G1349),'Questionnaires '!T1349+'Questionnaires '!G1349,"")</f>
        <v/>
      </c>
      <c r="F1347" s="73" t="str">
        <f>IF(ISNUMBER('Questionnaires '!$G1349),SUM(G1347:H1347),"")</f>
        <v/>
      </c>
      <c r="G1347" s="73" t="str">
        <f>IF(ISNUMBER('Questionnaires '!$G1349),'Questionnaires '!R1349-'Questionnaires '!P1349,"")</f>
        <v/>
      </c>
      <c r="H1347" s="73" t="str">
        <f>IF(ISNUMBER('Questionnaires '!$G1349),'Questionnaires '!P1349,"")</f>
        <v/>
      </c>
      <c r="I1347" s="73" t="str">
        <f>IF(ISNUMBER('Questionnaires '!$G1349),'Questionnaires '!$G1349,"")</f>
        <v/>
      </c>
      <c r="J1347" s="73" t="str">
        <f>IF(ISNUMBER('Questionnaires '!$G1349),'Questionnaires '!$G1349,"")</f>
        <v/>
      </c>
      <c r="K1347" s="73" t="str">
        <f>IF(ISNUMBER('Questionnaires '!$R1349),'Questionnaires '!$R1349,"")</f>
        <v/>
      </c>
      <c r="L1347" s="73" t="str">
        <f>IF(ISNUMBER('Questionnaires '!$P1349),'Questionnaires '!$P1349,"")</f>
        <v/>
      </c>
      <c r="M1347" s="73" t="str">
        <f>IF(ISNUMBER('Questionnaires '!$O1349),'Questionnaires '!$O1349,"")</f>
        <v/>
      </c>
      <c r="N1347" s="73" t="str">
        <f>IF(ISNUMBER('Questionnaires '!$N1349),'Questionnaires '!$N1349,"")</f>
        <v/>
      </c>
      <c r="O1347" s="73" t="str">
        <f>IF(ISNUMBER('Questionnaires '!$T1349),'Questionnaires '!$T1349,"")</f>
        <v/>
      </c>
      <c r="P1347" s="73" t="str">
        <f>IF(ISTEXT('Questionnaires '!A1349),'Questionnaires '!G1349,"")</f>
        <v/>
      </c>
      <c r="Q1347">
        <f>IF(ISTEXT('Questionnaires '!A1349),IF('Questionnaires '!S1349="Yes",1,""),0)</f>
        <v>0</v>
      </c>
    </row>
    <row r="1348" spans="1:17" x14ac:dyDescent="0.3">
      <c r="A1348" s="73">
        <f>IF(ISTEXT('Questionnaires '!A1350),IF('Questionnaires '!G1350&lt;270,1,0),0)</f>
        <v>0</v>
      </c>
      <c r="B1348">
        <f>IF(ISTEXT('Questionnaires '!A1350),IF('Questionnaires '!E1350="Yes",1,0),0)</f>
        <v>0</v>
      </c>
      <c r="C1348">
        <f>IF(ISTEXT('Questionnaires '!A1350),IF('Questionnaires '!F1350="Yes",1,0),0)</f>
        <v>0</v>
      </c>
      <c r="D1348">
        <f>IF(ISTEXT('Questionnaires '!A1350),IF('Questionnaires '!J1350&gt;0,1,0),0)</f>
        <v>0</v>
      </c>
      <c r="E1348" s="73" t="str">
        <f>IF(ISNUMBER('Questionnaires '!$G1350),'Questionnaires '!T1350+'Questionnaires '!G1350,"")</f>
        <v/>
      </c>
      <c r="F1348" s="73" t="str">
        <f>IF(ISNUMBER('Questionnaires '!$G1350),SUM(G1348:H1348),"")</f>
        <v/>
      </c>
      <c r="G1348" s="73" t="str">
        <f>IF(ISNUMBER('Questionnaires '!$G1350),'Questionnaires '!R1350-'Questionnaires '!P1350,"")</f>
        <v/>
      </c>
      <c r="H1348" s="73" t="str">
        <f>IF(ISNUMBER('Questionnaires '!$G1350),'Questionnaires '!P1350,"")</f>
        <v/>
      </c>
      <c r="I1348" s="73" t="str">
        <f>IF(ISNUMBER('Questionnaires '!$G1350),'Questionnaires '!$G1350,"")</f>
        <v/>
      </c>
      <c r="J1348" s="73" t="str">
        <f>IF(ISNUMBER('Questionnaires '!$G1350),'Questionnaires '!$G1350,"")</f>
        <v/>
      </c>
      <c r="K1348" s="73" t="str">
        <f>IF(ISNUMBER('Questionnaires '!$R1350),'Questionnaires '!$R1350,"")</f>
        <v/>
      </c>
      <c r="L1348" s="73" t="str">
        <f>IF(ISNUMBER('Questionnaires '!$P1350),'Questionnaires '!$P1350,"")</f>
        <v/>
      </c>
      <c r="M1348" s="73" t="str">
        <f>IF(ISNUMBER('Questionnaires '!$O1350),'Questionnaires '!$O1350,"")</f>
        <v/>
      </c>
      <c r="N1348" s="73" t="str">
        <f>IF(ISNUMBER('Questionnaires '!$N1350),'Questionnaires '!$N1350,"")</f>
        <v/>
      </c>
      <c r="O1348" s="73" t="str">
        <f>IF(ISNUMBER('Questionnaires '!$T1350),'Questionnaires '!$T1350,"")</f>
        <v/>
      </c>
      <c r="P1348" s="73" t="str">
        <f>IF(ISTEXT('Questionnaires '!A1350),'Questionnaires '!G1350,"")</f>
        <v/>
      </c>
      <c r="Q1348">
        <f>IF(ISTEXT('Questionnaires '!A1350),IF('Questionnaires '!S1350="Yes",1,""),0)</f>
        <v>0</v>
      </c>
    </row>
    <row r="1349" spans="1:17" x14ac:dyDescent="0.3">
      <c r="A1349" s="73">
        <f>IF(ISTEXT('Questionnaires '!A1351),IF('Questionnaires '!G1351&lt;270,1,0),0)</f>
        <v>0</v>
      </c>
      <c r="B1349">
        <f>IF(ISTEXT('Questionnaires '!A1351),IF('Questionnaires '!E1351="Yes",1,0),0)</f>
        <v>0</v>
      </c>
      <c r="C1349">
        <f>IF(ISTEXT('Questionnaires '!A1351),IF('Questionnaires '!F1351="Yes",1,0),0)</f>
        <v>0</v>
      </c>
      <c r="D1349">
        <f>IF(ISTEXT('Questionnaires '!A1351),IF('Questionnaires '!J1351&gt;0,1,0),0)</f>
        <v>0</v>
      </c>
      <c r="E1349" s="73" t="str">
        <f>IF(ISNUMBER('Questionnaires '!$G1351),'Questionnaires '!T1351+'Questionnaires '!G1351,"")</f>
        <v/>
      </c>
      <c r="F1349" s="73" t="str">
        <f>IF(ISNUMBER('Questionnaires '!$G1351),SUM(G1349:H1349),"")</f>
        <v/>
      </c>
      <c r="G1349" s="73" t="str">
        <f>IF(ISNUMBER('Questionnaires '!$G1351),'Questionnaires '!R1351-'Questionnaires '!P1351,"")</f>
        <v/>
      </c>
      <c r="H1349" s="73" t="str">
        <f>IF(ISNUMBER('Questionnaires '!$G1351),'Questionnaires '!P1351,"")</f>
        <v/>
      </c>
      <c r="I1349" s="73" t="str">
        <f>IF(ISNUMBER('Questionnaires '!$G1351),'Questionnaires '!$G1351,"")</f>
        <v/>
      </c>
      <c r="J1349" s="73" t="str">
        <f>IF(ISNUMBER('Questionnaires '!$G1351),'Questionnaires '!$G1351,"")</f>
        <v/>
      </c>
      <c r="K1349" s="73" t="str">
        <f>IF(ISNUMBER('Questionnaires '!$R1351),'Questionnaires '!$R1351,"")</f>
        <v/>
      </c>
      <c r="L1349" s="73" t="str">
        <f>IF(ISNUMBER('Questionnaires '!$P1351),'Questionnaires '!$P1351,"")</f>
        <v/>
      </c>
      <c r="M1349" s="73" t="str">
        <f>IF(ISNUMBER('Questionnaires '!$O1351),'Questionnaires '!$O1351,"")</f>
        <v/>
      </c>
      <c r="N1349" s="73" t="str">
        <f>IF(ISNUMBER('Questionnaires '!$N1351),'Questionnaires '!$N1351,"")</f>
        <v/>
      </c>
      <c r="O1349" s="73" t="str">
        <f>IF(ISNUMBER('Questionnaires '!$T1351),'Questionnaires '!$T1351,"")</f>
        <v/>
      </c>
      <c r="P1349" s="73" t="str">
        <f>IF(ISTEXT('Questionnaires '!A1351),'Questionnaires '!G1351,"")</f>
        <v/>
      </c>
      <c r="Q1349">
        <f>IF(ISTEXT('Questionnaires '!A1351),IF('Questionnaires '!S1351="Yes",1,""),0)</f>
        <v>0</v>
      </c>
    </row>
    <row r="1350" spans="1:17" x14ac:dyDescent="0.3">
      <c r="A1350" s="73">
        <f>IF(ISTEXT('Questionnaires '!A1352),IF('Questionnaires '!G1352&lt;270,1,0),0)</f>
        <v>0</v>
      </c>
      <c r="B1350">
        <f>IF(ISTEXT('Questionnaires '!A1352),IF('Questionnaires '!E1352="Yes",1,0),0)</f>
        <v>0</v>
      </c>
      <c r="C1350">
        <f>IF(ISTEXT('Questionnaires '!A1352),IF('Questionnaires '!F1352="Yes",1,0),0)</f>
        <v>0</v>
      </c>
      <c r="D1350">
        <f>IF(ISTEXT('Questionnaires '!A1352),IF('Questionnaires '!J1352&gt;0,1,0),0)</f>
        <v>0</v>
      </c>
      <c r="E1350" s="73" t="str">
        <f>IF(ISNUMBER('Questionnaires '!$G1352),'Questionnaires '!T1352+'Questionnaires '!G1352,"")</f>
        <v/>
      </c>
      <c r="F1350" s="73" t="str">
        <f>IF(ISNUMBER('Questionnaires '!$G1352),SUM(G1350:H1350),"")</f>
        <v/>
      </c>
      <c r="G1350" s="73" t="str">
        <f>IF(ISNUMBER('Questionnaires '!$G1352),'Questionnaires '!R1352-'Questionnaires '!P1352,"")</f>
        <v/>
      </c>
      <c r="H1350" s="73" t="str">
        <f>IF(ISNUMBER('Questionnaires '!$G1352),'Questionnaires '!P1352,"")</f>
        <v/>
      </c>
      <c r="I1350" s="73" t="str">
        <f>IF(ISNUMBER('Questionnaires '!$G1352),'Questionnaires '!$G1352,"")</f>
        <v/>
      </c>
      <c r="J1350" s="73" t="str">
        <f>IF(ISNUMBER('Questionnaires '!$G1352),'Questionnaires '!$G1352,"")</f>
        <v/>
      </c>
      <c r="K1350" s="73" t="str">
        <f>IF(ISNUMBER('Questionnaires '!$R1352),'Questionnaires '!$R1352,"")</f>
        <v/>
      </c>
      <c r="L1350" s="73" t="str">
        <f>IF(ISNUMBER('Questionnaires '!$P1352),'Questionnaires '!$P1352,"")</f>
        <v/>
      </c>
      <c r="M1350" s="73" t="str">
        <f>IF(ISNUMBER('Questionnaires '!$O1352),'Questionnaires '!$O1352,"")</f>
        <v/>
      </c>
      <c r="N1350" s="73" t="str">
        <f>IF(ISNUMBER('Questionnaires '!$N1352),'Questionnaires '!$N1352,"")</f>
        <v/>
      </c>
      <c r="O1350" s="73" t="str">
        <f>IF(ISNUMBER('Questionnaires '!$T1352),'Questionnaires '!$T1352,"")</f>
        <v/>
      </c>
      <c r="P1350" s="73" t="str">
        <f>IF(ISTEXT('Questionnaires '!A1352),'Questionnaires '!G1352,"")</f>
        <v/>
      </c>
      <c r="Q1350">
        <f>IF(ISTEXT('Questionnaires '!A1352),IF('Questionnaires '!S1352="Yes",1,""),0)</f>
        <v>0</v>
      </c>
    </row>
    <row r="1351" spans="1:17" x14ac:dyDescent="0.3">
      <c r="A1351" s="73">
        <f>IF(ISTEXT('Questionnaires '!A1353),IF('Questionnaires '!G1353&lt;270,1,0),0)</f>
        <v>0</v>
      </c>
      <c r="B1351">
        <f>IF(ISTEXT('Questionnaires '!A1353),IF('Questionnaires '!E1353="Yes",1,0),0)</f>
        <v>0</v>
      </c>
      <c r="C1351">
        <f>IF(ISTEXT('Questionnaires '!A1353),IF('Questionnaires '!F1353="Yes",1,0),0)</f>
        <v>0</v>
      </c>
      <c r="D1351">
        <f>IF(ISTEXT('Questionnaires '!A1353),IF('Questionnaires '!J1353&gt;0,1,0),0)</f>
        <v>0</v>
      </c>
      <c r="E1351" s="73" t="str">
        <f>IF(ISNUMBER('Questionnaires '!$G1353),'Questionnaires '!T1353+'Questionnaires '!G1353,"")</f>
        <v/>
      </c>
      <c r="F1351" s="73" t="str">
        <f>IF(ISNUMBER('Questionnaires '!$G1353),SUM(G1351:H1351),"")</f>
        <v/>
      </c>
      <c r="G1351" s="73" t="str">
        <f>IF(ISNUMBER('Questionnaires '!$G1353),'Questionnaires '!R1353-'Questionnaires '!P1353,"")</f>
        <v/>
      </c>
      <c r="H1351" s="73" t="str">
        <f>IF(ISNUMBER('Questionnaires '!$G1353),'Questionnaires '!P1353,"")</f>
        <v/>
      </c>
      <c r="I1351" s="73" t="str">
        <f>IF(ISNUMBER('Questionnaires '!$G1353),'Questionnaires '!$G1353,"")</f>
        <v/>
      </c>
      <c r="J1351" s="73" t="str">
        <f>IF(ISNUMBER('Questionnaires '!$G1353),'Questionnaires '!$G1353,"")</f>
        <v/>
      </c>
      <c r="K1351" s="73" t="str">
        <f>IF(ISNUMBER('Questionnaires '!$R1353),'Questionnaires '!$R1353,"")</f>
        <v/>
      </c>
      <c r="L1351" s="73" t="str">
        <f>IF(ISNUMBER('Questionnaires '!$P1353),'Questionnaires '!$P1353,"")</f>
        <v/>
      </c>
      <c r="M1351" s="73" t="str">
        <f>IF(ISNUMBER('Questionnaires '!$O1353),'Questionnaires '!$O1353,"")</f>
        <v/>
      </c>
      <c r="N1351" s="73" t="str">
        <f>IF(ISNUMBER('Questionnaires '!$N1353),'Questionnaires '!$N1353,"")</f>
        <v/>
      </c>
      <c r="O1351" s="73" t="str">
        <f>IF(ISNUMBER('Questionnaires '!$T1353),'Questionnaires '!$T1353,"")</f>
        <v/>
      </c>
      <c r="P1351" s="73" t="str">
        <f>IF(ISTEXT('Questionnaires '!A1353),'Questionnaires '!G1353,"")</f>
        <v/>
      </c>
      <c r="Q1351">
        <f>IF(ISTEXT('Questionnaires '!A1353),IF('Questionnaires '!S1353="Yes",1,""),0)</f>
        <v>0</v>
      </c>
    </row>
    <row r="1352" spans="1:17" x14ac:dyDescent="0.3">
      <c r="A1352" s="73">
        <f>IF(ISTEXT('Questionnaires '!A1354),IF('Questionnaires '!G1354&lt;270,1,0),0)</f>
        <v>0</v>
      </c>
      <c r="B1352">
        <f>IF(ISTEXT('Questionnaires '!A1354),IF('Questionnaires '!E1354="Yes",1,0),0)</f>
        <v>0</v>
      </c>
      <c r="C1352">
        <f>IF(ISTEXT('Questionnaires '!A1354),IF('Questionnaires '!F1354="Yes",1,0),0)</f>
        <v>0</v>
      </c>
      <c r="D1352">
        <f>IF(ISTEXT('Questionnaires '!A1354),IF('Questionnaires '!J1354&gt;0,1,0),0)</f>
        <v>0</v>
      </c>
      <c r="E1352" s="73" t="str">
        <f>IF(ISNUMBER('Questionnaires '!$G1354),'Questionnaires '!T1354+'Questionnaires '!G1354,"")</f>
        <v/>
      </c>
      <c r="F1352" s="73" t="str">
        <f>IF(ISNUMBER('Questionnaires '!$G1354),SUM(G1352:H1352),"")</f>
        <v/>
      </c>
      <c r="G1352" s="73" t="str">
        <f>IF(ISNUMBER('Questionnaires '!$G1354),'Questionnaires '!R1354-'Questionnaires '!P1354,"")</f>
        <v/>
      </c>
      <c r="H1352" s="73" t="str">
        <f>IF(ISNUMBER('Questionnaires '!$G1354),'Questionnaires '!P1354,"")</f>
        <v/>
      </c>
      <c r="I1352" s="73" t="str">
        <f>IF(ISNUMBER('Questionnaires '!$G1354),'Questionnaires '!$G1354,"")</f>
        <v/>
      </c>
      <c r="J1352" s="73" t="str">
        <f>IF(ISNUMBER('Questionnaires '!$G1354),'Questionnaires '!$G1354,"")</f>
        <v/>
      </c>
      <c r="K1352" s="73" t="str">
        <f>IF(ISNUMBER('Questionnaires '!$R1354),'Questionnaires '!$R1354,"")</f>
        <v/>
      </c>
      <c r="L1352" s="73" t="str">
        <f>IF(ISNUMBER('Questionnaires '!$P1354),'Questionnaires '!$P1354,"")</f>
        <v/>
      </c>
      <c r="M1352" s="73" t="str">
        <f>IF(ISNUMBER('Questionnaires '!$O1354),'Questionnaires '!$O1354,"")</f>
        <v/>
      </c>
      <c r="N1352" s="73" t="str">
        <f>IF(ISNUMBER('Questionnaires '!$N1354),'Questionnaires '!$N1354,"")</f>
        <v/>
      </c>
      <c r="O1352" s="73" t="str">
        <f>IF(ISNUMBER('Questionnaires '!$T1354),'Questionnaires '!$T1354,"")</f>
        <v/>
      </c>
      <c r="P1352" s="73" t="str">
        <f>IF(ISTEXT('Questionnaires '!A1354),'Questionnaires '!G1354,"")</f>
        <v/>
      </c>
      <c r="Q1352">
        <f>IF(ISTEXT('Questionnaires '!A1354),IF('Questionnaires '!S1354="Yes",1,""),0)</f>
        <v>0</v>
      </c>
    </row>
    <row r="1353" spans="1:17" x14ac:dyDescent="0.3">
      <c r="A1353" s="73">
        <f>IF(ISTEXT('Questionnaires '!A1355),IF('Questionnaires '!G1355&lt;270,1,0),0)</f>
        <v>0</v>
      </c>
      <c r="B1353">
        <f>IF(ISTEXT('Questionnaires '!A1355),IF('Questionnaires '!E1355="Yes",1,0),0)</f>
        <v>0</v>
      </c>
      <c r="C1353">
        <f>IF(ISTEXT('Questionnaires '!A1355),IF('Questionnaires '!F1355="Yes",1,0),0)</f>
        <v>0</v>
      </c>
      <c r="D1353">
        <f>IF(ISTEXT('Questionnaires '!A1355),IF('Questionnaires '!J1355&gt;0,1,0),0)</f>
        <v>0</v>
      </c>
      <c r="E1353" s="73" t="str">
        <f>IF(ISNUMBER('Questionnaires '!$G1355),'Questionnaires '!T1355+'Questionnaires '!G1355,"")</f>
        <v/>
      </c>
      <c r="F1353" s="73" t="str">
        <f>IF(ISNUMBER('Questionnaires '!$G1355),SUM(G1353:H1353),"")</f>
        <v/>
      </c>
      <c r="G1353" s="73" t="str">
        <f>IF(ISNUMBER('Questionnaires '!$G1355),'Questionnaires '!R1355-'Questionnaires '!P1355,"")</f>
        <v/>
      </c>
      <c r="H1353" s="73" t="str">
        <f>IF(ISNUMBER('Questionnaires '!$G1355),'Questionnaires '!P1355,"")</f>
        <v/>
      </c>
      <c r="I1353" s="73" t="str">
        <f>IF(ISNUMBER('Questionnaires '!$G1355),'Questionnaires '!$G1355,"")</f>
        <v/>
      </c>
      <c r="J1353" s="73" t="str">
        <f>IF(ISNUMBER('Questionnaires '!$G1355),'Questionnaires '!$G1355,"")</f>
        <v/>
      </c>
      <c r="K1353" s="73" t="str">
        <f>IF(ISNUMBER('Questionnaires '!$R1355),'Questionnaires '!$R1355,"")</f>
        <v/>
      </c>
      <c r="L1353" s="73" t="str">
        <f>IF(ISNUMBER('Questionnaires '!$P1355),'Questionnaires '!$P1355,"")</f>
        <v/>
      </c>
      <c r="M1353" s="73" t="str">
        <f>IF(ISNUMBER('Questionnaires '!$O1355),'Questionnaires '!$O1355,"")</f>
        <v/>
      </c>
      <c r="N1353" s="73" t="str">
        <f>IF(ISNUMBER('Questionnaires '!$N1355),'Questionnaires '!$N1355,"")</f>
        <v/>
      </c>
      <c r="O1353" s="73" t="str">
        <f>IF(ISNUMBER('Questionnaires '!$T1355),'Questionnaires '!$T1355,"")</f>
        <v/>
      </c>
      <c r="P1353" s="73" t="str">
        <f>IF(ISTEXT('Questionnaires '!A1355),'Questionnaires '!G1355,"")</f>
        <v/>
      </c>
      <c r="Q1353">
        <f>IF(ISTEXT('Questionnaires '!A1355),IF('Questionnaires '!S1355="Yes",1,""),0)</f>
        <v>0</v>
      </c>
    </row>
    <row r="1354" spans="1:17" x14ac:dyDescent="0.3">
      <c r="A1354" s="73">
        <f>IF(ISTEXT('Questionnaires '!A1356),IF('Questionnaires '!G1356&lt;270,1,0),0)</f>
        <v>0</v>
      </c>
      <c r="B1354">
        <f>IF(ISTEXT('Questionnaires '!A1356),IF('Questionnaires '!E1356="Yes",1,0),0)</f>
        <v>0</v>
      </c>
      <c r="C1354">
        <f>IF(ISTEXT('Questionnaires '!A1356),IF('Questionnaires '!F1356="Yes",1,0),0)</f>
        <v>0</v>
      </c>
      <c r="D1354">
        <f>IF(ISTEXT('Questionnaires '!A1356),IF('Questionnaires '!J1356&gt;0,1,0),0)</f>
        <v>0</v>
      </c>
      <c r="E1354" s="73" t="str">
        <f>IF(ISNUMBER('Questionnaires '!$G1356),'Questionnaires '!T1356+'Questionnaires '!G1356,"")</f>
        <v/>
      </c>
      <c r="F1354" s="73" t="str">
        <f>IF(ISNUMBER('Questionnaires '!$G1356),SUM(G1354:H1354),"")</f>
        <v/>
      </c>
      <c r="G1354" s="73" t="str">
        <f>IF(ISNUMBER('Questionnaires '!$G1356),'Questionnaires '!R1356-'Questionnaires '!P1356,"")</f>
        <v/>
      </c>
      <c r="H1354" s="73" t="str">
        <f>IF(ISNUMBER('Questionnaires '!$G1356),'Questionnaires '!P1356,"")</f>
        <v/>
      </c>
      <c r="I1354" s="73" t="str">
        <f>IF(ISNUMBER('Questionnaires '!$G1356),'Questionnaires '!$G1356,"")</f>
        <v/>
      </c>
      <c r="J1354" s="73" t="str">
        <f>IF(ISNUMBER('Questionnaires '!$G1356),'Questionnaires '!$G1356,"")</f>
        <v/>
      </c>
      <c r="K1354" s="73" t="str">
        <f>IF(ISNUMBER('Questionnaires '!$R1356),'Questionnaires '!$R1356,"")</f>
        <v/>
      </c>
      <c r="L1354" s="73" t="str">
        <f>IF(ISNUMBER('Questionnaires '!$P1356),'Questionnaires '!$P1356,"")</f>
        <v/>
      </c>
      <c r="M1354" s="73" t="str">
        <f>IF(ISNUMBER('Questionnaires '!$O1356),'Questionnaires '!$O1356,"")</f>
        <v/>
      </c>
      <c r="N1354" s="73" t="str">
        <f>IF(ISNUMBER('Questionnaires '!$N1356),'Questionnaires '!$N1356,"")</f>
        <v/>
      </c>
      <c r="O1354" s="73" t="str">
        <f>IF(ISNUMBER('Questionnaires '!$T1356),'Questionnaires '!$T1356,"")</f>
        <v/>
      </c>
      <c r="P1354" s="73" t="str">
        <f>IF(ISTEXT('Questionnaires '!A1356),'Questionnaires '!G1356,"")</f>
        <v/>
      </c>
      <c r="Q1354">
        <f>IF(ISTEXT('Questionnaires '!A1356),IF('Questionnaires '!S1356="Yes",1,""),0)</f>
        <v>0</v>
      </c>
    </row>
    <row r="1355" spans="1:17" x14ac:dyDescent="0.3">
      <c r="A1355" s="73">
        <f>IF(ISTEXT('Questionnaires '!A1357),IF('Questionnaires '!G1357&lt;270,1,0),0)</f>
        <v>0</v>
      </c>
      <c r="B1355">
        <f>IF(ISTEXT('Questionnaires '!A1357),IF('Questionnaires '!E1357="Yes",1,0),0)</f>
        <v>0</v>
      </c>
      <c r="C1355">
        <f>IF(ISTEXT('Questionnaires '!A1357),IF('Questionnaires '!F1357="Yes",1,0),0)</f>
        <v>0</v>
      </c>
      <c r="D1355">
        <f>IF(ISTEXT('Questionnaires '!A1357),IF('Questionnaires '!J1357&gt;0,1,0),0)</f>
        <v>0</v>
      </c>
      <c r="E1355" s="73" t="str">
        <f>IF(ISNUMBER('Questionnaires '!$G1357),'Questionnaires '!T1357+'Questionnaires '!G1357,"")</f>
        <v/>
      </c>
      <c r="F1355" s="73" t="str">
        <f>IF(ISNUMBER('Questionnaires '!$G1357),SUM(G1355:H1355),"")</f>
        <v/>
      </c>
      <c r="G1355" s="73" t="str">
        <f>IF(ISNUMBER('Questionnaires '!$G1357),'Questionnaires '!R1357-'Questionnaires '!P1357,"")</f>
        <v/>
      </c>
      <c r="H1355" s="73" t="str">
        <f>IF(ISNUMBER('Questionnaires '!$G1357),'Questionnaires '!P1357,"")</f>
        <v/>
      </c>
      <c r="I1355" s="73" t="str">
        <f>IF(ISNUMBER('Questionnaires '!$G1357),'Questionnaires '!$G1357,"")</f>
        <v/>
      </c>
      <c r="J1355" s="73" t="str">
        <f>IF(ISNUMBER('Questionnaires '!$G1357),'Questionnaires '!$G1357,"")</f>
        <v/>
      </c>
      <c r="K1355" s="73" t="str">
        <f>IF(ISNUMBER('Questionnaires '!$R1357),'Questionnaires '!$R1357,"")</f>
        <v/>
      </c>
      <c r="L1355" s="73" t="str">
        <f>IF(ISNUMBER('Questionnaires '!$P1357),'Questionnaires '!$P1357,"")</f>
        <v/>
      </c>
      <c r="M1355" s="73" t="str">
        <f>IF(ISNUMBER('Questionnaires '!$O1357),'Questionnaires '!$O1357,"")</f>
        <v/>
      </c>
      <c r="N1355" s="73" t="str">
        <f>IF(ISNUMBER('Questionnaires '!$N1357),'Questionnaires '!$N1357,"")</f>
        <v/>
      </c>
      <c r="O1355" s="73" t="str">
        <f>IF(ISNUMBER('Questionnaires '!$T1357),'Questionnaires '!$T1357,"")</f>
        <v/>
      </c>
      <c r="P1355" s="73" t="str">
        <f>IF(ISTEXT('Questionnaires '!A1357),'Questionnaires '!G1357,"")</f>
        <v/>
      </c>
      <c r="Q1355">
        <f>IF(ISTEXT('Questionnaires '!A1357),IF('Questionnaires '!S1357="Yes",1,""),0)</f>
        <v>0</v>
      </c>
    </row>
    <row r="1356" spans="1:17" x14ac:dyDescent="0.3">
      <c r="A1356" s="73">
        <f>IF(ISTEXT('Questionnaires '!A1358),IF('Questionnaires '!G1358&lt;270,1,0),0)</f>
        <v>0</v>
      </c>
      <c r="B1356">
        <f>IF(ISTEXT('Questionnaires '!A1358),IF('Questionnaires '!E1358="Yes",1,0),0)</f>
        <v>0</v>
      </c>
      <c r="C1356">
        <f>IF(ISTEXT('Questionnaires '!A1358),IF('Questionnaires '!F1358="Yes",1,0),0)</f>
        <v>0</v>
      </c>
      <c r="D1356">
        <f>IF(ISTEXT('Questionnaires '!A1358),IF('Questionnaires '!J1358&gt;0,1,0),0)</f>
        <v>0</v>
      </c>
      <c r="E1356" s="73" t="str">
        <f>IF(ISNUMBER('Questionnaires '!$G1358),'Questionnaires '!T1358+'Questionnaires '!G1358,"")</f>
        <v/>
      </c>
      <c r="F1356" s="73" t="str">
        <f>IF(ISNUMBER('Questionnaires '!$G1358),SUM(G1356:H1356),"")</f>
        <v/>
      </c>
      <c r="G1356" s="73" t="str">
        <f>IF(ISNUMBER('Questionnaires '!$G1358),'Questionnaires '!R1358-'Questionnaires '!P1358,"")</f>
        <v/>
      </c>
      <c r="H1356" s="73" t="str">
        <f>IF(ISNUMBER('Questionnaires '!$G1358),'Questionnaires '!P1358,"")</f>
        <v/>
      </c>
      <c r="I1356" s="73" t="str">
        <f>IF(ISNUMBER('Questionnaires '!$G1358),'Questionnaires '!$G1358,"")</f>
        <v/>
      </c>
      <c r="J1356" s="73" t="str">
        <f>IF(ISNUMBER('Questionnaires '!$G1358),'Questionnaires '!$G1358,"")</f>
        <v/>
      </c>
      <c r="K1356" s="73" t="str">
        <f>IF(ISNUMBER('Questionnaires '!$R1358),'Questionnaires '!$R1358,"")</f>
        <v/>
      </c>
      <c r="L1356" s="73" t="str">
        <f>IF(ISNUMBER('Questionnaires '!$P1358),'Questionnaires '!$P1358,"")</f>
        <v/>
      </c>
      <c r="M1356" s="73" t="str">
        <f>IF(ISNUMBER('Questionnaires '!$O1358),'Questionnaires '!$O1358,"")</f>
        <v/>
      </c>
      <c r="N1356" s="73" t="str">
        <f>IF(ISNUMBER('Questionnaires '!$N1358),'Questionnaires '!$N1358,"")</f>
        <v/>
      </c>
      <c r="O1356" s="73" t="str">
        <f>IF(ISNUMBER('Questionnaires '!$T1358),'Questionnaires '!$T1358,"")</f>
        <v/>
      </c>
      <c r="P1356" s="73" t="str">
        <f>IF(ISTEXT('Questionnaires '!A1358),'Questionnaires '!G1358,"")</f>
        <v/>
      </c>
      <c r="Q1356">
        <f>IF(ISTEXT('Questionnaires '!A1358),IF('Questionnaires '!S1358="Yes",1,""),0)</f>
        <v>0</v>
      </c>
    </row>
    <row r="1357" spans="1:17" x14ac:dyDescent="0.3">
      <c r="A1357" s="73">
        <f>IF(ISTEXT('Questionnaires '!A1359),IF('Questionnaires '!G1359&lt;270,1,0),0)</f>
        <v>0</v>
      </c>
      <c r="B1357">
        <f>IF(ISTEXT('Questionnaires '!A1359),IF('Questionnaires '!E1359="Yes",1,0),0)</f>
        <v>0</v>
      </c>
      <c r="C1357">
        <f>IF(ISTEXT('Questionnaires '!A1359),IF('Questionnaires '!F1359="Yes",1,0),0)</f>
        <v>0</v>
      </c>
      <c r="D1357">
        <f>IF(ISTEXT('Questionnaires '!A1359),IF('Questionnaires '!J1359&gt;0,1,0),0)</f>
        <v>0</v>
      </c>
      <c r="E1357" s="73" t="str">
        <f>IF(ISNUMBER('Questionnaires '!$G1359),'Questionnaires '!T1359+'Questionnaires '!G1359,"")</f>
        <v/>
      </c>
      <c r="F1357" s="73" t="str">
        <f>IF(ISNUMBER('Questionnaires '!$G1359),SUM(G1357:H1357),"")</f>
        <v/>
      </c>
      <c r="G1357" s="73" t="str">
        <f>IF(ISNUMBER('Questionnaires '!$G1359),'Questionnaires '!R1359-'Questionnaires '!P1359,"")</f>
        <v/>
      </c>
      <c r="H1357" s="73" t="str">
        <f>IF(ISNUMBER('Questionnaires '!$G1359),'Questionnaires '!P1359,"")</f>
        <v/>
      </c>
      <c r="I1357" s="73" t="str">
        <f>IF(ISNUMBER('Questionnaires '!$G1359),'Questionnaires '!$G1359,"")</f>
        <v/>
      </c>
      <c r="J1357" s="73" t="str">
        <f>IF(ISNUMBER('Questionnaires '!$G1359),'Questionnaires '!$G1359,"")</f>
        <v/>
      </c>
      <c r="K1357" s="73" t="str">
        <f>IF(ISNUMBER('Questionnaires '!$R1359),'Questionnaires '!$R1359,"")</f>
        <v/>
      </c>
      <c r="L1357" s="73" t="str">
        <f>IF(ISNUMBER('Questionnaires '!$P1359),'Questionnaires '!$P1359,"")</f>
        <v/>
      </c>
      <c r="M1357" s="73" t="str">
        <f>IF(ISNUMBER('Questionnaires '!$O1359),'Questionnaires '!$O1359,"")</f>
        <v/>
      </c>
      <c r="N1357" s="73" t="str">
        <f>IF(ISNUMBER('Questionnaires '!$N1359),'Questionnaires '!$N1359,"")</f>
        <v/>
      </c>
      <c r="O1357" s="73" t="str">
        <f>IF(ISNUMBER('Questionnaires '!$T1359),'Questionnaires '!$T1359,"")</f>
        <v/>
      </c>
      <c r="P1357" s="73" t="str">
        <f>IF(ISTEXT('Questionnaires '!A1359),'Questionnaires '!G1359,"")</f>
        <v/>
      </c>
      <c r="Q1357">
        <f>IF(ISTEXT('Questionnaires '!A1359),IF('Questionnaires '!S1359="Yes",1,""),0)</f>
        <v>0</v>
      </c>
    </row>
    <row r="1358" spans="1:17" x14ac:dyDescent="0.3">
      <c r="A1358" s="73">
        <f>IF(ISTEXT('Questionnaires '!A1360),IF('Questionnaires '!G1360&lt;270,1,0),0)</f>
        <v>0</v>
      </c>
      <c r="B1358">
        <f>IF(ISTEXT('Questionnaires '!A1360),IF('Questionnaires '!E1360="Yes",1,0),0)</f>
        <v>0</v>
      </c>
      <c r="C1358">
        <f>IF(ISTEXT('Questionnaires '!A1360),IF('Questionnaires '!F1360="Yes",1,0),0)</f>
        <v>0</v>
      </c>
      <c r="D1358">
        <f>IF(ISTEXT('Questionnaires '!A1360),IF('Questionnaires '!J1360&gt;0,1,0),0)</f>
        <v>0</v>
      </c>
      <c r="E1358" s="73" t="str">
        <f>IF(ISNUMBER('Questionnaires '!$G1360),'Questionnaires '!T1360+'Questionnaires '!G1360,"")</f>
        <v/>
      </c>
      <c r="F1358" s="73" t="str">
        <f>IF(ISNUMBER('Questionnaires '!$G1360),SUM(G1358:H1358),"")</f>
        <v/>
      </c>
      <c r="G1358" s="73" t="str">
        <f>IF(ISNUMBER('Questionnaires '!$G1360),'Questionnaires '!R1360-'Questionnaires '!P1360,"")</f>
        <v/>
      </c>
      <c r="H1358" s="73" t="str">
        <f>IF(ISNUMBER('Questionnaires '!$G1360),'Questionnaires '!P1360,"")</f>
        <v/>
      </c>
      <c r="I1358" s="73" t="str">
        <f>IF(ISNUMBER('Questionnaires '!$G1360),'Questionnaires '!$G1360,"")</f>
        <v/>
      </c>
      <c r="J1358" s="73" t="str">
        <f>IF(ISNUMBER('Questionnaires '!$G1360),'Questionnaires '!$G1360,"")</f>
        <v/>
      </c>
      <c r="K1358" s="73" t="str">
        <f>IF(ISNUMBER('Questionnaires '!$R1360),'Questionnaires '!$R1360,"")</f>
        <v/>
      </c>
      <c r="L1358" s="73" t="str">
        <f>IF(ISNUMBER('Questionnaires '!$P1360),'Questionnaires '!$P1360,"")</f>
        <v/>
      </c>
      <c r="M1358" s="73" t="str">
        <f>IF(ISNUMBER('Questionnaires '!$O1360),'Questionnaires '!$O1360,"")</f>
        <v/>
      </c>
      <c r="N1358" s="73" t="str">
        <f>IF(ISNUMBER('Questionnaires '!$N1360),'Questionnaires '!$N1360,"")</f>
        <v/>
      </c>
      <c r="O1358" s="73" t="str">
        <f>IF(ISNUMBER('Questionnaires '!$T1360),'Questionnaires '!$T1360,"")</f>
        <v/>
      </c>
      <c r="P1358" s="73" t="str">
        <f>IF(ISTEXT('Questionnaires '!A1360),'Questionnaires '!G1360,"")</f>
        <v/>
      </c>
      <c r="Q1358">
        <f>IF(ISTEXT('Questionnaires '!A1360),IF('Questionnaires '!S1360="Yes",1,""),0)</f>
        <v>0</v>
      </c>
    </row>
    <row r="1359" spans="1:17" x14ac:dyDescent="0.3">
      <c r="A1359" s="73">
        <f>IF(ISTEXT('Questionnaires '!A1361),IF('Questionnaires '!G1361&lt;270,1,0),0)</f>
        <v>0</v>
      </c>
      <c r="B1359">
        <f>IF(ISTEXT('Questionnaires '!A1361),IF('Questionnaires '!E1361="Yes",1,0),0)</f>
        <v>0</v>
      </c>
      <c r="C1359">
        <f>IF(ISTEXT('Questionnaires '!A1361),IF('Questionnaires '!F1361="Yes",1,0),0)</f>
        <v>0</v>
      </c>
      <c r="D1359">
        <f>IF(ISTEXT('Questionnaires '!A1361),IF('Questionnaires '!J1361&gt;0,1,0),0)</f>
        <v>0</v>
      </c>
      <c r="E1359" s="73" t="str">
        <f>IF(ISNUMBER('Questionnaires '!$G1361),'Questionnaires '!T1361+'Questionnaires '!G1361,"")</f>
        <v/>
      </c>
      <c r="F1359" s="73" t="str">
        <f>IF(ISNUMBER('Questionnaires '!$G1361),SUM(G1359:H1359),"")</f>
        <v/>
      </c>
      <c r="G1359" s="73" t="str">
        <f>IF(ISNUMBER('Questionnaires '!$G1361),'Questionnaires '!R1361-'Questionnaires '!P1361,"")</f>
        <v/>
      </c>
      <c r="H1359" s="73" t="str">
        <f>IF(ISNUMBER('Questionnaires '!$G1361),'Questionnaires '!P1361,"")</f>
        <v/>
      </c>
      <c r="I1359" s="73" t="str">
        <f>IF(ISNUMBER('Questionnaires '!$G1361),'Questionnaires '!$G1361,"")</f>
        <v/>
      </c>
      <c r="J1359" s="73" t="str">
        <f>IF(ISNUMBER('Questionnaires '!$G1361),'Questionnaires '!$G1361,"")</f>
        <v/>
      </c>
      <c r="K1359" s="73" t="str">
        <f>IF(ISNUMBER('Questionnaires '!$R1361),'Questionnaires '!$R1361,"")</f>
        <v/>
      </c>
      <c r="L1359" s="73" t="str">
        <f>IF(ISNUMBER('Questionnaires '!$P1361),'Questionnaires '!$P1361,"")</f>
        <v/>
      </c>
      <c r="M1359" s="73" t="str">
        <f>IF(ISNUMBER('Questionnaires '!$O1361),'Questionnaires '!$O1361,"")</f>
        <v/>
      </c>
      <c r="N1359" s="73" t="str">
        <f>IF(ISNUMBER('Questionnaires '!$N1361),'Questionnaires '!$N1361,"")</f>
        <v/>
      </c>
      <c r="O1359" s="73" t="str">
        <f>IF(ISNUMBER('Questionnaires '!$T1361),'Questionnaires '!$T1361,"")</f>
        <v/>
      </c>
      <c r="P1359" s="73" t="str">
        <f>IF(ISTEXT('Questionnaires '!A1361),'Questionnaires '!G1361,"")</f>
        <v/>
      </c>
      <c r="Q1359">
        <f>IF(ISTEXT('Questionnaires '!A1361),IF('Questionnaires '!S1361="Yes",1,""),0)</f>
        <v>0</v>
      </c>
    </row>
    <row r="1360" spans="1:17" x14ac:dyDescent="0.3">
      <c r="A1360" s="73">
        <f>IF(ISTEXT('Questionnaires '!A1362),IF('Questionnaires '!G1362&lt;270,1,0),0)</f>
        <v>0</v>
      </c>
      <c r="B1360">
        <f>IF(ISTEXT('Questionnaires '!A1362),IF('Questionnaires '!E1362="Yes",1,0),0)</f>
        <v>0</v>
      </c>
      <c r="C1360">
        <f>IF(ISTEXT('Questionnaires '!A1362),IF('Questionnaires '!F1362="Yes",1,0),0)</f>
        <v>0</v>
      </c>
      <c r="D1360">
        <f>IF(ISTEXT('Questionnaires '!A1362),IF('Questionnaires '!J1362&gt;0,1,0),0)</f>
        <v>0</v>
      </c>
      <c r="E1360" s="73" t="str">
        <f>IF(ISNUMBER('Questionnaires '!$G1362),'Questionnaires '!T1362+'Questionnaires '!G1362,"")</f>
        <v/>
      </c>
      <c r="F1360" s="73" t="str">
        <f>IF(ISNUMBER('Questionnaires '!$G1362),SUM(G1360:H1360),"")</f>
        <v/>
      </c>
      <c r="G1360" s="73" t="str">
        <f>IF(ISNUMBER('Questionnaires '!$G1362),'Questionnaires '!R1362-'Questionnaires '!P1362,"")</f>
        <v/>
      </c>
      <c r="H1360" s="73" t="str">
        <f>IF(ISNUMBER('Questionnaires '!$G1362),'Questionnaires '!P1362,"")</f>
        <v/>
      </c>
      <c r="I1360" s="73" t="str">
        <f>IF(ISNUMBER('Questionnaires '!$G1362),'Questionnaires '!$G1362,"")</f>
        <v/>
      </c>
      <c r="J1360" s="73" t="str">
        <f>IF(ISNUMBER('Questionnaires '!$G1362),'Questionnaires '!$G1362,"")</f>
        <v/>
      </c>
      <c r="K1360" s="73" t="str">
        <f>IF(ISNUMBER('Questionnaires '!$R1362),'Questionnaires '!$R1362,"")</f>
        <v/>
      </c>
      <c r="L1360" s="73" t="str">
        <f>IF(ISNUMBER('Questionnaires '!$P1362),'Questionnaires '!$P1362,"")</f>
        <v/>
      </c>
      <c r="M1360" s="73" t="str">
        <f>IF(ISNUMBER('Questionnaires '!$O1362),'Questionnaires '!$O1362,"")</f>
        <v/>
      </c>
      <c r="N1360" s="73" t="str">
        <f>IF(ISNUMBER('Questionnaires '!$N1362),'Questionnaires '!$N1362,"")</f>
        <v/>
      </c>
      <c r="O1360" s="73" t="str">
        <f>IF(ISNUMBER('Questionnaires '!$T1362),'Questionnaires '!$T1362,"")</f>
        <v/>
      </c>
      <c r="P1360" s="73" t="str">
        <f>IF(ISTEXT('Questionnaires '!A1362),'Questionnaires '!G1362,"")</f>
        <v/>
      </c>
      <c r="Q1360">
        <f>IF(ISTEXT('Questionnaires '!A1362),IF('Questionnaires '!S1362="Yes",1,""),0)</f>
        <v>0</v>
      </c>
    </row>
    <row r="1361" spans="1:17" x14ac:dyDescent="0.3">
      <c r="A1361" s="73">
        <f>IF(ISTEXT('Questionnaires '!A1363),IF('Questionnaires '!G1363&lt;270,1,0),0)</f>
        <v>0</v>
      </c>
      <c r="B1361">
        <f>IF(ISTEXT('Questionnaires '!A1363),IF('Questionnaires '!E1363="Yes",1,0),0)</f>
        <v>0</v>
      </c>
      <c r="C1361">
        <f>IF(ISTEXT('Questionnaires '!A1363),IF('Questionnaires '!F1363="Yes",1,0),0)</f>
        <v>0</v>
      </c>
      <c r="D1361">
        <f>IF(ISTEXT('Questionnaires '!A1363),IF('Questionnaires '!J1363&gt;0,1,0),0)</f>
        <v>0</v>
      </c>
      <c r="E1361" s="73" t="str">
        <f>IF(ISNUMBER('Questionnaires '!$G1363),'Questionnaires '!T1363+'Questionnaires '!G1363,"")</f>
        <v/>
      </c>
      <c r="F1361" s="73" t="str">
        <f>IF(ISNUMBER('Questionnaires '!$G1363),SUM(G1361:H1361),"")</f>
        <v/>
      </c>
      <c r="G1361" s="73" t="str">
        <f>IF(ISNUMBER('Questionnaires '!$G1363),'Questionnaires '!R1363-'Questionnaires '!P1363,"")</f>
        <v/>
      </c>
      <c r="H1361" s="73" t="str">
        <f>IF(ISNUMBER('Questionnaires '!$G1363),'Questionnaires '!P1363,"")</f>
        <v/>
      </c>
      <c r="I1361" s="73" t="str">
        <f>IF(ISNUMBER('Questionnaires '!$G1363),'Questionnaires '!$G1363,"")</f>
        <v/>
      </c>
      <c r="J1361" s="73" t="str">
        <f>IF(ISNUMBER('Questionnaires '!$G1363),'Questionnaires '!$G1363,"")</f>
        <v/>
      </c>
      <c r="K1361" s="73" t="str">
        <f>IF(ISNUMBER('Questionnaires '!$R1363),'Questionnaires '!$R1363,"")</f>
        <v/>
      </c>
      <c r="L1361" s="73" t="str">
        <f>IF(ISNUMBER('Questionnaires '!$P1363),'Questionnaires '!$P1363,"")</f>
        <v/>
      </c>
      <c r="M1361" s="73" t="str">
        <f>IF(ISNUMBER('Questionnaires '!$O1363),'Questionnaires '!$O1363,"")</f>
        <v/>
      </c>
      <c r="N1361" s="73" t="str">
        <f>IF(ISNUMBER('Questionnaires '!$N1363),'Questionnaires '!$N1363,"")</f>
        <v/>
      </c>
      <c r="O1361" s="73" t="str">
        <f>IF(ISNUMBER('Questionnaires '!$T1363),'Questionnaires '!$T1363,"")</f>
        <v/>
      </c>
      <c r="P1361" s="73" t="str">
        <f>IF(ISTEXT('Questionnaires '!A1363),'Questionnaires '!G1363,"")</f>
        <v/>
      </c>
      <c r="Q1361">
        <f>IF(ISTEXT('Questionnaires '!A1363),IF('Questionnaires '!S1363="Yes",1,""),0)</f>
        <v>0</v>
      </c>
    </row>
    <row r="1362" spans="1:17" x14ac:dyDescent="0.3">
      <c r="A1362" s="73">
        <f>IF(ISTEXT('Questionnaires '!A1364),IF('Questionnaires '!G1364&lt;270,1,0),0)</f>
        <v>0</v>
      </c>
      <c r="B1362">
        <f>IF(ISTEXT('Questionnaires '!A1364),IF('Questionnaires '!E1364="Yes",1,0),0)</f>
        <v>0</v>
      </c>
      <c r="C1362">
        <f>IF(ISTEXT('Questionnaires '!A1364),IF('Questionnaires '!F1364="Yes",1,0),0)</f>
        <v>0</v>
      </c>
      <c r="D1362">
        <f>IF(ISTEXT('Questionnaires '!A1364),IF('Questionnaires '!J1364&gt;0,1,0),0)</f>
        <v>0</v>
      </c>
      <c r="E1362" s="73" t="str">
        <f>IF(ISNUMBER('Questionnaires '!$G1364),'Questionnaires '!T1364+'Questionnaires '!G1364,"")</f>
        <v/>
      </c>
      <c r="F1362" s="73" t="str">
        <f>IF(ISNUMBER('Questionnaires '!$G1364),SUM(G1362:H1362),"")</f>
        <v/>
      </c>
      <c r="G1362" s="73" t="str">
        <f>IF(ISNUMBER('Questionnaires '!$G1364),'Questionnaires '!R1364-'Questionnaires '!P1364,"")</f>
        <v/>
      </c>
      <c r="H1362" s="73" t="str">
        <f>IF(ISNUMBER('Questionnaires '!$G1364),'Questionnaires '!P1364,"")</f>
        <v/>
      </c>
      <c r="I1362" s="73" t="str">
        <f>IF(ISNUMBER('Questionnaires '!$G1364),'Questionnaires '!$G1364,"")</f>
        <v/>
      </c>
      <c r="J1362" s="73" t="str">
        <f>IF(ISNUMBER('Questionnaires '!$G1364),'Questionnaires '!$G1364,"")</f>
        <v/>
      </c>
      <c r="K1362" s="73" t="str">
        <f>IF(ISNUMBER('Questionnaires '!$R1364),'Questionnaires '!$R1364,"")</f>
        <v/>
      </c>
      <c r="L1362" s="73" t="str">
        <f>IF(ISNUMBER('Questionnaires '!$P1364),'Questionnaires '!$P1364,"")</f>
        <v/>
      </c>
      <c r="M1362" s="73" t="str">
        <f>IF(ISNUMBER('Questionnaires '!$O1364),'Questionnaires '!$O1364,"")</f>
        <v/>
      </c>
      <c r="N1362" s="73" t="str">
        <f>IF(ISNUMBER('Questionnaires '!$N1364),'Questionnaires '!$N1364,"")</f>
        <v/>
      </c>
      <c r="O1362" s="73" t="str">
        <f>IF(ISNUMBER('Questionnaires '!$T1364),'Questionnaires '!$T1364,"")</f>
        <v/>
      </c>
      <c r="P1362" s="73" t="str">
        <f>IF(ISTEXT('Questionnaires '!A1364),'Questionnaires '!G1364,"")</f>
        <v/>
      </c>
      <c r="Q1362">
        <f>IF(ISTEXT('Questionnaires '!A1364),IF('Questionnaires '!S1364="Yes",1,""),0)</f>
        <v>0</v>
      </c>
    </row>
    <row r="1363" spans="1:17" x14ac:dyDescent="0.3">
      <c r="A1363" s="73">
        <f>IF(ISTEXT('Questionnaires '!A1365),IF('Questionnaires '!G1365&lt;270,1,0),0)</f>
        <v>0</v>
      </c>
      <c r="B1363">
        <f>IF(ISTEXT('Questionnaires '!A1365),IF('Questionnaires '!E1365="Yes",1,0),0)</f>
        <v>0</v>
      </c>
      <c r="C1363">
        <f>IF(ISTEXT('Questionnaires '!A1365),IF('Questionnaires '!F1365="Yes",1,0),0)</f>
        <v>0</v>
      </c>
      <c r="D1363">
        <f>IF(ISTEXT('Questionnaires '!A1365),IF('Questionnaires '!J1365&gt;0,1,0),0)</f>
        <v>0</v>
      </c>
      <c r="E1363" s="73" t="str">
        <f>IF(ISNUMBER('Questionnaires '!$G1365),'Questionnaires '!T1365+'Questionnaires '!G1365,"")</f>
        <v/>
      </c>
      <c r="F1363" s="73" t="str">
        <f>IF(ISNUMBER('Questionnaires '!$G1365),SUM(G1363:H1363),"")</f>
        <v/>
      </c>
      <c r="G1363" s="73" t="str">
        <f>IF(ISNUMBER('Questionnaires '!$G1365),'Questionnaires '!R1365-'Questionnaires '!P1365,"")</f>
        <v/>
      </c>
      <c r="H1363" s="73" t="str">
        <f>IF(ISNUMBER('Questionnaires '!$G1365),'Questionnaires '!P1365,"")</f>
        <v/>
      </c>
      <c r="I1363" s="73" t="str">
        <f>IF(ISNUMBER('Questionnaires '!$G1365),'Questionnaires '!$G1365,"")</f>
        <v/>
      </c>
      <c r="J1363" s="73" t="str">
        <f>IF(ISNUMBER('Questionnaires '!$G1365),'Questionnaires '!$G1365,"")</f>
        <v/>
      </c>
      <c r="K1363" s="73" t="str">
        <f>IF(ISNUMBER('Questionnaires '!$R1365),'Questionnaires '!$R1365,"")</f>
        <v/>
      </c>
      <c r="L1363" s="73" t="str">
        <f>IF(ISNUMBER('Questionnaires '!$P1365),'Questionnaires '!$P1365,"")</f>
        <v/>
      </c>
      <c r="M1363" s="73" t="str">
        <f>IF(ISNUMBER('Questionnaires '!$O1365),'Questionnaires '!$O1365,"")</f>
        <v/>
      </c>
      <c r="N1363" s="73" t="str">
        <f>IF(ISNUMBER('Questionnaires '!$N1365),'Questionnaires '!$N1365,"")</f>
        <v/>
      </c>
      <c r="O1363" s="73" t="str">
        <f>IF(ISNUMBER('Questionnaires '!$T1365),'Questionnaires '!$T1365,"")</f>
        <v/>
      </c>
      <c r="P1363" s="73" t="str">
        <f>IF(ISTEXT('Questionnaires '!A1365),'Questionnaires '!G1365,"")</f>
        <v/>
      </c>
      <c r="Q1363">
        <f>IF(ISTEXT('Questionnaires '!A1365),IF('Questionnaires '!S1365="Yes",1,""),0)</f>
        <v>0</v>
      </c>
    </row>
    <row r="1364" spans="1:17" x14ac:dyDescent="0.3">
      <c r="A1364" s="73">
        <f>IF(ISTEXT('Questionnaires '!A1366),IF('Questionnaires '!G1366&lt;270,1,0),0)</f>
        <v>0</v>
      </c>
      <c r="B1364">
        <f>IF(ISTEXT('Questionnaires '!A1366),IF('Questionnaires '!E1366="Yes",1,0),0)</f>
        <v>0</v>
      </c>
      <c r="C1364">
        <f>IF(ISTEXT('Questionnaires '!A1366),IF('Questionnaires '!F1366="Yes",1,0),0)</f>
        <v>0</v>
      </c>
      <c r="D1364">
        <f>IF(ISTEXT('Questionnaires '!A1366),IF('Questionnaires '!J1366&gt;0,1,0),0)</f>
        <v>0</v>
      </c>
      <c r="E1364" s="73" t="str">
        <f>IF(ISNUMBER('Questionnaires '!$G1366),'Questionnaires '!T1366+'Questionnaires '!G1366,"")</f>
        <v/>
      </c>
      <c r="F1364" s="73" t="str">
        <f>IF(ISNUMBER('Questionnaires '!$G1366),SUM(G1364:H1364),"")</f>
        <v/>
      </c>
      <c r="G1364" s="73" t="str">
        <f>IF(ISNUMBER('Questionnaires '!$G1366),'Questionnaires '!R1366-'Questionnaires '!P1366,"")</f>
        <v/>
      </c>
      <c r="H1364" s="73" t="str">
        <f>IF(ISNUMBER('Questionnaires '!$G1366),'Questionnaires '!P1366,"")</f>
        <v/>
      </c>
      <c r="I1364" s="73" t="str">
        <f>IF(ISNUMBER('Questionnaires '!$G1366),'Questionnaires '!$G1366,"")</f>
        <v/>
      </c>
      <c r="J1364" s="73" t="str">
        <f>IF(ISNUMBER('Questionnaires '!$G1366),'Questionnaires '!$G1366,"")</f>
        <v/>
      </c>
      <c r="K1364" s="73" t="str">
        <f>IF(ISNUMBER('Questionnaires '!$R1366),'Questionnaires '!$R1366,"")</f>
        <v/>
      </c>
      <c r="L1364" s="73" t="str">
        <f>IF(ISNUMBER('Questionnaires '!$P1366),'Questionnaires '!$P1366,"")</f>
        <v/>
      </c>
      <c r="M1364" s="73" t="str">
        <f>IF(ISNUMBER('Questionnaires '!$O1366),'Questionnaires '!$O1366,"")</f>
        <v/>
      </c>
      <c r="N1364" s="73" t="str">
        <f>IF(ISNUMBER('Questionnaires '!$N1366),'Questionnaires '!$N1366,"")</f>
        <v/>
      </c>
      <c r="O1364" s="73" t="str">
        <f>IF(ISNUMBER('Questionnaires '!$T1366),'Questionnaires '!$T1366,"")</f>
        <v/>
      </c>
      <c r="P1364" s="73" t="str">
        <f>IF(ISTEXT('Questionnaires '!A1366),'Questionnaires '!G1366,"")</f>
        <v/>
      </c>
      <c r="Q1364">
        <f>IF(ISTEXT('Questionnaires '!A1366),IF('Questionnaires '!S1366="Yes",1,""),0)</f>
        <v>0</v>
      </c>
    </row>
    <row r="1365" spans="1:17" x14ac:dyDescent="0.3">
      <c r="A1365" s="73">
        <f>IF(ISTEXT('Questionnaires '!A1367),IF('Questionnaires '!G1367&lt;270,1,0),0)</f>
        <v>0</v>
      </c>
      <c r="B1365">
        <f>IF(ISTEXT('Questionnaires '!A1367),IF('Questionnaires '!E1367="Yes",1,0),0)</f>
        <v>0</v>
      </c>
      <c r="C1365">
        <f>IF(ISTEXT('Questionnaires '!A1367),IF('Questionnaires '!F1367="Yes",1,0),0)</f>
        <v>0</v>
      </c>
      <c r="D1365">
        <f>IF(ISTEXT('Questionnaires '!A1367),IF('Questionnaires '!J1367&gt;0,1,0),0)</f>
        <v>0</v>
      </c>
      <c r="E1365" s="73" t="str">
        <f>IF(ISNUMBER('Questionnaires '!$G1367),'Questionnaires '!T1367+'Questionnaires '!G1367,"")</f>
        <v/>
      </c>
      <c r="F1365" s="73" t="str">
        <f>IF(ISNUMBER('Questionnaires '!$G1367),SUM(G1365:H1365),"")</f>
        <v/>
      </c>
      <c r="G1365" s="73" t="str">
        <f>IF(ISNUMBER('Questionnaires '!$G1367),'Questionnaires '!R1367-'Questionnaires '!P1367,"")</f>
        <v/>
      </c>
      <c r="H1365" s="73" t="str">
        <f>IF(ISNUMBER('Questionnaires '!$G1367),'Questionnaires '!P1367,"")</f>
        <v/>
      </c>
      <c r="I1365" s="73" t="str">
        <f>IF(ISNUMBER('Questionnaires '!$G1367),'Questionnaires '!$G1367,"")</f>
        <v/>
      </c>
      <c r="J1365" s="73" t="str">
        <f>IF(ISNUMBER('Questionnaires '!$G1367),'Questionnaires '!$G1367,"")</f>
        <v/>
      </c>
      <c r="K1365" s="73" t="str">
        <f>IF(ISNUMBER('Questionnaires '!$R1367),'Questionnaires '!$R1367,"")</f>
        <v/>
      </c>
      <c r="L1365" s="73" t="str">
        <f>IF(ISNUMBER('Questionnaires '!$P1367),'Questionnaires '!$P1367,"")</f>
        <v/>
      </c>
      <c r="M1365" s="73" t="str">
        <f>IF(ISNUMBER('Questionnaires '!$O1367),'Questionnaires '!$O1367,"")</f>
        <v/>
      </c>
      <c r="N1365" s="73" t="str">
        <f>IF(ISNUMBER('Questionnaires '!$N1367),'Questionnaires '!$N1367,"")</f>
        <v/>
      </c>
      <c r="O1365" s="73" t="str">
        <f>IF(ISNUMBER('Questionnaires '!$T1367),'Questionnaires '!$T1367,"")</f>
        <v/>
      </c>
      <c r="P1365" s="73" t="str">
        <f>IF(ISTEXT('Questionnaires '!A1367),'Questionnaires '!G1367,"")</f>
        <v/>
      </c>
      <c r="Q1365">
        <f>IF(ISTEXT('Questionnaires '!A1367),IF('Questionnaires '!S1367="Yes",1,""),0)</f>
        <v>0</v>
      </c>
    </row>
    <row r="1366" spans="1:17" x14ac:dyDescent="0.3">
      <c r="A1366" s="73">
        <f>IF(ISTEXT('Questionnaires '!A1368),IF('Questionnaires '!G1368&lt;270,1,0),0)</f>
        <v>0</v>
      </c>
      <c r="B1366">
        <f>IF(ISTEXT('Questionnaires '!A1368),IF('Questionnaires '!E1368="Yes",1,0),0)</f>
        <v>0</v>
      </c>
      <c r="C1366">
        <f>IF(ISTEXT('Questionnaires '!A1368),IF('Questionnaires '!F1368="Yes",1,0),0)</f>
        <v>0</v>
      </c>
      <c r="D1366">
        <f>IF(ISTEXT('Questionnaires '!A1368),IF('Questionnaires '!J1368&gt;0,1,0),0)</f>
        <v>0</v>
      </c>
      <c r="E1366" s="73" t="str">
        <f>IF(ISNUMBER('Questionnaires '!$G1368),'Questionnaires '!T1368+'Questionnaires '!G1368,"")</f>
        <v/>
      </c>
      <c r="F1366" s="73" t="str">
        <f>IF(ISNUMBER('Questionnaires '!$G1368),SUM(G1366:H1366),"")</f>
        <v/>
      </c>
      <c r="G1366" s="73" t="str">
        <f>IF(ISNUMBER('Questionnaires '!$G1368),'Questionnaires '!R1368-'Questionnaires '!P1368,"")</f>
        <v/>
      </c>
      <c r="H1366" s="73" t="str">
        <f>IF(ISNUMBER('Questionnaires '!$G1368),'Questionnaires '!P1368,"")</f>
        <v/>
      </c>
      <c r="I1366" s="73" t="str">
        <f>IF(ISNUMBER('Questionnaires '!$G1368),'Questionnaires '!$G1368,"")</f>
        <v/>
      </c>
      <c r="J1366" s="73" t="str">
        <f>IF(ISNUMBER('Questionnaires '!$G1368),'Questionnaires '!$G1368,"")</f>
        <v/>
      </c>
      <c r="K1366" s="73" t="str">
        <f>IF(ISNUMBER('Questionnaires '!$R1368),'Questionnaires '!$R1368,"")</f>
        <v/>
      </c>
      <c r="L1366" s="73" t="str">
        <f>IF(ISNUMBER('Questionnaires '!$P1368),'Questionnaires '!$P1368,"")</f>
        <v/>
      </c>
      <c r="M1366" s="73" t="str">
        <f>IF(ISNUMBER('Questionnaires '!$O1368),'Questionnaires '!$O1368,"")</f>
        <v/>
      </c>
      <c r="N1366" s="73" t="str">
        <f>IF(ISNUMBER('Questionnaires '!$N1368),'Questionnaires '!$N1368,"")</f>
        <v/>
      </c>
      <c r="O1366" s="73" t="str">
        <f>IF(ISNUMBER('Questionnaires '!$T1368),'Questionnaires '!$T1368,"")</f>
        <v/>
      </c>
      <c r="P1366" s="73" t="str">
        <f>IF(ISTEXT('Questionnaires '!A1368),'Questionnaires '!G1368,"")</f>
        <v/>
      </c>
      <c r="Q1366">
        <f>IF(ISTEXT('Questionnaires '!A1368),IF('Questionnaires '!S1368="Yes",1,""),0)</f>
        <v>0</v>
      </c>
    </row>
    <row r="1367" spans="1:17" x14ac:dyDescent="0.3">
      <c r="A1367" s="73">
        <f>IF(ISTEXT('Questionnaires '!A1369),IF('Questionnaires '!G1369&lt;270,1,0),0)</f>
        <v>0</v>
      </c>
      <c r="B1367">
        <f>IF(ISTEXT('Questionnaires '!A1369),IF('Questionnaires '!E1369="Yes",1,0),0)</f>
        <v>0</v>
      </c>
      <c r="C1367">
        <f>IF(ISTEXT('Questionnaires '!A1369),IF('Questionnaires '!F1369="Yes",1,0),0)</f>
        <v>0</v>
      </c>
      <c r="D1367">
        <f>IF(ISTEXT('Questionnaires '!A1369),IF('Questionnaires '!J1369&gt;0,1,0),0)</f>
        <v>0</v>
      </c>
      <c r="E1367" s="73" t="str">
        <f>IF(ISNUMBER('Questionnaires '!$G1369),'Questionnaires '!T1369+'Questionnaires '!G1369,"")</f>
        <v/>
      </c>
      <c r="F1367" s="73" t="str">
        <f>IF(ISNUMBER('Questionnaires '!$G1369),SUM(G1367:H1367),"")</f>
        <v/>
      </c>
      <c r="G1367" s="73" t="str">
        <f>IF(ISNUMBER('Questionnaires '!$G1369),'Questionnaires '!R1369-'Questionnaires '!P1369,"")</f>
        <v/>
      </c>
      <c r="H1367" s="73" t="str">
        <f>IF(ISNUMBER('Questionnaires '!$G1369),'Questionnaires '!P1369,"")</f>
        <v/>
      </c>
      <c r="I1367" s="73" t="str">
        <f>IF(ISNUMBER('Questionnaires '!$G1369),'Questionnaires '!$G1369,"")</f>
        <v/>
      </c>
      <c r="J1367" s="73" t="str">
        <f>IF(ISNUMBER('Questionnaires '!$G1369),'Questionnaires '!$G1369,"")</f>
        <v/>
      </c>
      <c r="K1367" s="73" t="str">
        <f>IF(ISNUMBER('Questionnaires '!$R1369),'Questionnaires '!$R1369,"")</f>
        <v/>
      </c>
      <c r="L1367" s="73" t="str">
        <f>IF(ISNUMBER('Questionnaires '!$P1369),'Questionnaires '!$P1369,"")</f>
        <v/>
      </c>
      <c r="M1367" s="73" t="str">
        <f>IF(ISNUMBER('Questionnaires '!$O1369),'Questionnaires '!$O1369,"")</f>
        <v/>
      </c>
      <c r="N1367" s="73" t="str">
        <f>IF(ISNUMBER('Questionnaires '!$N1369),'Questionnaires '!$N1369,"")</f>
        <v/>
      </c>
      <c r="O1367" s="73" t="str">
        <f>IF(ISNUMBER('Questionnaires '!$T1369),'Questionnaires '!$T1369,"")</f>
        <v/>
      </c>
      <c r="P1367" s="73" t="str">
        <f>IF(ISTEXT('Questionnaires '!A1369),'Questionnaires '!G1369,"")</f>
        <v/>
      </c>
      <c r="Q1367">
        <f>IF(ISTEXT('Questionnaires '!A1369),IF('Questionnaires '!S1369="Yes",1,""),0)</f>
        <v>0</v>
      </c>
    </row>
    <row r="1368" spans="1:17" x14ac:dyDescent="0.3">
      <c r="A1368" s="73">
        <f>IF(ISTEXT('Questionnaires '!A1370),IF('Questionnaires '!G1370&lt;270,1,0),0)</f>
        <v>0</v>
      </c>
      <c r="B1368">
        <f>IF(ISTEXT('Questionnaires '!A1370),IF('Questionnaires '!E1370="Yes",1,0),0)</f>
        <v>0</v>
      </c>
      <c r="C1368">
        <f>IF(ISTEXT('Questionnaires '!A1370),IF('Questionnaires '!F1370="Yes",1,0),0)</f>
        <v>0</v>
      </c>
      <c r="D1368">
        <f>IF(ISTEXT('Questionnaires '!A1370),IF('Questionnaires '!J1370&gt;0,1,0),0)</f>
        <v>0</v>
      </c>
      <c r="E1368" s="73" t="str">
        <f>IF(ISNUMBER('Questionnaires '!$G1370),'Questionnaires '!T1370+'Questionnaires '!G1370,"")</f>
        <v/>
      </c>
      <c r="F1368" s="73" t="str">
        <f>IF(ISNUMBER('Questionnaires '!$G1370),SUM(G1368:H1368),"")</f>
        <v/>
      </c>
      <c r="G1368" s="73" t="str">
        <f>IF(ISNUMBER('Questionnaires '!$G1370),'Questionnaires '!R1370-'Questionnaires '!P1370,"")</f>
        <v/>
      </c>
      <c r="H1368" s="73" t="str">
        <f>IF(ISNUMBER('Questionnaires '!$G1370),'Questionnaires '!P1370,"")</f>
        <v/>
      </c>
      <c r="I1368" s="73" t="str">
        <f>IF(ISNUMBER('Questionnaires '!$G1370),'Questionnaires '!$G1370,"")</f>
        <v/>
      </c>
      <c r="J1368" s="73" t="str">
        <f>IF(ISNUMBER('Questionnaires '!$G1370),'Questionnaires '!$G1370,"")</f>
        <v/>
      </c>
      <c r="K1368" s="73" t="str">
        <f>IF(ISNUMBER('Questionnaires '!$R1370),'Questionnaires '!$R1370,"")</f>
        <v/>
      </c>
      <c r="L1368" s="73" t="str">
        <f>IF(ISNUMBER('Questionnaires '!$P1370),'Questionnaires '!$P1370,"")</f>
        <v/>
      </c>
      <c r="M1368" s="73" t="str">
        <f>IF(ISNUMBER('Questionnaires '!$O1370),'Questionnaires '!$O1370,"")</f>
        <v/>
      </c>
      <c r="N1368" s="73" t="str">
        <f>IF(ISNUMBER('Questionnaires '!$N1370),'Questionnaires '!$N1370,"")</f>
        <v/>
      </c>
      <c r="O1368" s="73" t="str">
        <f>IF(ISNUMBER('Questionnaires '!$T1370),'Questionnaires '!$T1370,"")</f>
        <v/>
      </c>
      <c r="P1368" s="73" t="str">
        <f>IF(ISTEXT('Questionnaires '!A1370),'Questionnaires '!G1370,"")</f>
        <v/>
      </c>
      <c r="Q1368">
        <f>IF(ISTEXT('Questionnaires '!A1370),IF('Questionnaires '!S1370="Yes",1,""),0)</f>
        <v>0</v>
      </c>
    </row>
    <row r="1369" spans="1:17" x14ac:dyDescent="0.3">
      <c r="A1369" s="73">
        <f>IF(ISTEXT('Questionnaires '!A1371),IF('Questionnaires '!G1371&lt;270,1,0),0)</f>
        <v>0</v>
      </c>
      <c r="B1369">
        <f>IF(ISTEXT('Questionnaires '!A1371),IF('Questionnaires '!E1371="Yes",1,0),0)</f>
        <v>0</v>
      </c>
      <c r="C1369">
        <f>IF(ISTEXT('Questionnaires '!A1371),IF('Questionnaires '!F1371="Yes",1,0),0)</f>
        <v>0</v>
      </c>
      <c r="D1369">
        <f>IF(ISTEXT('Questionnaires '!A1371),IF('Questionnaires '!J1371&gt;0,1,0),0)</f>
        <v>0</v>
      </c>
      <c r="E1369" s="73" t="str">
        <f>IF(ISNUMBER('Questionnaires '!$G1371),'Questionnaires '!T1371+'Questionnaires '!G1371,"")</f>
        <v/>
      </c>
      <c r="F1369" s="73" t="str">
        <f>IF(ISNUMBER('Questionnaires '!$G1371),SUM(G1369:H1369),"")</f>
        <v/>
      </c>
      <c r="G1369" s="73" t="str">
        <f>IF(ISNUMBER('Questionnaires '!$G1371),'Questionnaires '!R1371-'Questionnaires '!P1371,"")</f>
        <v/>
      </c>
      <c r="H1369" s="73" t="str">
        <f>IF(ISNUMBER('Questionnaires '!$G1371),'Questionnaires '!P1371,"")</f>
        <v/>
      </c>
      <c r="I1369" s="73" t="str">
        <f>IF(ISNUMBER('Questionnaires '!$G1371),'Questionnaires '!$G1371,"")</f>
        <v/>
      </c>
      <c r="J1369" s="73" t="str">
        <f>IF(ISNUMBER('Questionnaires '!$G1371),'Questionnaires '!$G1371,"")</f>
        <v/>
      </c>
      <c r="K1369" s="73" t="str">
        <f>IF(ISNUMBER('Questionnaires '!$R1371),'Questionnaires '!$R1371,"")</f>
        <v/>
      </c>
      <c r="L1369" s="73" t="str">
        <f>IF(ISNUMBER('Questionnaires '!$P1371),'Questionnaires '!$P1371,"")</f>
        <v/>
      </c>
      <c r="M1369" s="73" t="str">
        <f>IF(ISNUMBER('Questionnaires '!$O1371),'Questionnaires '!$O1371,"")</f>
        <v/>
      </c>
      <c r="N1369" s="73" t="str">
        <f>IF(ISNUMBER('Questionnaires '!$N1371),'Questionnaires '!$N1371,"")</f>
        <v/>
      </c>
      <c r="O1369" s="73" t="str">
        <f>IF(ISNUMBER('Questionnaires '!$T1371),'Questionnaires '!$T1371,"")</f>
        <v/>
      </c>
      <c r="P1369" s="73" t="str">
        <f>IF(ISTEXT('Questionnaires '!A1371),'Questionnaires '!G1371,"")</f>
        <v/>
      </c>
      <c r="Q1369">
        <f>IF(ISTEXT('Questionnaires '!A1371),IF('Questionnaires '!S1371="Yes",1,""),0)</f>
        <v>0</v>
      </c>
    </row>
    <row r="1370" spans="1:17" x14ac:dyDescent="0.3">
      <c r="A1370" s="73">
        <f>IF(ISTEXT('Questionnaires '!A1372),IF('Questionnaires '!G1372&lt;270,1,0),0)</f>
        <v>0</v>
      </c>
      <c r="B1370">
        <f>IF(ISTEXT('Questionnaires '!A1372),IF('Questionnaires '!E1372="Yes",1,0),0)</f>
        <v>0</v>
      </c>
      <c r="C1370">
        <f>IF(ISTEXT('Questionnaires '!A1372),IF('Questionnaires '!F1372="Yes",1,0),0)</f>
        <v>0</v>
      </c>
      <c r="D1370">
        <f>IF(ISTEXT('Questionnaires '!A1372),IF('Questionnaires '!J1372&gt;0,1,0),0)</f>
        <v>0</v>
      </c>
      <c r="E1370" s="73" t="str">
        <f>IF(ISNUMBER('Questionnaires '!$G1372),'Questionnaires '!T1372+'Questionnaires '!G1372,"")</f>
        <v/>
      </c>
      <c r="F1370" s="73" t="str">
        <f>IF(ISNUMBER('Questionnaires '!$G1372),SUM(G1370:H1370),"")</f>
        <v/>
      </c>
      <c r="G1370" s="73" t="str">
        <f>IF(ISNUMBER('Questionnaires '!$G1372),'Questionnaires '!R1372-'Questionnaires '!P1372,"")</f>
        <v/>
      </c>
      <c r="H1370" s="73" t="str">
        <f>IF(ISNUMBER('Questionnaires '!$G1372),'Questionnaires '!P1372,"")</f>
        <v/>
      </c>
      <c r="I1370" s="73" t="str">
        <f>IF(ISNUMBER('Questionnaires '!$G1372),'Questionnaires '!$G1372,"")</f>
        <v/>
      </c>
      <c r="J1370" s="73" t="str">
        <f>IF(ISNUMBER('Questionnaires '!$G1372),'Questionnaires '!$G1372,"")</f>
        <v/>
      </c>
      <c r="K1370" s="73" t="str">
        <f>IF(ISNUMBER('Questionnaires '!$R1372),'Questionnaires '!$R1372,"")</f>
        <v/>
      </c>
      <c r="L1370" s="73" t="str">
        <f>IF(ISNUMBER('Questionnaires '!$P1372),'Questionnaires '!$P1372,"")</f>
        <v/>
      </c>
      <c r="M1370" s="73" t="str">
        <f>IF(ISNUMBER('Questionnaires '!$O1372),'Questionnaires '!$O1372,"")</f>
        <v/>
      </c>
      <c r="N1370" s="73" t="str">
        <f>IF(ISNUMBER('Questionnaires '!$N1372),'Questionnaires '!$N1372,"")</f>
        <v/>
      </c>
      <c r="O1370" s="73" t="str">
        <f>IF(ISNUMBER('Questionnaires '!$T1372),'Questionnaires '!$T1372,"")</f>
        <v/>
      </c>
      <c r="P1370" s="73" t="str">
        <f>IF(ISTEXT('Questionnaires '!A1372),'Questionnaires '!G1372,"")</f>
        <v/>
      </c>
      <c r="Q1370">
        <f>IF(ISTEXT('Questionnaires '!A1372),IF('Questionnaires '!S1372="Yes",1,""),0)</f>
        <v>0</v>
      </c>
    </row>
    <row r="1371" spans="1:17" x14ac:dyDescent="0.3">
      <c r="A1371" s="73">
        <f>IF(ISTEXT('Questionnaires '!A1373),IF('Questionnaires '!G1373&lt;270,1,0),0)</f>
        <v>0</v>
      </c>
      <c r="B1371">
        <f>IF(ISTEXT('Questionnaires '!A1373),IF('Questionnaires '!E1373="Yes",1,0),0)</f>
        <v>0</v>
      </c>
      <c r="C1371">
        <f>IF(ISTEXT('Questionnaires '!A1373),IF('Questionnaires '!F1373="Yes",1,0),0)</f>
        <v>0</v>
      </c>
      <c r="D1371">
        <f>IF(ISTEXT('Questionnaires '!A1373),IF('Questionnaires '!J1373&gt;0,1,0),0)</f>
        <v>0</v>
      </c>
      <c r="E1371" s="73" t="str">
        <f>IF(ISNUMBER('Questionnaires '!$G1373),'Questionnaires '!T1373+'Questionnaires '!G1373,"")</f>
        <v/>
      </c>
      <c r="F1371" s="73" t="str">
        <f>IF(ISNUMBER('Questionnaires '!$G1373),SUM(G1371:H1371),"")</f>
        <v/>
      </c>
      <c r="G1371" s="73" t="str">
        <f>IF(ISNUMBER('Questionnaires '!$G1373),'Questionnaires '!R1373-'Questionnaires '!P1373,"")</f>
        <v/>
      </c>
      <c r="H1371" s="73" t="str">
        <f>IF(ISNUMBER('Questionnaires '!$G1373),'Questionnaires '!P1373,"")</f>
        <v/>
      </c>
      <c r="I1371" s="73" t="str">
        <f>IF(ISNUMBER('Questionnaires '!$G1373),'Questionnaires '!$G1373,"")</f>
        <v/>
      </c>
      <c r="J1371" s="73" t="str">
        <f>IF(ISNUMBER('Questionnaires '!$G1373),'Questionnaires '!$G1373,"")</f>
        <v/>
      </c>
      <c r="K1371" s="73" t="str">
        <f>IF(ISNUMBER('Questionnaires '!$R1373),'Questionnaires '!$R1373,"")</f>
        <v/>
      </c>
      <c r="L1371" s="73" t="str">
        <f>IF(ISNUMBER('Questionnaires '!$P1373),'Questionnaires '!$P1373,"")</f>
        <v/>
      </c>
      <c r="M1371" s="73" t="str">
        <f>IF(ISNUMBER('Questionnaires '!$O1373),'Questionnaires '!$O1373,"")</f>
        <v/>
      </c>
      <c r="N1371" s="73" t="str">
        <f>IF(ISNUMBER('Questionnaires '!$N1373),'Questionnaires '!$N1373,"")</f>
        <v/>
      </c>
      <c r="O1371" s="73" t="str">
        <f>IF(ISNUMBER('Questionnaires '!$T1373),'Questionnaires '!$T1373,"")</f>
        <v/>
      </c>
      <c r="P1371" s="73" t="str">
        <f>IF(ISTEXT('Questionnaires '!A1373),'Questionnaires '!G1373,"")</f>
        <v/>
      </c>
      <c r="Q1371">
        <f>IF(ISTEXT('Questionnaires '!A1373),IF('Questionnaires '!S1373="Yes",1,""),0)</f>
        <v>0</v>
      </c>
    </row>
    <row r="1372" spans="1:17" x14ac:dyDescent="0.3">
      <c r="A1372" s="73">
        <f>IF(ISTEXT('Questionnaires '!A1374),IF('Questionnaires '!G1374&lt;270,1,0),0)</f>
        <v>0</v>
      </c>
      <c r="B1372">
        <f>IF(ISTEXT('Questionnaires '!A1374),IF('Questionnaires '!E1374="Yes",1,0),0)</f>
        <v>0</v>
      </c>
      <c r="C1372">
        <f>IF(ISTEXT('Questionnaires '!A1374),IF('Questionnaires '!F1374="Yes",1,0),0)</f>
        <v>0</v>
      </c>
      <c r="D1372">
        <f>IF(ISTEXT('Questionnaires '!A1374),IF('Questionnaires '!J1374&gt;0,1,0),0)</f>
        <v>0</v>
      </c>
      <c r="E1372" s="73" t="str">
        <f>IF(ISNUMBER('Questionnaires '!$G1374),'Questionnaires '!T1374+'Questionnaires '!G1374,"")</f>
        <v/>
      </c>
      <c r="F1372" s="73" t="str">
        <f>IF(ISNUMBER('Questionnaires '!$G1374),SUM(G1372:H1372),"")</f>
        <v/>
      </c>
      <c r="G1372" s="73" t="str">
        <f>IF(ISNUMBER('Questionnaires '!$G1374),'Questionnaires '!R1374-'Questionnaires '!P1374,"")</f>
        <v/>
      </c>
      <c r="H1372" s="73" t="str">
        <f>IF(ISNUMBER('Questionnaires '!$G1374),'Questionnaires '!P1374,"")</f>
        <v/>
      </c>
      <c r="I1372" s="73" t="str">
        <f>IF(ISNUMBER('Questionnaires '!$G1374),'Questionnaires '!$G1374,"")</f>
        <v/>
      </c>
      <c r="J1372" s="73" t="str">
        <f>IF(ISNUMBER('Questionnaires '!$G1374),'Questionnaires '!$G1374,"")</f>
        <v/>
      </c>
      <c r="K1372" s="73" t="str">
        <f>IF(ISNUMBER('Questionnaires '!$R1374),'Questionnaires '!$R1374,"")</f>
        <v/>
      </c>
      <c r="L1372" s="73" t="str">
        <f>IF(ISNUMBER('Questionnaires '!$P1374),'Questionnaires '!$P1374,"")</f>
        <v/>
      </c>
      <c r="M1372" s="73" t="str">
        <f>IF(ISNUMBER('Questionnaires '!$O1374),'Questionnaires '!$O1374,"")</f>
        <v/>
      </c>
      <c r="N1372" s="73" t="str">
        <f>IF(ISNUMBER('Questionnaires '!$N1374),'Questionnaires '!$N1374,"")</f>
        <v/>
      </c>
      <c r="O1372" s="73" t="str">
        <f>IF(ISNUMBER('Questionnaires '!$T1374),'Questionnaires '!$T1374,"")</f>
        <v/>
      </c>
      <c r="P1372" s="73" t="str">
        <f>IF(ISTEXT('Questionnaires '!A1374),'Questionnaires '!G1374,"")</f>
        <v/>
      </c>
      <c r="Q1372">
        <f>IF(ISTEXT('Questionnaires '!A1374),IF('Questionnaires '!S1374="Yes",1,""),0)</f>
        <v>0</v>
      </c>
    </row>
    <row r="1373" spans="1:17" x14ac:dyDescent="0.3">
      <c r="A1373" s="73">
        <f>IF(ISTEXT('Questionnaires '!A1375),IF('Questionnaires '!G1375&lt;270,1,0),0)</f>
        <v>0</v>
      </c>
      <c r="B1373">
        <f>IF(ISTEXT('Questionnaires '!A1375),IF('Questionnaires '!E1375="Yes",1,0),0)</f>
        <v>0</v>
      </c>
      <c r="C1373">
        <f>IF(ISTEXT('Questionnaires '!A1375),IF('Questionnaires '!F1375="Yes",1,0),0)</f>
        <v>0</v>
      </c>
      <c r="D1373">
        <f>IF(ISTEXT('Questionnaires '!A1375),IF('Questionnaires '!J1375&gt;0,1,0),0)</f>
        <v>0</v>
      </c>
      <c r="E1373" s="73" t="str">
        <f>IF(ISNUMBER('Questionnaires '!$G1375),'Questionnaires '!T1375+'Questionnaires '!G1375,"")</f>
        <v/>
      </c>
      <c r="F1373" s="73" t="str">
        <f>IF(ISNUMBER('Questionnaires '!$G1375),SUM(G1373:H1373),"")</f>
        <v/>
      </c>
      <c r="G1373" s="73" t="str">
        <f>IF(ISNUMBER('Questionnaires '!$G1375),'Questionnaires '!R1375-'Questionnaires '!P1375,"")</f>
        <v/>
      </c>
      <c r="H1373" s="73" t="str">
        <f>IF(ISNUMBER('Questionnaires '!$G1375),'Questionnaires '!P1375,"")</f>
        <v/>
      </c>
      <c r="I1373" s="73" t="str">
        <f>IF(ISNUMBER('Questionnaires '!$G1375),'Questionnaires '!$G1375,"")</f>
        <v/>
      </c>
      <c r="J1373" s="73" t="str">
        <f>IF(ISNUMBER('Questionnaires '!$G1375),'Questionnaires '!$G1375,"")</f>
        <v/>
      </c>
      <c r="K1373" s="73" t="str">
        <f>IF(ISNUMBER('Questionnaires '!$R1375),'Questionnaires '!$R1375,"")</f>
        <v/>
      </c>
      <c r="L1373" s="73" t="str">
        <f>IF(ISNUMBER('Questionnaires '!$P1375),'Questionnaires '!$P1375,"")</f>
        <v/>
      </c>
      <c r="M1373" s="73" t="str">
        <f>IF(ISNUMBER('Questionnaires '!$O1375),'Questionnaires '!$O1375,"")</f>
        <v/>
      </c>
      <c r="N1373" s="73" t="str">
        <f>IF(ISNUMBER('Questionnaires '!$N1375),'Questionnaires '!$N1375,"")</f>
        <v/>
      </c>
      <c r="O1373" s="73" t="str">
        <f>IF(ISNUMBER('Questionnaires '!$T1375),'Questionnaires '!$T1375,"")</f>
        <v/>
      </c>
      <c r="P1373" s="73" t="str">
        <f>IF(ISTEXT('Questionnaires '!A1375),'Questionnaires '!G1375,"")</f>
        <v/>
      </c>
      <c r="Q1373">
        <f>IF(ISTEXT('Questionnaires '!A1375),IF('Questionnaires '!S1375="Yes",1,""),0)</f>
        <v>0</v>
      </c>
    </row>
    <row r="1374" spans="1:17" x14ac:dyDescent="0.3">
      <c r="A1374" s="73">
        <f>IF(ISTEXT('Questionnaires '!A1376),IF('Questionnaires '!G1376&lt;270,1,0),0)</f>
        <v>0</v>
      </c>
      <c r="B1374">
        <f>IF(ISTEXT('Questionnaires '!A1376),IF('Questionnaires '!E1376="Yes",1,0),0)</f>
        <v>0</v>
      </c>
      <c r="C1374">
        <f>IF(ISTEXT('Questionnaires '!A1376),IF('Questionnaires '!F1376="Yes",1,0),0)</f>
        <v>0</v>
      </c>
      <c r="D1374">
        <f>IF(ISTEXT('Questionnaires '!A1376),IF('Questionnaires '!J1376&gt;0,1,0),0)</f>
        <v>0</v>
      </c>
      <c r="E1374" s="73" t="str">
        <f>IF(ISNUMBER('Questionnaires '!$G1376),'Questionnaires '!T1376+'Questionnaires '!G1376,"")</f>
        <v/>
      </c>
      <c r="F1374" s="73" t="str">
        <f>IF(ISNUMBER('Questionnaires '!$G1376),SUM(G1374:H1374),"")</f>
        <v/>
      </c>
      <c r="G1374" s="73" t="str">
        <f>IF(ISNUMBER('Questionnaires '!$G1376),'Questionnaires '!R1376-'Questionnaires '!P1376,"")</f>
        <v/>
      </c>
      <c r="H1374" s="73" t="str">
        <f>IF(ISNUMBER('Questionnaires '!$G1376),'Questionnaires '!P1376,"")</f>
        <v/>
      </c>
      <c r="I1374" s="73" t="str">
        <f>IF(ISNUMBER('Questionnaires '!$G1376),'Questionnaires '!$G1376,"")</f>
        <v/>
      </c>
      <c r="J1374" s="73" t="str">
        <f>IF(ISNUMBER('Questionnaires '!$G1376),'Questionnaires '!$G1376,"")</f>
        <v/>
      </c>
      <c r="K1374" s="73" t="str">
        <f>IF(ISNUMBER('Questionnaires '!$R1376),'Questionnaires '!$R1376,"")</f>
        <v/>
      </c>
      <c r="L1374" s="73" t="str">
        <f>IF(ISNUMBER('Questionnaires '!$P1376),'Questionnaires '!$P1376,"")</f>
        <v/>
      </c>
      <c r="M1374" s="73" t="str">
        <f>IF(ISNUMBER('Questionnaires '!$O1376),'Questionnaires '!$O1376,"")</f>
        <v/>
      </c>
      <c r="N1374" s="73" t="str">
        <f>IF(ISNUMBER('Questionnaires '!$N1376),'Questionnaires '!$N1376,"")</f>
        <v/>
      </c>
      <c r="O1374" s="73" t="str">
        <f>IF(ISNUMBER('Questionnaires '!$T1376),'Questionnaires '!$T1376,"")</f>
        <v/>
      </c>
      <c r="P1374" s="73" t="str">
        <f>IF(ISTEXT('Questionnaires '!A1376),'Questionnaires '!G1376,"")</f>
        <v/>
      </c>
      <c r="Q1374">
        <f>IF(ISTEXT('Questionnaires '!A1376),IF('Questionnaires '!S1376="Yes",1,""),0)</f>
        <v>0</v>
      </c>
    </row>
    <row r="1375" spans="1:17" x14ac:dyDescent="0.3">
      <c r="A1375" s="73">
        <f>IF(ISTEXT('Questionnaires '!A1377),IF('Questionnaires '!G1377&lt;270,1,0),0)</f>
        <v>0</v>
      </c>
      <c r="B1375">
        <f>IF(ISTEXT('Questionnaires '!A1377),IF('Questionnaires '!E1377="Yes",1,0),0)</f>
        <v>0</v>
      </c>
      <c r="C1375">
        <f>IF(ISTEXT('Questionnaires '!A1377),IF('Questionnaires '!F1377="Yes",1,0),0)</f>
        <v>0</v>
      </c>
      <c r="D1375">
        <f>IF(ISTEXT('Questionnaires '!A1377),IF('Questionnaires '!J1377&gt;0,1,0),0)</f>
        <v>0</v>
      </c>
      <c r="E1375" s="73" t="str">
        <f>IF(ISNUMBER('Questionnaires '!$G1377),'Questionnaires '!T1377+'Questionnaires '!G1377,"")</f>
        <v/>
      </c>
      <c r="F1375" s="73" t="str">
        <f>IF(ISNUMBER('Questionnaires '!$G1377),SUM(G1375:H1375),"")</f>
        <v/>
      </c>
      <c r="G1375" s="73" t="str">
        <f>IF(ISNUMBER('Questionnaires '!$G1377),'Questionnaires '!R1377-'Questionnaires '!P1377,"")</f>
        <v/>
      </c>
      <c r="H1375" s="73" t="str">
        <f>IF(ISNUMBER('Questionnaires '!$G1377),'Questionnaires '!P1377,"")</f>
        <v/>
      </c>
      <c r="I1375" s="73" t="str">
        <f>IF(ISNUMBER('Questionnaires '!$G1377),'Questionnaires '!$G1377,"")</f>
        <v/>
      </c>
      <c r="J1375" s="73" t="str">
        <f>IF(ISNUMBER('Questionnaires '!$G1377),'Questionnaires '!$G1377,"")</f>
        <v/>
      </c>
      <c r="K1375" s="73" t="str">
        <f>IF(ISNUMBER('Questionnaires '!$R1377),'Questionnaires '!$R1377,"")</f>
        <v/>
      </c>
      <c r="L1375" s="73" t="str">
        <f>IF(ISNUMBER('Questionnaires '!$P1377),'Questionnaires '!$P1377,"")</f>
        <v/>
      </c>
      <c r="M1375" s="73" t="str">
        <f>IF(ISNUMBER('Questionnaires '!$O1377),'Questionnaires '!$O1377,"")</f>
        <v/>
      </c>
      <c r="N1375" s="73" t="str">
        <f>IF(ISNUMBER('Questionnaires '!$N1377),'Questionnaires '!$N1377,"")</f>
        <v/>
      </c>
      <c r="O1375" s="73" t="str">
        <f>IF(ISNUMBER('Questionnaires '!$T1377),'Questionnaires '!$T1377,"")</f>
        <v/>
      </c>
      <c r="P1375" s="73" t="str">
        <f>IF(ISTEXT('Questionnaires '!A1377),'Questionnaires '!G1377,"")</f>
        <v/>
      </c>
      <c r="Q1375">
        <f>IF(ISTEXT('Questionnaires '!A1377),IF('Questionnaires '!S1377="Yes",1,""),0)</f>
        <v>0</v>
      </c>
    </row>
    <row r="1376" spans="1:17" x14ac:dyDescent="0.3">
      <c r="A1376" s="73">
        <f>IF(ISTEXT('Questionnaires '!A1378),IF('Questionnaires '!G1378&lt;270,1,0),0)</f>
        <v>0</v>
      </c>
      <c r="B1376">
        <f>IF(ISTEXT('Questionnaires '!A1378),IF('Questionnaires '!E1378="Yes",1,0),0)</f>
        <v>0</v>
      </c>
      <c r="C1376">
        <f>IF(ISTEXT('Questionnaires '!A1378),IF('Questionnaires '!F1378="Yes",1,0),0)</f>
        <v>0</v>
      </c>
      <c r="D1376">
        <f>IF(ISTEXT('Questionnaires '!A1378),IF('Questionnaires '!J1378&gt;0,1,0),0)</f>
        <v>0</v>
      </c>
      <c r="E1376" s="73" t="str">
        <f>IF(ISNUMBER('Questionnaires '!$G1378),'Questionnaires '!T1378+'Questionnaires '!G1378,"")</f>
        <v/>
      </c>
      <c r="F1376" s="73" t="str">
        <f>IF(ISNUMBER('Questionnaires '!$G1378),SUM(G1376:H1376),"")</f>
        <v/>
      </c>
      <c r="G1376" s="73" t="str">
        <f>IF(ISNUMBER('Questionnaires '!$G1378),'Questionnaires '!R1378-'Questionnaires '!P1378,"")</f>
        <v/>
      </c>
      <c r="H1376" s="73" t="str">
        <f>IF(ISNUMBER('Questionnaires '!$G1378),'Questionnaires '!P1378,"")</f>
        <v/>
      </c>
      <c r="I1376" s="73" t="str">
        <f>IF(ISNUMBER('Questionnaires '!$G1378),'Questionnaires '!$G1378,"")</f>
        <v/>
      </c>
      <c r="J1376" s="73" t="str">
        <f>IF(ISNUMBER('Questionnaires '!$G1378),'Questionnaires '!$G1378,"")</f>
        <v/>
      </c>
      <c r="K1376" s="73" t="str">
        <f>IF(ISNUMBER('Questionnaires '!$R1378),'Questionnaires '!$R1378,"")</f>
        <v/>
      </c>
      <c r="L1376" s="73" t="str">
        <f>IF(ISNUMBER('Questionnaires '!$P1378),'Questionnaires '!$P1378,"")</f>
        <v/>
      </c>
      <c r="M1376" s="73" t="str">
        <f>IF(ISNUMBER('Questionnaires '!$O1378),'Questionnaires '!$O1378,"")</f>
        <v/>
      </c>
      <c r="N1376" s="73" t="str">
        <f>IF(ISNUMBER('Questionnaires '!$N1378),'Questionnaires '!$N1378,"")</f>
        <v/>
      </c>
      <c r="O1376" s="73" t="str">
        <f>IF(ISNUMBER('Questionnaires '!$T1378),'Questionnaires '!$T1378,"")</f>
        <v/>
      </c>
      <c r="P1376" s="73" t="str">
        <f>IF(ISTEXT('Questionnaires '!A1378),'Questionnaires '!G1378,"")</f>
        <v/>
      </c>
      <c r="Q1376">
        <f>IF(ISTEXT('Questionnaires '!A1378),IF('Questionnaires '!S1378="Yes",1,""),0)</f>
        <v>0</v>
      </c>
    </row>
    <row r="1377" spans="1:17" x14ac:dyDescent="0.3">
      <c r="A1377" s="73">
        <f>IF(ISTEXT('Questionnaires '!A1379),IF('Questionnaires '!G1379&lt;270,1,0),0)</f>
        <v>0</v>
      </c>
      <c r="B1377">
        <f>IF(ISTEXT('Questionnaires '!A1379),IF('Questionnaires '!E1379="Yes",1,0),0)</f>
        <v>0</v>
      </c>
      <c r="C1377">
        <f>IF(ISTEXT('Questionnaires '!A1379),IF('Questionnaires '!F1379="Yes",1,0),0)</f>
        <v>0</v>
      </c>
      <c r="D1377">
        <f>IF(ISTEXT('Questionnaires '!A1379),IF('Questionnaires '!J1379&gt;0,1,0),0)</f>
        <v>0</v>
      </c>
      <c r="E1377" s="73" t="str">
        <f>IF(ISNUMBER('Questionnaires '!$G1379),'Questionnaires '!T1379+'Questionnaires '!G1379,"")</f>
        <v/>
      </c>
      <c r="F1377" s="73" t="str">
        <f>IF(ISNUMBER('Questionnaires '!$G1379),SUM(G1377:H1377),"")</f>
        <v/>
      </c>
      <c r="G1377" s="73" t="str">
        <f>IF(ISNUMBER('Questionnaires '!$G1379),'Questionnaires '!R1379-'Questionnaires '!P1379,"")</f>
        <v/>
      </c>
      <c r="H1377" s="73" t="str">
        <f>IF(ISNUMBER('Questionnaires '!$G1379),'Questionnaires '!P1379,"")</f>
        <v/>
      </c>
      <c r="I1377" s="73" t="str">
        <f>IF(ISNUMBER('Questionnaires '!$G1379),'Questionnaires '!$G1379,"")</f>
        <v/>
      </c>
      <c r="J1377" s="73" t="str">
        <f>IF(ISNUMBER('Questionnaires '!$G1379),'Questionnaires '!$G1379,"")</f>
        <v/>
      </c>
      <c r="K1377" s="73" t="str">
        <f>IF(ISNUMBER('Questionnaires '!$R1379),'Questionnaires '!$R1379,"")</f>
        <v/>
      </c>
      <c r="L1377" s="73" t="str">
        <f>IF(ISNUMBER('Questionnaires '!$P1379),'Questionnaires '!$P1379,"")</f>
        <v/>
      </c>
      <c r="M1377" s="73" t="str">
        <f>IF(ISNUMBER('Questionnaires '!$O1379),'Questionnaires '!$O1379,"")</f>
        <v/>
      </c>
      <c r="N1377" s="73" t="str">
        <f>IF(ISNUMBER('Questionnaires '!$N1379),'Questionnaires '!$N1379,"")</f>
        <v/>
      </c>
      <c r="O1377" s="73" t="str">
        <f>IF(ISNUMBER('Questionnaires '!$T1379),'Questionnaires '!$T1379,"")</f>
        <v/>
      </c>
      <c r="P1377" s="73" t="str">
        <f>IF(ISTEXT('Questionnaires '!A1379),'Questionnaires '!G1379,"")</f>
        <v/>
      </c>
      <c r="Q1377">
        <f>IF(ISTEXT('Questionnaires '!A1379),IF('Questionnaires '!S1379="Yes",1,""),0)</f>
        <v>0</v>
      </c>
    </row>
    <row r="1378" spans="1:17" x14ac:dyDescent="0.3">
      <c r="A1378" s="73">
        <f>IF(ISTEXT('Questionnaires '!A1380),IF('Questionnaires '!G1380&lt;270,1,0),0)</f>
        <v>0</v>
      </c>
      <c r="B1378">
        <f>IF(ISTEXT('Questionnaires '!A1380),IF('Questionnaires '!E1380="Yes",1,0),0)</f>
        <v>0</v>
      </c>
      <c r="C1378">
        <f>IF(ISTEXT('Questionnaires '!A1380),IF('Questionnaires '!F1380="Yes",1,0),0)</f>
        <v>0</v>
      </c>
      <c r="D1378">
        <f>IF(ISTEXT('Questionnaires '!A1380),IF('Questionnaires '!J1380&gt;0,1,0),0)</f>
        <v>0</v>
      </c>
      <c r="E1378" s="73" t="str">
        <f>IF(ISNUMBER('Questionnaires '!$G1380),'Questionnaires '!T1380+'Questionnaires '!G1380,"")</f>
        <v/>
      </c>
      <c r="F1378" s="73" t="str">
        <f>IF(ISNUMBER('Questionnaires '!$G1380),SUM(G1378:H1378),"")</f>
        <v/>
      </c>
      <c r="G1378" s="73" t="str">
        <f>IF(ISNUMBER('Questionnaires '!$G1380),'Questionnaires '!R1380-'Questionnaires '!P1380,"")</f>
        <v/>
      </c>
      <c r="H1378" s="73" t="str">
        <f>IF(ISNUMBER('Questionnaires '!$G1380),'Questionnaires '!P1380,"")</f>
        <v/>
      </c>
      <c r="I1378" s="73" t="str">
        <f>IF(ISNUMBER('Questionnaires '!$G1380),'Questionnaires '!$G1380,"")</f>
        <v/>
      </c>
      <c r="J1378" s="73" t="str">
        <f>IF(ISNUMBER('Questionnaires '!$G1380),'Questionnaires '!$G1380,"")</f>
        <v/>
      </c>
      <c r="K1378" s="73" t="str">
        <f>IF(ISNUMBER('Questionnaires '!$R1380),'Questionnaires '!$R1380,"")</f>
        <v/>
      </c>
      <c r="L1378" s="73" t="str">
        <f>IF(ISNUMBER('Questionnaires '!$P1380),'Questionnaires '!$P1380,"")</f>
        <v/>
      </c>
      <c r="M1378" s="73" t="str">
        <f>IF(ISNUMBER('Questionnaires '!$O1380),'Questionnaires '!$O1380,"")</f>
        <v/>
      </c>
      <c r="N1378" s="73" t="str">
        <f>IF(ISNUMBER('Questionnaires '!$N1380),'Questionnaires '!$N1380,"")</f>
        <v/>
      </c>
      <c r="O1378" s="73" t="str">
        <f>IF(ISNUMBER('Questionnaires '!$T1380),'Questionnaires '!$T1380,"")</f>
        <v/>
      </c>
      <c r="P1378" s="73" t="str">
        <f>IF(ISTEXT('Questionnaires '!A1380),'Questionnaires '!G1380,"")</f>
        <v/>
      </c>
      <c r="Q1378">
        <f>IF(ISTEXT('Questionnaires '!A1380),IF('Questionnaires '!S1380="Yes",1,""),0)</f>
        <v>0</v>
      </c>
    </row>
    <row r="1379" spans="1:17" x14ac:dyDescent="0.3">
      <c r="A1379" s="73">
        <f>IF(ISTEXT('Questionnaires '!A1381),IF('Questionnaires '!G1381&lt;270,1,0),0)</f>
        <v>0</v>
      </c>
      <c r="B1379">
        <f>IF(ISTEXT('Questionnaires '!A1381),IF('Questionnaires '!E1381="Yes",1,0),0)</f>
        <v>0</v>
      </c>
      <c r="C1379">
        <f>IF(ISTEXT('Questionnaires '!A1381),IF('Questionnaires '!F1381="Yes",1,0),0)</f>
        <v>0</v>
      </c>
      <c r="D1379">
        <f>IF(ISTEXT('Questionnaires '!A1381),IF('Questionnaires '!J1381&gt;0,1,0),0)</f>
        <v>0</v>
      </c>
      <c r="E1379" s="73" t="str">
        <f>IF(ISNUMBER('Questionnaires '!$G1381),'Questionnaires '!T1381+'Questionnaires '!G1381,"")</f>
        <v/>
      </c>
      <c r="F1379" s="73" t="str">
        <f>IF(ISNUMBER('Questionnaires '!$G1381),SUM(G1379:H1379),"")</f>
        <v/>
      </c>
      <c r="G1379" s="73" t="str">
        <f>IF(ISNUMBER('Questionnaires '!$G1381),'Questionnaires '!R1381-'Questionnaires '!P1381,"")</f>
        <v/>
      </c>
      <c r="H1379" s="73" t="str">
        <f>IF(ISNUMBER('Questionnaires '!$G1381),'Questionnaires '!P1381,"")</f>
        <v/>
      </c>
      <c r="I1379" s="73" t="str">
        <f>IF(ISNUMBER('Questionnaires '!$G1381),'Questionnaires '!$G1381,"")</f>
        <v/>
      </c>
      <c r="J1379" s="73" t="str">
        <f>IF(ISNUMBER('Questionnaires '!$G1381),'Questionnaires '!$G1381,"")</f>
        <v/>
      </c>
      <c r="K1379" s="73" t="str">
        <f>IF(ISNUMBER('Questionnaires '!$R1381),'Questionnaires '!$R1381,"")</f>
        <v/>
      </c>
      <c r="L1379" s="73" t="str">
        <f>IF(ISNUMBER('Questionnaires '!$P1381),'Questionnaires '!$P1381,"")</f>
        <v/>
      </c>
      <c r="M1379" s="73" t="str">
        <f>IF(ISNUMBER('Questionnaires '!$O1381),'Questionnaires '!$O1381,"")</f>
        <v/>
      </c>
      <c r="N1379" s="73" t="str">
        <f>IF(ISNUMBER('Questionnaires '!$N1381),'Questionnaires '!$N1381,"")</f>
        <v/>
      </c>
      <c r="O1379" s="73" t="str">
        <f>IF(ISNUMBER('Questionnaires '!$T1381),'Questionnaires '!$T1381,"")</f>
        <v/>
      </c>
      <c r="P1379" s="73" t="str">
        <f>IF(ISTEXT('Questionnaires '!A1381),'Questionnaires '!G1381,"")</f>
        <v/>
      </c>
      <c r="Q1379">
        <f>IF(ISTEXT('Questionnaires '!A1381),IF('Questionnaires '!S1381="Yes",1,""),0)</f>
        <v>0</v>
      </c>
    </row>
    <row r="1380" spans="1:17" x14ac:dyDescent="0.3">
      <c r="A1380" s="73">
        <f>IF(ISTEXT('Questionnaires '!A1382),IF('Questionnaires '!G1382&lt;270,1,0),0)</f>
        <v>0</v>
      </c>
      <c r="B1380">
        <f>IF(ISTEXT('Questionnaires '!A1382),IF('Questionnaires '!E1382="Yes",1,0),0)</f>
        <v>0</v>
      </c>
      <c r="C1380">
        <f>IF(ISTEXT('Questionnaires '!A1382),IF('Questionnaires '!F1382="Yes",1,0),0)</f>
        <v>0</v>
      </c>
      <c r="D1380">
        <f>IF(ISTEXT('Questionnaires '!A1382),IF('Questionnaires '!J1382&gt;0,1,0),0)</f>
        <v>0</v>
      </c>
      <c r="E1380" s="73" t="str">
        <f>IF(ISNUMBER('Questionnaires '!$G1382),'Questionnaires '!T1382+'Questionnaires '!G1382,"")</f>
        <v/>
      </c>
      <c r="F1380" s="73" t="str">
        <f>IF(ISNUMBER('Questionnaires '!$G1382),SUM(G1380:H1380),"")</f>
        <v/>
      </c>
      <c r="G1380" s="73" t="str">
        <f>IF(ISNUMBER('Questionnaires '!$G1382),'Questionnaires '!R1382-'Questionnaires '!P1382,"")</f>
        <v/>
      </c>
      <c r="H1380" s="73" t="str">
        <f>IF(ISNUMBER('Questionnaires '!$G1382),'Questionnaires '!P1382,"")</f>
        <v/>
      </c>
      <c r="I1380" s="73" t="str">
        <f>IF(ISNUMBER('Questionnaires '!$G1382),'Questionnaires '!$G1382,"")</f>
        <v/>
      </c>
      <c r="J1380" s="73" t="str">
        <f>IF(ISNUMBER('Questionnaires '!$G1382),'Questionnaires '!$G1382,"")</f>
        <v/>
      </c>
      <c r="K1380" s="73" t="str">
        <f>IF(ISNUMBER('Questionnaires '!$R1382),'Questionnaires '!$R1382,"")</f>
        <v/>
      </c>
      <c r="L1380" s="73" t="str">
        <f>IF(ISNUMBER('Questionnaires '!$P1382),'Questionnaires '!$P1382,"")</f>
        <v/>
      </c>
      <c r="M1380" s="73" t="str">
        <f>IF(ISNUMBER('Questionnaires '!$O1382),'Questionnaires '!$O1382,"")</f>
        <v/>
      </c>
      <c r="N1380" s="73" t="str">
        <f>IF(ISNUMBER('Questionnaires '!$N1382),'Questionnaires '!$N1382,"")</f>
        <v/>
      </c>
      <c r="O1380" s="73" t="str">
        <f>IF(ISNUMBER('Questionnaires '!$T1382),'Questionnaires '!$T1382,"")</f>
        <v/>
      </c>
      <c r="P1380" s="73" t="str">
        <f>IF(ISTEXT('Questionnaires '!A1382),'Questionnaires '!G1382,"")</f>
        <v/>
      </c>
      <c r="Q1380">
        <f>IF(ISTEXT('Questionnaires '!A1382),IF('Questionnaires '!S1382="Yes",1,""),0)</f>
        <v>0</v>
      </c>
    </row>
    <row r="1381" spans="1:17" x14ac:dyDescent="0.3">
      <c r="A1381" s="73">
        <f>IF(ISTEXT('Questionnaires '!A1383),IF('Questionnaires '!G1383&lt;270,1,0),0)</f>
        <v>0</v>
      </c>
      <c r="B1381">
        <f>IF(ISTEXT('Questionnaires '!A1383),IF('Questionnaires '!E1383="Yes",1,0),0)</f>
        <v>0</v>
      </c>
      <c r="C1381">
        <f>IF(ISTEXT('Questionnaires '!A1383),IF('Questionnaires '!F1383="Yes",1,0),0)</f>
        <v>0</v>
      </c>
      <c r="D1381">
        <f>IF(ISTEXT('Questionnaires '!A1383),IF('Questionnaires '!J1383&gt;0,1,0),0)</f>
        <v>0</v>
      </c>
      <c r="E1381" s="73" t="str">
        <f>IF(ISNUMBER('Questionnaires '!$G1383),'Questionnaires '!T1383+'Questionnaires '!G1383,"")</f>
        <v/>
      </c>
      <c r="F1381" s="73" t="str">
        <f>IF(ISNUMBER('Questionnaires '!$G1383),SUM(G1381:H1381),"")</f>
        <v/>
      </c>
      <c r="G1381" s="73" t="str">
        <f>IF(ISNUMBER('Questionnaires '!$G1383),'Questionnaires '!R1383-'Questionnaires '!P1383,"")</f>
        <v/>
      </c>
      <c r="H1381" s="73" t="str">
        <f>IF(ISNUMBER('Questionnaires '!$G1383),'Questionnaires '!P1383,"")</f>
        <v/>
      </c>
      <c r="I1381" s="73" t="str">
        <f>IF(ISNUMBER('Questionnaires '!$G1383),'Questionnaires '!$G1383,"")</f>
        <v/>
      </c>
      <c r="J1381" s="73" t="str">
        <f>IF(ISNUMBER('Questionnaires '!$G1383),'Questionnaires '!$G1383,"")</f>
        <v/>
      </c>
      <c r="K1381" s="73" t="str">
        <f>IF(ISNUMBER('Questionnaires '!$R1383),'Questionnaires '!$R1383,"")</f>
        <v/>
      </c>
      <c r="L1381" s="73" t="str">
        <f>IF(ISNUMBER('Questionnaires '!$P1383),'Questionnaires '!$P1383,"")</f>
        <v/>
      </c>
      <c r="M1381" s="73" t="str">
        <f>IF(ISNUMBER('Questionnaires '!$O1383),'Questionnaires '!$O1383,"")</f>
        <v/>
      </c>
      <c r="N1381" s="73" t="str">
        <f>IF(ISNUMBER('Questionnaires '!$N1383),'Questionnaires '!$N1383,"")</f>
        <v/>
      </c>
      <c r="O1381" s="73" t="str">
        <f>IF(ISNUMBER('Questionnaires '!$T1383),'Questionnaires '!$T1383,"")</f>
        <v/>
      </c>
      <c r="P1381" s="73" t="str">
        <f>IF(ISTEXT('Questionnaires '!A1383),'Questionnaires '!G1383,"")</f>
        <v/>
      </c>
      <c r="Q1381">
        <f>IF(ISTEXT('Questionnaires '!A1383),IF('Questionnaires '!S1383="Yes",1,""),0)</f>
        <v>0</v>
      </c>
    </row>
    <row r="1382" spans="1:17" x14ac:dyDescent="0.3">
      <c r="A1382" s="73">
        <f>IF(ISTEXT('Questionnaires '!A1384),IF('Questionnaires '!G1384&lt;270,1,0),0)</f>
        <v>0</v>
      </c>
      <c r="B1382">
        <f>IF(ISTEXT('Questionnaires '!A1384),IF('Questionnaires '!E1384="Yes",1,0),0)</f>
        <v>0</v>
      </c>
      <c r="C1382">
        <f>IF(ISTEXT('Questionnaires '!A1384),IF('Questionnaires '!F1384="Yes",1,0),0)</f>
        <v>0</v>
      </c>
      <c r="D1382">
        <f>IF(ISTEXT('Questionnaires '!A1384),IF('Questionnaires '!J1384&gt;0,1,0),0)</f>
        <v>0</v>
      </c>
      <c r="E1382" s="73" t="str">
        <f>IF(ISNUMBER('Questionnaires '!$G1384),'Questionnaires '!T1384+'Questionnaires '!G1384,"")</f>
        <v/>
      </c>
      <c r="F1382" s="73" t="str">
        <f>IF(ISNUMBER('Questionnaires '!$G1384),SUM(G1382:H1382),"")</f>
        <v/>
      </c>
      <c r="G1382" s="73" t="str">
        <f>IF(ISNUMBER('Questionnaires '!$G1384),'Questionnaires '!R1384-'Questionnaires '!P1384,"")</f>
        <v/>
      </c>
      <c r="H1382" s="73" t="str">
        <f>IF(ISNUMBER('Questionnaires '!$G1384),'Questionnaires '!P1384,"")</f>
        <v/>
      </c>
      <c r="I1382" s="73" t="str">
        <f>IF(ISNUMBER('Questionnaires '!$G1384),'Questionnaires '!$G1384,"")</f>
        <v/>
      </c>
      <c r="J1382" s="73" t="str">
        <f>IF(ISNUMBER('Questionnaires '!$G1384),'Questionnaires '!$G1384,"")</f>
        <v/>
      </c>
      <c r="K1382" s="73" t="str">
        <f>IF(ISNUMBER('Questionnaires '!$R1384),'Questionnaires '!$R1384,"")</f>
        <v/>
      </c>
      <c r="L1382" s="73" t="str">
        <f>IF(ISNUMBER('Questionnaires '!$P1384),'Questionnaires '!$P1384,"")</f>
        <v/>
      </c>
      <c r="M1382" s="73" t="str">
        <f>IF(ISNUMBER('Questionnaires '!$O1384),'Questionnaires '!$O1384,"")</f>
        <v/>
      </c>
      <c r="N1382" s="73" t="str">
        <f>IF(ISNUMBER('Questionnaires '!$N1384),'Questionnaires '!$N1384,"")</f>
        <v/>
      </c>
      <c r="O1382" s="73" t="str">
        <f>IF(ISNUMBER('Questionnaires '!$T1384),'Questionnaires '!$T1384,"")</f>
        <v/>
      </c>
      <c r="P1382" s="73" t="str">
        <f>IF(ISTEXT('Questionnaires '!A1384),'Questionnaires '!G1384,"")</f>
        <v/>
      </c>
      <c r="Q1382">
        <f>IF(ISTEXT('Questionnaires '!A1384),IF('Questionnaires '!S1384="Yes",1,""),0)</f>
        <v>0</v>
      </c>
    </row>
    <row r="1383" spans="1:17" x14ac:dyDescent="0.3">
      <c r="A1383" s="73">
        <f>IF(ISTEXT('Questionnaires '!A1385),IF('Questionnaires '!G1385&lt;270,1,0),0)</f>
        <v>0</v>
      </c>
      <c r="B1383">
        <f>IF(ISTEXT('Questionnaires '!A1385),IF('Questionnaires '!E1385="Yes",1,0),0)</f>
        <v>0</v>
      </c>
      <c r="C1383">
        <f>IF(ISTEXT('Questionnaires '!A1385),IF('Questionnaires '!F1385="Yes",1,0),0)</f>
        <v>0</v>
      </c>
      <c r="D1383">
        <f>IF(ISTEXT('Questionnaires '!A1385),IF('Questionnaires '!J1385&gt;0,1,0),0)</f>
        <v>0</v>
      </c>
      <c r="E1383" s="73" t="str">
        <f>IF(ISNUMBER('Questionnaires '!$G1385),'Questionnaires '!T1385+'Questionnaires '!G1385,"")</f>
        <v/>
      </c>
      <c r="F1383" s="73" t="str">
        <f>IF(ISNUMBER('Questionnaires '!$G1385),SUM(G1383:H1383),"")</f>
        <v/>
      </c>
      <c r="G1383" s="73" t="str">
        <f>IF(ISNUMBER('Questionnaires '!$G1385),'Questionnaires '!R1385-'Questionnaires '!P1385,"")</f>
        <v/>
      </c>
      <c r="H1383" s="73" t="str">
        <f>IF(ISNUMBER('Questionnaires '!$G1385),'Questionnaires '!P1385,"")</f>
        <v/>
      </c>
      <c r="I1383" s="73" t="str">
        <f>IF(ISNUMBER('Questionnaires '!$G1385),'Questionnaires '!$G1385,"")</f>
        <v/>
      </c>
      <c r="J1383" s="73" t="str">
        <f>IF(ISNUMBER('Questionnaires '!$G1385),'Questionnaires '!$G1385,"")</f>
        <v/>
      </c>
      <c r="K1383" s="73" t="str">
        <f>IF(ISNUMBER('Questionnaires '!$R1385),'Questionnaires '!$R1385,"")</f>
        <v/>
      </c>
      <c r="L1383" s="73" t="str">
        <f>IF(ISNUMBER('Questionnaires '!$P1385),'Questionnaires '!$P1385,"")</f>
        <v/>
      </c>
      <c r="M1383" s="73" t="str">
        <f>IF(ISNUMBER('Questionnaires '!$O1385),'Questionnaires '!$O1385,"")</f>
        <v/>
      </c>
      <c r="N1383" s="73" t="str">
        <f>IF(ISNUMBER('Questionnaires '!$N1385),'Questionnaires '!$N1385,"")</f>
        <v/>
      </c>
      <c r="O1383" s="73" t="str">
        <f>IF(ISNUMBER('Questionnaires '!$T1385),'Questionnaires '!$T1385,"")</f>
        <v/>
      </c>
      <c r="P1383" s="73" t="str">
        <f>IF(ISTEXT('Questionnaires '!A1385),'Questionnaires '!G1385,"")</f>
        <v/>
      </c>
      <c r="Q1383">
        <f>IF(ISTEXT('Questionnaires '!A1385),IF('Questionnaires '!S1385="Yes",1,""),0)</f>
        <v>0</v>
      </c>
    </row>
    <row r="1384" spans="1:17" x14ac:dyDescent="0.3">
      <c r="A1384" s="73">
        <f>IF(ISTEXT('Questionnaires '!A1386),IF('Questionnaires '!G1386&lt;270,1,0),0)</f>
        <v>0</v>
      </c>
      <c r="B1384">
        <f>IF(ISTEXT('Questionnaires '!A1386),IF('Questionnaires '!E1386="Yes",1,0),0)</f>
        <v>0</v>
      </c>
      <c r="C1384">
        <f>IF(ISTEXT('Questionnaires '!A1386),IF('Questionnaires '!F1386="Yes",1,0),0)</f>
        <v>0</v>
      </c>
      <c r="D1384">
        <f>IF(ISTEXT('Questionnaires '!A1386),IF('Questionnaires '!J1386&gt;0,1,0),0)</f>
        <v>0</v>
      </c>
      <c r="E1384" s="73" t="str">
        <f>IF(ISNUMBER('Questionnaires '!$G1386),'Questionnaires '!T1386+'Questionnaires '!G1386,"")</f>
        <v/>
      </c>
      <c r="F1384" s="73" t="str">
        <f>IF(ISNUMBER('Questionnaires '!$G1386),SUM(G1384:H1384),"")</f>
        <v/>
      </c>
      <c r="G1384" s="73" t="str">
        <f>IF(ISNUMBER('Questionnaires '!$G1386),'Questionnaires '!R1386-'Questionnaires '!P1386,"")</f>
        <v/>
      </c>
      <c r="H1384" s="73" t="str">
        <f>IF(ISNUMBER('Questionnaires '!$G1386),'Questionnaires '!P1386,"")</f>
        <v/>
      </c>
      <c r="I1384" s="73" t="str">
        <f>IF(ISNUMBER('Questionnaires '!$G1386),'Questionnaires '!$G1386,"")</f>
        <v/>
      </c>
      <c r="J1384" s="73" t="str">
        <f>IF(ISNUMBER('Questionnaires '!$G1386),'Questionnaires '!$G1386,"")</f>
        <v/>
      </c>
      <c r="K1384" s="73" t="str">
        <f>IF(ISNUMBER('Questionnaires '!$R1386),'Questionnaires '!$R1386,"")</f>
        <v/>
      </c>
      <c r="L1384" s="73" t="str">
        <f>IF(ISNUMBER('Questionnaires '!$P1386),'Questionnaires '!$P1386,"")</f>
        <v/>
      </c>
      <c r="M1384" s="73" t="str">
        <f>IF(ISNUMBER('Questionnaires '!$O1386),'Questionnaires '!$O1386,"")</f>
        <v/>
      </c>
      <c r="N1384" s="73" t="str">
        <f>IF(ISNUMBER('Questionnaires '!$N1386),'Questionnaires '!$N1386,"")</f>
        <v/>
      </c>
      <c r="O1384" s="73" t="str">
        <f>IF(ISNUMBER('Questionnaires '!$T1386),'Questionnaires '!$T1386,"")</f>
        <v/>
      </c>
      <c r="P1384" s="73" t="str">
        <f>IF(ISTEXT('Questionnaires '!A1386),'Questionnaires '!G1386,"")</f>
        <v/>
      </c>
      <c r="Q1384">
        <f>IF(ISTEXT('Questionnaires '!A1386),IF('Questionnaires '!S1386="Yes",1,""),0)</f>
        <v>0</v>
      </c>
    </row>
    <row r="1385" spans="1:17" x14ac:dyDescent="0.3">
      <c r="A1385" s="73">
        <f>IF(ISTEXT('Questionnaires '!A1387),IF('Questionnaires '!G1387&lt;270,1,0),0)</f>
        <v>0</v>
      </c>
      <c r="B1385">
        <f>IF(ISTEXT('Questionnaires '!A1387),IF('Questionnaires '!E1387="Yes",1,0),0)</f>
        <v>0</v>
      </c>
      <c r="C1385">
        <f>IF(ISTEXT('Questionnaires '!A1387),IF('Questionnaires '!F1387="Yes",1,0),0)</f>
        <v>0</v>
      </c>
      <c r="D1385">
        <f>IF(ISTEXT('Questionnaires '!A1387),IF('Questionnaires '!J1387&gt;0,1,0),0)</f>
        <v>0</v>
      </c>
      <c r="E1385" s="73" t="str">
        <f>IF(ISNUMBER('Questionnaires '!$G1387),'Questionnaires '!T1387+'Questionnaires '!G1387,"")</f>
        <v/>
      </c>
      <c r="F1385" s="73" t="str">
        <f>IF(ISNUMBER('Questionnaires '!$G1387),SUM(G1385:H1385),"")</f>
        <v/>
      </c>
      <c r="G1385" s="73" t="str">
        <f>IF(ISNUMBER('Questionnaires '!$G1387),'Questionnaires '!R1387-'Questionnaires '!P1387,"")</f>
        <v/>
      </c>
      <c r="H1385" s="73" t="str">
        <f>IF(ISNUMBER('Questionnaires '!$G1387),'Questionnaires '!P1387,"")</f>
        <v/>
      </c>
      <c r="I1385" s="73" t="str">
        <f>IF(ISNUMBER('Questionnaires '!$G1387),'Questionnaires '!$G1387,"")</f>
        <v/>
      </c>
      <c r="J1385" s="73" t="str">
        <f>IF(ISNUMBER('Questionnaires '!$G1387),'Questionnaires '!$G1387,"")</f>
        <v/>
      </c>
      <c r="K1385" s="73" t="str">
        <f>IF(ISNUMBER('Questionnaires '!$R1387),'Questionnaires '!$R1387,"")</f>
        <v/>
      </c>
      <c r="L1385" s="73" t="str">
        <f>IF(ISNUMBER('Questionnaires '!$P1387),'Questionnaires '!$P1387,"")</f>
        <v/>
      </c>
      <c r="M1385" s="73" t="str">
        <f>IF(ISNUMBER('Questionnaires '!$O1387),'Questionnaires '!$O1387,"")</f>
        <v/>
      </c>
      <c r="N1385" s="73" t="str">
        <f>IF(ISNUMBER('Questionnaires '!$N1387),'Questionnaires '!$N1387,"")</f>
        <v/>
      </c>
      <c r="O1385" s="73" t="str">
        <f>IF(ISNUMBER('Questionnaires '!$T1387),'Questionnaires '!$T1387,"")</f>
        <v/>
      </c>
      <c r="P1385" s="73" t="str">
        <f>IF(ISTEXT('Questionnaires '!A1387),'Questionnaires '!G1387,"")</f>
        <v/>
      </c>
      <c r="Q1385">
        <f>IF(ISTEXT('Questionnaires '!A1387),IF('Questionnaires '!S1387="Yes",1,""),0)</f>
        <v>0</v>
      </c>
    </row>
    <row r="1386" spans="1:17" x14ac:dyDescent="0.3">
      <c r="A1386" s="73">
        <f>IF(ISTEXT('Questionnaires '!A1388),IF('Questionnaires '!G1388&lt;270,1,0),0)</f>
        <v>0</v>
      </c>
      <c r="B1386">
        <f>IF(ISTEXT('Questionnaires '!A1388),IF('Questionnaires '!E1388="Yes",1,0),0)</f>
        <v>0</v>
      </c>
      <c r="C1386">
        <f>IF(ISTEXT('Questionnaires '!A1388),IF('Questionnaires '!F1388="Yes",1,0),0)</f>
        <v>0</v>
      </c>
      <c r="D1386">
        <f>IF(ISTEXT('Questionnaires '!A1388),IF('Questionnaires '!J1388&gt;0,1,0),0)</f>
        <v>0</v>
      </c>
      <c r="E1386" s="73" t="str">
        <f>IF(ISNUMBER('Questionnaires '!$G1388),'Questionnaires '!T1388+'Questionnaires '!G1388,"")</f>
        <v/>
      </c>
      <c r="F1386" s="73" t="str">
        <f>IF(ISNUMBER('Questionnaires '!$G1388),SUM(G1386:H1386),"")</f>
        <v/>
      </c>
      <c r="G1386" s="73" t="str">
        <f>IF(ISNUMBER('Questionnaires '!$G1388),'Questionnaires '!R1388-'Questionnaires '!P1388,"")</f>
        <v/>
      </c>
      <c r="H1386" s="73" t="str">
        <f>IF(ISNUMBER('Questionnaires '!$G1388),'Questionnaires '!P1388,"")</f>
        <v/>
      </c>
      <c r="I1386" s="73" t="str">
        <f>IF(ISNUMBER('Questionnaires '!$G1388),'Questionnaires '!$G1388,"")</f>
        <v/>
      </c>
      <c r="J1386" s="73" t="str">
        <f>IF(ISNUMBER('Questionnaires '!$G1388),'Questionnaires '!$G1388,"")</f>
        <v/>
      </c>
      <c r="K1386" s="73" t="str">
        <f>IF(ISNUMBER('Questionnaires '!$R1388),'Questionnaires '!$R1388,"")</f>
        <v/>
      </c>
      <c r="L1386" s="73" t="str">
        <f>IF(ISNUMBER('Questionnaires '!$P1388),'Questionnaires '!$P1388,"")</f>
        <v/>
      </c>
      <c r="M1386" s="73" t="str">
        <f>IF(ISNUMBER('Questionnaires '!$O1388),'Questionnaires '!$O1388,"")</f>
        <v/>
      </c>
      <c r="N1386" s="73" t="str">
        <f>IF(ISNUMBER('Questionnaires '!$N1388),'Questionnaires '!$N1388,"")</f>
        <v/>
      </c>
      <c r="O1386" s="73" t="str">
        <f>IF(ISNUMBER('Questionnaires '!$T1388),'Questionnaires '!$T1388,"")</f>
        <v/>
      </c>
      <c r="P1386" s="73" t="str">
        <f>IF(ISTEXT('Questionnaires '!A1388),'Questionnaires '!G1388,"")</f>
        <v/>
      </c>
      <c r="Q1386">
        <f>IF(ISTEXT('Questionnaires '!A1388),IF('Questionnaires '!S1388="Yes",1,""),0)</f>
        <v>0</v>
      </c>
    </row>
    <row r="1387" spans="1:17" x14ac:dyDescent="0.3">
      <c r="A1387" s="73">
        <f>IF(ISTEXT('Questionnaires '!A1389),IF('Questionnaires '!G1389&lt;270,1,0),0)</f>
        <v>0</v>
      </c>
      <c r="B1387">
        <f>IF(ISTEXT('Questionnaires '!A1389),IF('Questionnaires '!E1389="Yes",1,0),0)</f>
        <v>0</v>
      </c>
      <c r="C1387">
        <f>IF(ISTEXT('Questionnaires '!A1389),IF('Questionnaires '!F1389="Yes",1,0),0)</f>
        <v>0</v>
      </c>
      <c r="D1387">
        <f>IF(ISTEXT('Questionnaires '!A1389),IF('Questionnaires '!J1389&gt;0,1,0),0)</f>
        <v>0</v>
      </c>
      <c r="E1387" s="73" t="str">
        <f>IF(ISNUMBER('Questionnaires '!$G1389),'Questionnaires '!T1389+'Questionnaires '!G1389,"")</f>
        <v/>
      </c>
      <c r="F1387" s="73" t="str">
        <f>IF(ISNUMBER('Questionnaires '!$G1389),SUM(G1387:H1387),"")</f>
        <v/>
      </c>
      <c r="G1387" s="73" t="str">
        <f>IF(ISNUMBER('Questionnaires '!$G1389),'Questionnaires '!R1389-'Questionnaires '!P1389,"")</f>
        <v/>
      </c>
      <c r="H1387" s="73" t="str">
        <f>IF(ISNUMBER('Questionnaires '!$G1389),'Questionnaires '!P1389,"")</f>
        <v/>
      </c>
      <c r="I1387" s="73" t="str">
        <f>IF(ISNUMBER('Questionnaires '!$G1389),'Questionnaires '!$G1389,"")</f>
        <v/>
      </c>
      <c r="J1387" s="73" t="str">
        <f>IF(ISNUMBER('Questionnaires '!$G1389),'Questionnaires '!$G1389,"")</f>
        <v/>
      </c>
      <c r="K1387" s="73" t="str">
        <f>IF(ISNUMBER('Questionnaires '!$R1389),'Questionnaires '!$R1389,"")</f>
        <v/>
      </c>
      <c r="L1387" s="73" t="str">
        <f>IF(ISNUMBER('Questionnaires '!$P1389),'Questionnaires '!$P1389,"")</f>
        <v/>
      </c>
      <c r="M1387" s="73" t="str">
        <f>IF(ISNUMBER('Questionnaires '!$O1389),'Questionnaires '!$O1389,"")</f>
        <v/>
      </c>
      <c r="N1387" s="73" t="str">
        <f>IF(ISNUMBER('Questionnaires '!$N1389),'Questionnaires '!$N1389,"")</f>
        <v/>
      </c>
      <c r="O1387" s="73" t="str">
        <f>IF(ISNUMBER('Questionnaires '!$T1389),'Questionnaires '!$T1389,"")</f>
        <v/>
      </c>
      <c r="P1387" s="73" t="str">
        <f>IF(ISTEXT('Questionnaires '!A1389),'Questionnaires '!G1389,"")</f>
        <v/>
      </c>
      <c r="Q1387">
        <f>IF(ISTEXT('Questionnaires '!A1389),IF('Questionnaires '!S1389="Yes",1,""),0)</f>
        <v>0</v>
      </c>
    </row>
    <row r="1388" spans="1:17" x14ac:dyDescent="0.3">
      <c r="A1388" s="73">
        <f>IF(ISTEXT('Questionnaires '!A1390),IF('Questionnaires '!G1390&lt;270,1,0),0)</f>
        <v>0</v>
      </c>
      <c r="B1388">
        <f>IF(ISTEXT('Questionnaires '!A1390),IF('Questionnaires '!E1390="Yes",1,0),0)</f>
        <v>0</v>
      </c>
      <c r="C1388">
        <f>IF(ISTEXT('Questionnaires '!A1390),IF('Questionnaires '!F1390="Yes",1,0),0)</f>
        <v>0</v>
      </c>
      <c r="D1388">
        <f>IF(ISTEXT('Questionnaires '!A1390),IF('Questionnaires '!J1390&gt;0,1,0),0)</f>
        <v>0</v>
      </c>
      <c r="E1388" s="73" t="str">
        <f>IF(ISNUMBER('Questionnaires '!$G1390),'Questionnaires '!T1390+'Questionnaires '!G1390,"")</f>
        <v/>
      </c>
      <c r="F1388" s="73" t="str">
        <f>IF(ISNUMBER('Questionnaires '!$G1390),SUM(G1388:H1388),"")</f>
        <v/>
      </c>
      <c r="G1388" s="73" t="str">
        <f>IF(ISNUMBER('Questionnaires '!$G1390),'Questionnaires '!R1390-'Questionnaires '!P1390,"")</f>
        <v/>
      </c>
      <c r="H1388" s="73" t="str">
        <f>IF(ISNUMBER('Questionnaires '!$G1390),'Questionnaires '!P1390,"")</f>
        <v/>
      </c>
      <c r="I1388" s="73" t="str">
        <f>IF(ISNUMBER('Questionnaires '!$G1390),'Questionnaires '!$G1390,"")</f>
        <v/>
      </c>
      <c r="J1388" s="73" t="str">
        <f>IF(ISNUMBER('Questionnaires '!$G1390),'Questionnaires '!$G1390,"")</f>
        <v/>
      </c>
      <c r="K1388" s="73" t="str">
        <f>IF(ISNUMBER('Questionnaires '!$R1390),'Questionnaires '!$R1390,"")</f>
        <v/>
      </c>
      <c r="L1388" s="73" t="str">
        <f>IF(ISNUMBER('Questionnaires '!$P1390),'Questionnaires '!$P1390,"")</f>
        <v/>
      </c>
      <c r="M1388" s="73" t="str">
        <f>IF(ISNUMBER('Questionnaires '!$O1390),'Questionnaires '!$O1390,"")</f>
        <v/>
      </c>
      <c r="N1388" s="73" t="str">
        <f>IF(ISNUMBER('Questionnaires '!$N1390),'Questionnaires '!$N1390,"")</f>
        <v/>
      </c>
      <c r="O1388" s="73" t="str">
        <f>IF(ISNUMBER('Questionnaires '!$T1390),'Questionnaires '!$T1390,"")</f>
        <v/>
      </c>
      <c r="P1388" s="73" t="str">
        <f>IF(ISTEXT('Questionnaires '!A1390),'Questionnaires '!G1390,"")</f>
        <v/>
      </c>
      <c r="Q1388">
        <f>IF(ISTEXT('Questionnaires '!A1390),IF('Questionnaires '!S1390="Yes",1,""),0)</f>
        <v>0</v>
      </c>
    </row>
    <row r="1389" spans="1:17" x14ac:dyDescent="0.3">
      <c r="A1389" s="73">
        <f>IF(ISTEXT('Questionnaires '!A1391),IF('Questionnaires '!G1391&lt;270,1,0),0)</f>
        <v>0</v>
      </c>
      <c r="B1389">
        <f>IF(ISTEXT('Questionnaires '!A1391),IF('Questionnaires '!E1391="Yes",1,0),0)</f>
        <v>0</v>
      </c>
      <c r="C1389">
        <f>IF(ISTEXT('Questionnaires '!A1391),IF('Questionnaires '!F1391="Yes",1,0),0)</f>
        <v>0</v>
      </c>
      <c r="D1389">
        <f>IF(ISTEXT('Questionnaires '!A1391),IF('Questionnaires '!J1391&gt;0,1,0),0)</f>
        <v>0</v>
      </c>
      <c r="E1389" s="73" t="str">
        <f>IF(ISNUMBER('Questionnaires '!$G1391),'Questionnaires '!T1391+'Questionnaires '!G1391,"")</f>
        <v/>
      </c>
      <c r="F1389" s="73" t="str">
        <f>IF(ISNUMBER('Questionnaires '!$G1391),SUM(G1389:H1389),"")</f>
        <v/>
      </c>
      <c r="G1389" s="73" t="str">
        <f>IF(ISNUMBER('Questionnaires '!$G1391),'Questionnaires '!R1391-'Questionnaires '!P1391,"")</f>
        <v/>
      </c>
      <c r="H1389" s="73" t="str">
        <f>IF(ISNUMBER('Questionnaires '!$G1391),'Questionnaires '!P1391,"")</f>
        <v/>
      </c>
      <c r="I1389" s="73" t="str">
        <f>IF(ISNUMBER('Questionnaires '!$G1391),'Questionnaires '!$G1391,"")</f>
        <v/>
      </c>
      <c r="J1389" s="73" t="str">
        <f>IF(ISNUMBER('Questionnaires '!$G1391),'Questionnaires '!$G1391,"")</f>
        <v/>
      </c>
      <c r="K1389" s="73" t="str">
        <f>IF(ISNUMBER('Questionnaires '!$R1391),'Questionnaires '!$R1391,"")</f>
        <v/>
      </c>
      <c r="L1389" s="73" t="str">
        <f>IF(ISNUMBER('Questionnaires '!$P1391),'Questionnaires '!$P1391,"")</f>
        <v/>
      </c>
      <c r="M1389" s="73" t="str">
        <f>IF(ISNUMBER('Questionnaires '!$O1391),'Questionnaires '!$O1391,"")</f>
        <v/>
      </c>
      <c r="N1389" s="73" t="str">
        <f>IF(ISNUMBER('Questionnaires '!$N1391),'Questionnaires '!$N1391,"")</f>
        <v/>
      </c>
      <c r="O1389" s="73" t="str">
        <f>IF(ISNUMBER('Questionnaires '!$T1391),'Questionnaires '!$T1391,"")</f>
        <v/>
      </c>
      <c r="P1389" s="73" t="str">
        <f>IF(ISTEXT('Questionnaires '!A1391),'Questionnaires '!G1391,"")</f>
        <v/>
      </c>
      <c r="Q1389">
        <f>IF(ISTEXT('Questionnaires '!A1391),IF('Questionnaires '!S1391="Yes",1,""),0)</f>
        <v>0</v>
      </c>
    </row>
    <row r="1390" spans="1:17" x14ac:dyDescent="0.3">
      <c r="A1390" s="73">
        <f>IF(ISTEXT('Questionnaires '!A1392),IF('Questionnaires '!G1392&lt;270,1,0),0)</f>
        <v>0</v>
      </c>
      <c r="B1390">
        <f>IF(ISTEXT('Questionnaires '!A1392),IF('Questionnaires '!E1392="Yes",1,0),0)</f>
        <v>0</v>
      </c>
      <c r="C1390">
        <f>IF(ISTEXT('Questionnaires '!A1392),IF('Questionnaires '!F1392="Yes",1,0),0)</f>
        <v>0</v>
      </c>
      <c r="D1390">
        <f>IF(ISTEXT('Questionnaires '!A1392),IF('Questionnaires '!J1392&gt;0,1,0),0)</f>
        <v>0</v>
      </c>
      <c r="E1390" s="73" t="str">
        <f>IF(ISNUMBER('Questionnaires '!$G1392),'Questionnaires '!T1392+'Questionnaires '!G1392,"")</f>
        <v/>
      </c>
      <c r="F1390" s="73" t="str">
        <f>IF(ISNUMBER('Questionnaires '!$G1392),SUM(G1390:H1390),"")</f>
        <v/>
      </c>
      <c r="G1390" s="73" t="str">
        <f>IF(ISNUMBER('Questionnaires '!$G1392),'Questionnaires '!R1392-'Questionnaires '!P1392,"")</f>
        <v/>
      </c>
      <c r="H1390" s="73" t="str">
        <f>IF(ISNUMBER('Questionnaires '!$G1392),'Questionnaires '!P1392,"")</f>
        <v/>
      </c>
      <c r="I1390" s="73" t="str">
        <f>IF(ISNUMBER('Questionnaires '!$G1392),'Questionnaires '!$G1392,"")</f>
        <v/>
      </c>
      <c r="J1390" s="73" t="str">
        <f>IF(ISNUMBER('Questionnaires '!$G1392),'Questionnaires '!$G1392,"")</f>
        <v/>
      </c>
      <c r="K1390" s="73" t="str">
        <f>IF(ISNUMBER('Questionnaires '!$R1392),'Questionnaires '!$R1392,"")</f>
        <v/>
      </c>
      <c r="L1390" s="73" t="str">
        <f>IF(ISNUMBER('Questionnaires '!$P1392),'Questionnaires '!$P1392,"")</f>
        <v/>
      </c>
      <c r="M1390" s="73" t="str">
        <f>IF(ISNUMBER('Questionnaires '!$O1392),'Questionnaires '!$O1392,"")</f>
        <v/>
      </c>
      <c r="N1390" s="73" t="str">
        <f>IF(ISNUMBER('Questionnaires '!$N1392),'Questionnaires '!$N1392,"")</f>
        <v/>
      </c>
      <c r="O1390" s="73" t="str">
        <f>IF(ISNUMBER('Questionnaires '!$T1392),'Questionnaires '!$T1392,"")</f>
        <v/>
      </c>
      <c r="P1390" s="73" t="str">
        <f>IF(ISTEXT('Questionnaires '!A1392),'Questionnaires '!G1392,"")</f>
        <v/>
      </c>
      <c r="Q1390">
        <f>IF(ISTEXT('Questionnaires '!A1392),IF('Questionnaires '!S1392="Yes",1,""),0)</f>
        <v>0</v>
      </c>
    </row>
    <row r="1391" spans="1:17" x14ac:dyDescent="0.3">
      <c r="A1391" s="73">
        <f>IF(ISTEXT('Questionnaires '!A1393),IF('Questionnaires '!G1393&lt;270,1,0),0)</f>
        <v>0</v>
      </c>
      <c r="B1391">
        <f>IF(ISTEXT('Questionnaires '!A1393),IF('Questionnaires '!E1393="Yes",1,0),0)</f>
        <v>0</v>
      </c>
      <c r="C1391">
        <f>IF(ISTEXT('Questionnaires '!A1393),IF('Questionnaires '!F1393="Yes",1,0),0)</f>
        <v>0</v>
      </c>
      <c r="D1391">
        <f>IF(ISTEXT('Questionnaires '!A1393),IF('Questionnaires '!J1393&gt;0,1,0),0)</f>
        <v>0</v>
      </c>
      <c r="E1391" s="73" t="str">
        <f>IF(ISNUMBER('Questionnaires '!$G1393),'Questionnaires '!T1393+'Questionnaires '!G1393,"")</f>
        <v/>
      </c>
      <c r="F1391" s="73" t="str">
        <f>IF(ISNUMBER('Questionnaires '!$G1393),SUM(G1391:H1391),"")</f>
        <v/>
      </c>
      <c r="G1391" s="73" t="str">
        <f>IF(ISNUMBER('Questionnaires '!$G1393),'Questionnaires '!R1393-'Questionnaires '!P1393,"")</f>
        <v/>
      </c>
      <c r="H1391" s="73" t="str">
        <f>IF(ISNUMBER('Questionnaires '!$G1393),'Questionnaires '!P1393,"")</f>
        <v/>
      </c>
      <c r="I1391" s="73" t="str">
        <f>IF(ISNUMBER('Questionnaires '!$G1393),'Questionnaires '!$G1393,"")</f>
        <v/>
      </c>
      <c r="J1391" s="73" t="str">
        <f>IF(ISNUMBER('Questionnaires '!$G1393),'Questionnaires '!$G1393,"")</f>
        <v/>
      </c>
      <c r="K1391" s="73" t="str">
        <f>IF(ISNUMBER('Questionnaires '!$R1393),'Questionnaires '!$R1393,"")</f>
        <v/>
      </c>
      <c r="L1391" s="73" t="str">
        <f>IF(ISNUMBER('Questionnaires '!$P1393),'Questionnaires '!$P1393,"")</f>
        <v/>
      </c>
      <c r="M1391" s="73" t="str">
        <f>IF(ISNUMBER('Questionnaires '!$O1393),'Questionnaires '!$O1393,"")</f>
        <v/>
      </c>
      <c r="N1391" s="73" t="str">
        <f>IF(ISNUMBER('Questionnaires '!$N1393),'Questionnaires '!$N1393,"")</f>
        <v/>
      </c>
      <c r="O1391" s="73" t="str">
        <f>IF(ISNUMBER('Questionnaires '!$T1393),'Questionnaires '!$T1393,"")</f>
        <v/>
      </c>
      <c r="P1391" s="73" t="str">
        <f>IF(ISTEXT('Questionnaires '!A1393),'Questionnaires '!G1393,"")</f>
        <v/>
      </c>
      <c r="Q1391">
        <f>IF(ISTEXT('Questionnaires '!A1393),IF('Questionnaires '!S1393="Yes",1,""),0)</f>
        <v>0</v>
      </c>
    </row>
    <row r="1392" spans="1:17" x14ac:dyDescent="0.3">
      <c r="A1392" s="73">
        <f>IF(ISTEXT('Questionnaires '!A1394),IF('Questionnaires '!G1394&lt;270,1,0),0)</f>
        <v>0</v>
      </c>
      <c r="B1392">
        <f>IF(ISTEXT('Questionnaires '!A1394),IF('Questionnaires '!E1394="Yes",1,0),0)</f>
        <v>0</v>
      </c>
      <c r="C1392">
        <f>IF(ISTEXT('Questionnaires '!A1394),IF('Questionnaires '!F1394="Yes",1,0),0)</f>
        <v>0</v>
      </c>
      <c r="D1392">
        <f>IF(ISTEXT('Questionnaires '!A1394),IF('Questionnaires '!J1394&gt;0,1,0),0)</f>
        <v>0</v>
      </c>
      <c r="E1392" s="73" t="str">
        <f>IF(ISNUMBER('Questionnaires '!$G1394),'Questionnaires '!T1394+'Questionnaires '!G1394,"")</f>
        <v/>
      </c>
      <c r="F1392" s="73" t="str">
        <f>IF(ISNUMBER('Questionnaires '!$G1394),SUM(G1392:H1392),"")</f>
        <v/>
      </c>
      <c r="G1392" s="73" t="str">
        <f>IF(ISNUMBER('Questionnaires '!$G1394),'Questionnaires '!R1394-'Questionnaires '!P1394,"")</f>
        <v/>
      </c>
      <c r="H1392" s="73" t="str">
        <f>IF(ISNUMBER('Questionnaires '!$G1394),'Questionnaires '!P1394,"")</f>
        <v/>
      </c>
      <c r="I1392" s="73" t="str">
        <f>IF(ISNUMBER('Questionnaires '!$G1394),'Questionnaires '!$G1394,"")</f>
        <v/>
      </c>
      <c r="J1392" s="73" t="str">
        <f>IF(ISNUMBER('Questionnaires '!$G1394),'Questionnaires '!$G1394,"")</f>
        <v/>
      </c>
      <c r="K1392" s="73" t="str">
        <f>IF(ISNUMBER('Questionnaires '!$R1394),'Questionnaires '!$R1394,"")</f>
        <v/>
      </c>
      <c r="L1392" s="73" t="str">
        <f>IF(ISNUMBER('Questionnaires '!$P1394),'Questionnaires '!$P1394,"")</f>
        <v/>
      </c>
      <c r="M1392" s="73" t="str">
        <f>IF(ISNUMBER('Questionnaires '!$O1394),'Questionnaires '!$O1394,"")</f>
        <v/>
      </c>
      <c r="N1392" s="73" t="str">
        <f>IF(ISNUMBER('Questionnaires '!$N1394),'Questionnaires '!$N1394,"")</f>
        <v/>
      </c>
      <c r="O1392" s="73" t="str">
        <f>IF(ISNUMBER('Questionnaires '!$T1394),'Questionnaires '!$T1394,"")</f>
        <v/>
      </c>
      <c r="P1392" s="73" t="str">
        <f>IF(ISTEXT('Questionnaires '!A1394),'Questionnaires '!G1394,"")</f>
        <v/>
      </c>
      <c r="Q1392">
        <f>IF(ISTEXT('Questionnaires '!A1394),IF('Questionnaires '!S1394="Yes",1,""),0)</f>
        <v>0</v>
      </c>
    </row>
    <row r="1393" spans="1:17" x14ac:dyDescent="0.3">
      <c r="A1393" s="73">
        <f>IF(ISTEXT('Questionnaires '!A1395),IF('Questionnaires '!G1395&lt;270,1,0),0)</f>
        <v>0</v>
      </c>
      <c r="B1393">
        <f>IF(ISTEXT('Questionnaires '!A1395),IF('Questionnaires '!E1395="Yes",1,0),0)</f>
        <v>0</v>
      </c>
      <c r="C1393">
        <f>IF(ISTEXT('Questionnaires '!A1395),IF('Questionnaires '!F1395="Yes",1,0),0)</f>
        <v>0</v>
      </c>
      <c r="D1393">
        <f>IF(ISTEXT('Questionnaires '!A1395),IF('Questionnaires '!J1395&gt;0,1,0),0)</f>
        <v>0</v>
      </c>
      <c r="E1393" s="73" t="str">
        <f>IF(ISNUMBER('Questionnaires '!$G1395),'Questionnaires '!T1395+'Questionnaires '!G1395,"")</f>
        <v/>
      </c>
      <c r="F1393" s="73" t="str">
        <f>IF(ISNUMBER('Questionnaires '!$G1395),SUM(G1393:H1393),"")</f>
        <v/>
      </c>
      <c r="G1393" s="73" t="str">
        <f>IF(ISNUMBER('Questionnaires '!$G1395),'Questionnaires '!R1395-'Questionnaires '!P1395,"")</f>
        <v/>
      </c>
      <c r="H1393" s="73" t="str">
        <f>IF(ISNUMBER('Questionnaires '!$G1395),'Questionnaires '!P1395,"")</f>
        <v/>
      </c>
      <c r="I1393" s="73" t="str">
        <f>IF(ISNUMBER('Questionnaires '!$G1395),'Questionnaires '!$G1395,"")</f>
        <v/>
      </c>
      <c r="J1393" s="73" t="str">
        <f>IF(ISNUMBER('Questionnaires '!$G1395),'Questionnaires '!$G1395,"")</f>
        <v/>
      </c>
      <c r="K1393" s="73" t="str">
        <f>IF(ISNUMBER('Questionnaires '!$R1395),'Questionnaires '!$R1395,"")</f>
        <v/>
      </c>
      <c r="L1393" s="73" t="str">
        <f>IF(ISNUMBER('Questionnaires '!$P1395),'Questionnaires '!$P1395,"")</f>
        <v/>
      </c>
      <c r="M1393" s="73" t="str">
        <f>IF(ISNUMBER('Questionnaires '!$O1395),'Questionnaires '!$O1395,"")</f>
        <v/>
      </c>
      <c r="N1393" s="73" t="str">
        <f>IF(ISNUMBER('Questionnaires '!$N1395),'Questionnaires '!$N1395,"")</f>
        <v/>
      </c>
      <c r="O1393" s="73" t="str">
        <f>IF(ISNUMBER('Questionnaires '!$T1395),'Questionnaires '!$T1395,"")</f>
        <v/>
      </c>
      <c r="P1393" s="73" t="str">
        <f>IF(ISTEXT('Questionnaires '!A1395),'Questionnaires '!G1395,"")</f>
        <v/>
      </c>
      <c r="Q1393">
        <f>IF(ISTEXT('Questionnaires '!A1395),IF('Questionnaires '!S1395="Yes",1,""),0)</f>
        <v>0</v>
      </c>
    </row>
    <row r="1394" spans="1:17" x14ac:dyDescent="0.3">
      <c r="A1394" s="73">
        <f>IF(ISTEXT('Questionnaires '!A1396),IF('Questionnaires '!G1396&lt;270,1,0),0)</f>
        <v>0</v>
      </c>
      <c r="B1394">
        <f>IF(ISTEXT('Questionnaires '!A1396),IF('Questionnaires '!E1396="Yes",1,0),0)</f>
        <v>0</v>
      </c>
      <c r="C1394">
        <f>IF(ISTEXT('Questionnaires '!A1396),IF('Questionnaires '!F1396="Yes",1,0),0)</f>
        <v>0</v>
      </c>
      <c r="D1394">
        <f>IF(ISTEXT('Questionnaires '!A1396),IF('Questionnaires '!J1396&gt;0,1,0),0)</f>
        <v>0</v>
      </c>
      <c r="E1394" s="73" t="str">
        <f>IF(ISNUMBER('Questionnaires '!$G1396),'Questionnaires '!T1396+'Questionnaires '!G1396,"")</f>
        <v/>
      </c>
      <c r="F1394" s="73" t="str">
        <f>IF(ISNUMBER('Questionnaires '!$G1396),SUM(G1394:H1394),"")</f>
        <v/>
      </c>
      <c r="G1394" s="73" t="str">
        <f>IF(ISNUMBER('Questionnaires '!$G1396),'Questionnaires '!R1396-'Questionnaires '!P1396,"")</f>
        <v/>
      </c>
      <c r="H1394" s="73" t="str">
        <f>IF(ISNUMBER('Questionnaires '!$G1396),'Questionnaires '!P1396,"")</f>
        <v/>
      </c>
      <c r="I1394" s="73" t="str">
        <f>IF(ISNUMBER('Questionnaires '!$G1396),'Questionnaires '!$G1396,"")</f>
        <v/>
      </c>
      <c r="J1394" s="73" t="str">
        <f>IF(ISNUMBER('Questionnaires '!$G1396),'Questionnaires '!$G1396,"")</f>
        <v/>
      </c>
      <c r="K1394" s="73" t="str">
        <f>IF(ISNUMBER('Questionnaires '!$R1396),'Questionnaires '!$R1396,"")</f>
        <v/>
      </c>
      <c r="L1394" s="73" t="str">
        <f>IF(ISNUMBER('Questionnaires '!$P1396),'Questionnaires '!$P1396,"")</f>
        <v/>
      </c>
      <c r="M1394" s="73" t="str">
        <f>IF(ISNUMBER('Questionnaires '!$O1396),'Questionnaires '!$O1396,"")</f>
        <v/>
      </c>
      <c r="N1394" s="73" t="str">
        <f>IF(ISNUMBER('Questionnaires '!$N1396),'Questionnaires '!$N1396,"")</f>
        <v/>
      </c>
      <c r="O1394" s="73" t="str">
        <f>IF(ISNUMBER('Questionnaires '!$T1396),'Questionnaires '!$T1396,"")</f>
        <v/>
      </c>
      <c r="P1394" s="73" t="str">
        <f>IF(ISTEXT('Questionnaires '!A1396),'Questionnaires '!G1396,"")</f>
        <v/>
      </c>
      <c r="Q1394">
        <f>IF(ISTEXT('Questionnaires '!A1396),IF('Questionnaires '!S1396="Yes",1,""),0)</f>
        <v>0</v>
      </c>
    </row>
    <row r="1395" spans="1:17" x14ac:dyDescent="0.3">
      <c r="A1395" s="73">
        <f>IF(ISTEXT('Questionnaires '!A1397),IF('Questionnaires '!G1397&lt;270,1,0),0)</f>
        <v>0</v>
      </c>
      <c r="B1395">
        <f>IF(ISTEXT('Questionnaires '!A1397),IF('Questionnaires '!E1397="Yes",1,0),0)</f>
        <v>0</v>
      </c>
      <c r="C1395">
        <f>IF(ISTEXT('Questionnaires '!A1397),IF('Questionnaires '!F1397="Yes",1,0),0)</f>
        <v>0</v>
      </c>
      <c r="D1395">
        <f>IF(ISTEXT('Questionnaires '!A1397),IF('Questionnaires '!J1397&gt;0,1,0),0)</f>
        <v>0</v>
      </c>
      <c r="E1395" s="73" t="str">
        <f>IF(ISNUMBER('Questionnaires '!$G1397),'Questionnaires '!T1397+'Questionnaires '!G1397,"")</f>
        <v/>
      </c>
      <c r="F1395" s="73" t="str">
        <f>IF(ISNUMBER('Questionnaires '!$G1397),SUM(G1395:H1395),"")</f>
        <v/>
      </c>
      <c r="G1395" s="73" t="str">
        <f>IF(ISNUMBER('Questionnaires '!$G1397),'Questionnaires '!R1397-'Questionnaires '!P1397,"")</f>
        <v/>
      </c>
      <c r="H1395" s="73" t="str">
        <f>IF(ISNUMBER('Questionnaires '!$G1397),'Questionnaires '!P1397,"")</f>
        <v/>
      </c>
      <c r="I1395" s="73" t="str">
        <f>IF(ISNUMBER('Questionnaires '!$G1397),'Questionnaires '!$G1397,"")</f>
        <v/>
      </c>
      <c r="J1395" s="73" t="str">
        <f>IF(ISNUMBER('Questionnaires '!$G1397),'Questionnaires '!$G1397,"")</f>
        <v/>
      </c>
      <c r="K1395" s="73" t="str">
        <f>IF(ISNUMBER('Questionnaires '!$R1397),'Questionnaires '!$R1397,"")</f>
        <v/>
      </c>
      <c r="L1395" s="73" t="str">
        <f>IF(ISNUMBER('Questionnaires '!$P1397),'Questionnaires '!$P1397,"")</f>
        <v/>
      </c>
      <c r="M1395" s="73" t="str">
        <f>IF(ISNUMBER('Questionnaires '!$O1397),'Questionnaires '!$O1397,"")</f>
        <v/>
      </c>
      <c r="N1395" s="73" t="str">
        <f>IF(ISNUMBER('Questionnaires '!$N1397),'Questionnaires '!$N1397,"")</f>
        <v/>
      </c>
      <c r="O1395" s="73" t="str">
        <f>IF(ISNUMBER('Questionnaires '!$T1397),'Questionnaires '!$T1397,"")</f>
        <v/>
      </c>
      <c r="P1395" s="73" t="str">
        <f>IF(ISTEXT('Questionnaires '!A1397),'Questionnaires '!G1397,"")</f>
        <v/>
      </c>
      <c r="Q1395">
        <f>IF(ISTEXT('Questionnaires '!A1397),IF('Questionnaires '!S1397="Yes",1,""),0)</f>
        <v>0</v>
      </c>
    </row>
    <row r="1396" spans="1:17" x14ac:dyDescent="0.3">
      <c r="A1396" s="73">
        <f>IF(ISTEXT('Questionnaires '!A1398),IF('Questionnaires '!G1398&lt;270,1,0),0)</f>
        <v>0</v>
      </c>
      <c r="B1396">
        <f>IF(ISTEXT('Questionnaires '!A1398),IF('Questionnaires '!E1398="Yes",1,0),0)</f>
        <v>0</v>
      </c>
      <c r="C1396">
        <f>IF(ISTEXT('Questionnaires '!A1398),IF('Questionnaires '!F1398="Yes",1,0),0)</f>
        <v>0</v>
      </c>
      <c r="D1396">
        <f>IF(ISTEXT('Questionnaires '!A1398),IF('Questionnaires '!J1398&gt;0,1,0),0)</f>
        <v>0</v>
      </c>
      <c r="E1396" s="73" t="str">
        <f>IF(ISNUMBER('Questionnaires '!$G1398),'Questionnaires '!T1398+'Questionnaires '!G1398,"")</f>
        <v/>
      </c>
      <c r="F1396" s="73" t="str">
        <f>IF(ISNUMBER('Questionnaires '!$G1398),SUM(G1396:H1396),"")</f>
        <v/>
      </c>
      <c r="G1396" s="73" t="str">
        <f>IF(ISNUMBER('Questionnaires '!$G1398),'Questionnaires '!R1398-'Questionnaires '!P1398,"")</f>
        <v/>
      </c>
      <c r="H1396" s="73" t="str">
        <f>IF(ISNUMBER('Questionnaires '!$G1398),'Questionnaires '!P1398,"")</f>
        <v/>
      </c>
      <c r="I1396" s="73" t="str">
        <f>IF(ISNUMBER('Questionnaires '!$G1398),'Questionnaires '!$G1398,"")</f>
        <v/>
      </c>
      <c r="J1396" s="73" t="str">
        <f>IF(ISNUMBER('Questionnaires '!$G1398),'Questionnaires '!$G1398,"")</f>
        <v/>
      </c>
      <c r="K1396" s="73" t="str">
        <f>IF(ISNUMBER('Questionnaires '!$R1398),'Questionnaires '!$R1398,"")</f>
        <v/>
      </c>
      <c r="L1396" s="73" t="str">
        <f>IF(ISNUMBER('Questionnaires '!$P1398),'Questionnaires '!$P1398,"")</f>
        <v/>
      </c>
      <c r="M1396" s="73" t="str">
        <f>IF(ISNUMBER('Questionnaires '!$O1398),'Questionnaires '!$O1398,"")</f>
        <v/>
      </c>
      <c r="N1396" s="73" t="str">
        <f>IF(ISNUMBER('Questionnaires '!$N1398),'Questionnaires '!$N1398,"")</f>
        <v/>
      </c>
      <c r="O1396" s="73" t="str">
        <f>IF(ISNUMBER('Questionnaires '!$T1398),'Questionnaires '!$T1398,"")</f>
        <v/>
      </c>
      <c r="P1396" s="73" t="str">
        <f>IF(ISTEXT('Questionnaires '!A1398),'Questionnaires '!G1398,"")</f>
        <v/>
      </c>
      <c r="Q1396">
        <f>IF(ISTEXT('Questionnaires '!A1398),IF('Questionnaires '!S1398="Yes",1,""),0)</f>
        <v>0</v>
      </c>
    </row>
    <row r="1397" spans="1:17" x14ac:dyDescent="0.3">
      <c r="A1397" s="73">
        <f>IF(ISTEXT('Questionnaires '!A1399),IF('Questionnaires '!G1399&lt;270,1,0),0)</f>
        <v>0</v>
      </c>
      <c r="B1397">
        <f>IF(ISTEXT('Questionnaires '!A1399),IF('Questionnaires '!E1399="Yes",1,0),0)</f>
        <v>0</v>
      </c>
      <c r="C1397">
        <f>IF(ISTEXT('Questionnaires '!A1399),IF('Questionnaires '!F1399="Yes",1,0),0)</f>
        <v>0</v>
      </c>
      <c r="D1397">
        <f>IF(ISTEXT('Questionnaires '!A1399),IF('Questionnaires '!J1399&gt;0,1,0),0)</f>
        <v>0</v>
      </c>
      <c r="E1397" s="73" t="str">
        <f>IF(ISNUMBER('Questionnaires '!$G1399),'Questionnaires '!T1399+'Questionnaires '!G1399,"")</f>
        <v/>
      </c>
      <c r="F1397" s="73" t="str">
        <f>IF(ISNUMBER('Questionnaires '!$G1399),SUM(G1397:H1397),"")</f>
        <v/>
      </c>
      <c r="G1397" s="73" t="str">
        <f>IF(ISNUMBER('Questionnaires '!$G1399),'Questionnaires '!R1399-'Questionnaires '!P1399,"")</f>
        <v/>
      </c>
      <c r="H1397" s="73" t="str">
        <f>IF(ISNUMBER('Questionnaires '!$G1399),'Questionnaires '!P1399,"")</f>
        <v/>
      </c>
      <c r="I1397" s="73" t="str">
        <f>IF(ISNUMBER('Questionnaires '!$G1399),'Questionnaires '!$G1399,"")</f>
        <v/>
      </c>
      <c r="J1397" s="73" t="str">
        <f>IF(ISNUMBER('Questionnaires '!$G1399),'Questionnaires '!$G1399,"")</f>
        <v/>
      </c>
      <c r="K1397" s="73" t="str">
        <f>IF(ISNUMBER('Questionnaires '!$R1399),'Questionnaires '!$R1399,"")</f>
        <v/>
      </c>
      <c r="L1397" s="73" t="str">
        <f>IF(ISNUMBER('Questionnaires '!$P1399),'Questionnaires '!$P1399,"")</f>
        <v/>
      </c>
      <c r="M1397" s="73" t="str">
        <f>IF(ISNUMBER('Questionnaires '!$O1399),'Questionnaires '!$O1399,"")</f>
        <v/>
      </c>
      <c r="N1397" s="73" t="str">
        <f>IF(ISNUMBER('Questionnaires '!$N1399),'Questionnaires '!$N1399,"")</f>
        <v/>
      </c>
      <c r="O1397" s="73" t="str">
        <f>IF(ISNUMBER('Questionnaires '!$T1399),'Questionnaires '!$T1399,"")</f>
        <v/>
      </c>
      <c r="P1397" s="73" t="str">
        <f>IF(ISTEXT('Questionnaires '!A1399),'Questionnaires '!G1399,"")</f>
        <v/>
      </c>
      <c r="Q1397">
        <f>IF(ISTEXT('Questionnaires '!A1399),IF('Questionnaires '!S1399="Yes",1,""),0)</f>
        <v>0</v>
      </c>
    </row>
    <row r="1398" spans="1:17" x14ac:dyDescent="0.3">
      <c r="A1398" s="73">
        <f>IF(ISTEXT('Questionnaires '!A1400),IF('Questionnaires '!G1400&lt;270,1,0),0)</f>
        <v>0</v>
      </c>
      <c r="B1398">
        <f>IF(ISTEXT('Questionnaires '!A1400),IF('Questionnaires '!E1400="Yes",1,0),0)</f>
        <v>0</v>
      </c>
      <c r="C1398">
        <f>IF(ISTEXT('Questionnaires '!A1400),IF('Questionnaires '!F1400="Yes",1,0),0)</f>
        <v>0</v>
      </c>
      <c r="D1398">
        <f>IF(ISTEXT('Questionnaires '!A1400),IF('Questionnaires '!J1400&gt;0,1,0),0)</f>
        <v>0</v>
      </c>
      <c r="E1398" s="73" t="str">
        <f>IF(ISNUMBER('Questionnaires '!$G1400),'Questionnaires '!T1400+'Questionnaires '!G1400,"")</f>
        <v/>
      </c>
      <c r="F1398" s="73" t="str">
        <f>IF(ISNUMBER('Questionnaires '!$G1400),SUM(G1398:H1398),"")</f>
        <v/>
      </c>
      <c r="G1398" s="73" t="str">
        <f>IF(ISNUMBER('Questionnaires '!$G1400),'Questionnaires '!R1400-'Questionnaires '!P1400,"")</f>
        <v/>
      </c>
      <c r="H1398" s="73" t="str">
        <f>IF(ISNUMBER('Questionnaires '!$G1400),'Questionnaires '!P1400,"")</f>
        <v/>
      </c>
      <c r="I1398" s="73" t="str">
        <f>IF(ISNUMBER('Questionnaires '!$G1400),'Questionnaires '!$G1400,"")</f>
        <v/>
      </c>
      <c r="J1398" s="73" t="str">
        <f>IF(ISNUMBER('Questionnaires '!$G1400),'Questionnaires '!$G1400,"")</f>
        <v/>
      </c>
      <c r="K1398" s="73" t="str">
        <f>IF(ISNUMBER('Questionnaires '!$R1400),'Questionnaires '!$R1400,"")</f>
        <v/>
      </c>
      <c r="L1398" s="73" t="str">
        <f>IF(ISNUMBER('Questionnaires '!$P1400),'Questionnaires '!$P1400,"")</f>
        <v/>
      </c>
      <c r="M1398" s="73" t="str">
        <f>IF(ISNUMBER('Questionnaires '!$O1400),'Questionnaires '!$O1400,"")</f>
        <v/>
      </c>
      <c r="N1398" s="73" t="str">
        <f>IF(ISNUMBER('Questionnaires '!$N1400),'Questionnaires '!$N1400,"")</f>
        <v/>
      </c>
      <c r="O1398" s="73" t="str">
        <f>IF(ISNUMBER('Questionnaires '!$T1400),'Questionnaires '!$T1400,"")</f>
        <v/>
      </c>
      <c r="P1398" s="73" t="str">
        <f>IF(ISTEXT('Questionnaires '!A1400),'Questionnaires '!G1400,"")</f>
        <v/>
      </c>
      <c r="Q1398">
        <f>IF(ISTEXT('Questionnaires '!A1400),IF('Questionnaires '!S1400="Yes",1,""),0)</f>
        <v>0</v>
      </c>
    </row>
    <row r="1399" spans="1:17" x14ac:dyDescent="0.3">
      <c r="A1399" s="73">
        <f>IF(ISTEXT('Questionnaires '!A1401),IF('Questionnaires '!G1401&lt;270,1,0),0)</f>
        <v>0</v>
      </c>
      <c r="B1399">
        <f>IF(ISTEXT('Questionnaires '!A1401),IF('Questionnaires '!E1401="Yes",1,0),0)</f>
        <v>0</v>
      </c>
      <c r="C1399">
        <f>IF(ISTEXT('Questionnaires '!A1401),IF('Questionnaires '!F1401="Yes",1,0),0)</f>
        <v>0</v>
      </c>
      <c r="D1399">
        <f>IF(ISTEXT('Questionnaires '!A1401),IF('Questionnaires '!J1401&gt;0,1,0),0)</f>
        <v>0</v>
      </c>
      <c r="E1399" s="73" t="str">
        <f>IF(ISNUMBER('Questionnaires '!$G1401),'Questionnaires '!T1401+'Questionnaires '!G1401,"")</f>
        <v/>
      </c>
      <c r="F1399" s="73" t="str">
        <f>IF(ISNUMBER('Questionnaires '!$G1401),SUM(G1399:H1399),"")</f>
        <v/>
      </c>
      <c r="G1399" s="73" t="str">
        <f>IF(ISNUMBER('Questionnaires '!$G1401),'Questionnaires '!R1401-'Questionnaires '!P1401,"")</f>
        <v/>
      </c>
      <c r="H1399" s="73" t="str">
        <f>IF(ISNUMBER('Questionnaires '!$G1401),'Questionnaires '!P1401,"")</f>
        <v/>
      </c>
      <c r="I1399" s="73" t="str">
        <f>IF(ISNUMBER('Questionnaires '!$G1401),'Questionnaires '!$G1401,"")</f>
        <v/>
      </c>
      <c r="J1399" s="73" t="str">
        <f>IF(ISNUMBER('Questionnaires '!$G1401),'Questionnaires '!$G1401,"")</f>
        <v/>
      </c>
      <c r="K1399" s="73" t="str">
        <f>IF(ISNUMBER('Questionnaires '!$R1401),'Questionnaires '!$R1401,"")</f>
        <v/>
      </c>
      <c r="L1399" s="73" t="str">
        <f>IF(ISNUMBER('Questionnaires '!$P1401),'Questionnaires '!$P1401,"")</f>
        <v/>
      </c>
      <c r="M1399" s="73" t="str">
        <f>IF(ISNUMBER('Questionnaires '!$O1401),'Questionnaires '!$O1401,"")</f>
        <v/>
      </c>
      <c r="N1399" s="73" t="str">
        <f>IF(ISNUMBER('Questionnaires '!$N1401),'Questionnaires '!$N1401,"")</f>
        <v/>
      </c>
      <c r="O1399" s="73" t="str">
        <f>IF(ISNUMBER('Questionnaires '!$T1401),'Questionnaires '!$T1401,"")</f>
        <v/>
      </c>
      <c r="P1399" s="73" t="str">
        <f>IF(ISTEXT('Questionnaires '!A1401),'Questionnaires '!G1401,"")</f>
        <v/>
      </c>
      <c r="Q1399">
        <f>IF(ISTEXT('Questionnaires '!A1401),IF('Questionnaires '!S1401="Yes",1,""),0)</f>
        <v>0</v>
      </c>
    </row>
    <row r="1400" spans="1:17" x14ac:dyDescent="0.3">
      <c r="A1400" s="73">
        <f>IF(ISTEXT('Questionnaires '!A1402),IF('Questionnaires '!G1402&lt;270,1,0),0)</f>
        <v>0</v>
      </c>
      <c r="B1400">
        <f>IF(ISTEXT('Questionnaires '!A1402),IF('Questionnaires '!E1402="Yes",1,0),0)</f>
        <v>0</v>
      </c>
      <c r="C1400">
        <f>IF(ISTEXT('Questionnaires '!A1402),IF('Questionnaires '!F1402="Yes",1,0),0)</f>
        <v>0</v>
      </c>
      <c r="D1400">
        <f>IF(ISTEXT('Questionnaires '!A1402),IF('Questionnaires '!J1402&gt;0,1,0),0)</f>
        <v>0</v>
      </c>
      <c r="E1400" s="73" t="str">
        <f>IF(ISNUMBER('Questionnaires '!$G1402),'Questionnaires '!T1402+'Questionnaires '!G1402,"")</f>
        <v/>
      </c>
      <c r="F1400" s="73" t="str">
        <f>IF(ISNUMBER('Questionnaires '!$G1402),SUM(G1400:H1400),"")</f>
        <v/>
      </c>
      <c r="G1400" s="73" t="str">
        <f>IF(ISNUMBER('Questionnaires '!$G1402),'Questionnaires '!R1402-'Questionnaires '!P1402,"")</f>
        <v/>
      </c>
      <c r="H1400" s="73" t="str">
        <f>IF(ISNUMBER('Questionnaires '!$G1402),'Questionnaires '!P1402,"")</f>
        <v/>
      </c>
      <c r="I1400" s="73" t="str">
        <f>IF(ISNUMBER('Questionnaires '!$G1402),'Questionnaires '!$G1402,"")</f>
        <v/>
      </c>
      <c r="J1400" s="73" t="str">
        <f>IF(ISNUMBER('Questionnaires '!$G1402),'Questionnaires '!$G1402,"")</f>
        <v/>
      </c>
      <c r="K1400" s="73" t="str">
        <f>IF(ISNUMBER('Questionnaires '!$R1402),'Questionnaires '!$R1402,"")</f>
        <v/>
      </c>
      <c r="L1400" s="73" t="str">
        <f>IF(ISNUMBER('Questionnaires '!$P1402),'Questionnaires '!$P1402,"")</f>
        <v/>
      </c>
      <c r="M1400" s="73" t="str">
        <f>IF(ISNUMBER('Questionnaires '!$O1402),'Questionnaires '!$O1402,"")</f>
        <v/>
      </c>
      <c r="N1400" s="73" t="str">
        <f>IF(ISNUMBER('Questionnaires '!$N1402),'Questionnaires '!$N1402,"")</f>
        <v/>
      </c>
      <c r="O1400" s="73" t="str">
        <f>IF(ISNUMBER('Questionnaires '!$T1402),'Questionnaires '!$T1402,"")</f>
        <v/>
      </c>
      <c r="P1400" s="73" t="str">
        <f>IF(ISTEXT('Questionnaires '!A1402),'Questionnaires '!G1402,"")</f>
        <v/>
      </c>
      <c r="Q1400">
        <f>IF(ISTEXT('Questionnaires '!A1402),IF('Questionnaires '!S1402="Yes",1,""),0)</f>
        <v>0</v>
      </c>
    </row>
    <row r="1401" spans="1:17" x14ac:dyDescent="0.3">
      <c r="A1401" s="73">
        <f>IF(ISTEXT('Questionnaires '!A1403),IF('Questionnaires '!G1403&lt;270,1,0),0)</f>
        <v>0</v>
      </c>
      <c r="B1401">
        <f>IF(ISTEXT('Questionnaires '!A1403),IF('Questionnaires '!E1403="Yes",1,0),0)</f>
        <v>0</v>
      </c>
      <c r="C1401">
        <f>IF(ISTEXT('Questionnaires '!A1403),IF('Questionnaires '!F1403="Yes",1,0),0)</f>
        <v>0</v>
      </c>
      <c r="D1401">
        <f>IF(ISTEXT('Questionnaires '!A1403),IF('Questionnaires '!J1403&gt;0,1,0),0)</f>
        <v>0</v>
      </c>
      <c r="E1401" s="73" t="str">
        <f>IF(ISNUMBER('Questionnaires '!$G1403),'Questionnaires '!T1403+'Questionnaires '!G1403,"")</f>
        <v/>
      </c>
      <c r="F1401" s="73" t="str">
        <f>IF(ISNUMBER('Questionnaires '!$G1403),SUM(G1401:H1401),"")</f>
        <v/>
      </c>
      <c r="G1401" s="73" t="str">
        <f>IF(ISNUMBER('Questionnaires '!$G1403),'Questionnaires '!R1403-'Questionnaires '!P1403,"")</f>
        <v/>
      </c>
      <c r="H1401" s="73" t="str">
        <f>IF(ISNUMBER('Questionnaires '!$G1403),'Questionnaires '!P1403,"")</f>
        <v/>
      </c>
      <c r="I1401" s="73" t="str">
        <f>IF(ISNUMBER('Questionnaires '!$G1403),'Questionnaires '!$G1403,"")</f>
        <v/>
      </c>
      <c r="J1401" s="73" t="str">
        <f>IF(ISNUMBER('Questionnaires '!$G1403),'Questionnaires '!$G1403,"")</f>
        <v/>
      </c>
      <c r="K1401" s="73" t="str">
        <f>IF(ISNUMBER('Questionnaires '!$R1403),'Questionnaires '!$R1403,"")</f>
        <v/>
      </c>
      <c r="L1401" s="73" t="str">
        <f>IF(ISNUMBER('Questionnaires '!$P1403),'Questionnaires '!$P1403,"")</f>
        <v/>
      </c>
      <c r="M1401" s="73" t="str">
        <f>IF(ISNUMBER('Questionnaires '!$O1403),'Questionnaires '!$O1403,"")</f>
        <v/>
      </c>
      <c r="N1401" s="73" t="str">
        <f>IF(ISNUMBER('Questionnaires '!$N1403),'Questionnaires '!$N1403,"")</f>
        <v/>
      </c>
      <c r="O1401" s="73" t="str">
        <f>IF(ISNUMBER('Questionnaires '!$T1403),'Questionnaires '!$T1403,"")</f>
        <v/>
      </c>
      <c r="P1401" s="73" t="str">
        <f>IF(ISTEXT('Questionnaires '!A1403),'Questionnaires '!G1403,"")</f>
        <v/>
      </c>
      <c r="Q1401">
        <f>IF(ISTEXT('Questionnaires '!A1403),IF('Questionnaires '!S1403="Yes",1,""),0)</f>
        <v>0</v>
      </c>
    </row>
    <row r="1402" spans="1:17" x14ac:dyDescent="0.3">
      <c r="A1402" s="73">
        <f>IF(ISTEXT('Questionnaires '!A1404),IF('Questionnaires '!G1404&lt;270,1,0),0)</f>
        <v>0</v>
      </c>
      <c r="B1402">
        <f>IF(ISTEXT('Questionnaires '!A1404),IF('Questionnaires '!E1404="Yes",1,0),0)</f>
        <v>0</v>
      </c>
      <c r="C1402">
        <f>IF(ISTEXT('Questionnaires '!A1404),IF('Questionnaires '!F1404="Yes",1,0),0)</f>
        <v>0</v>
      </c>
      <c r="D1402">
        <f>IF(ISTEXT('Questionnaires '!A1404),IF('Questionnaires '!J1404&gt;0,1,0),0)</f>
        <v>0</v>
      </c>
      <c r="E1402" s="73" t="str">
        <f>IF(ISNUMBER('Questionnaires '!$G1404),'Questionnaires '!T1404+'Questionnaires '!G1404,"")</f>
        <v/>
      </c>
      <c r="F1402" s="73" t="str">
        <f>IF(ISNUMBER('Questionnaires '!$G1404),SUM(G1402:H1402),"")</f>
        <v/>
      </c>
      <c r="G1402" s="73" t="str">
        <f>IF(ISNUMBER('Questionnaires '!$G1404),'Questionnaires '!R1404-'Questionnaires '!P1404,"")</f>
        <v/>
      </c>
      <c r="H1402" s="73" t="str">
        <f>IF(ISNUMBER('Questionnaires '!$G1404),'Questionnaires '!P1404,"")</f>
        <v/>
      </c>
      <c r="I1402" s="73" t="str">
        <f>IF(ISNUMBER('Questionnaires '!$G1404),'Questionnaires '!$G1404,"")</f>
        <v/>
      </c>
      <c r="J1402" s="73" t="str">
        <f>IF(ISNUMBER('Questionnaires '!$G1404),'Questionnaires '!$G1404,"")</f>
        <v/>
      </c>
      <c r="K1402" s="73" t="str">
        <f>IF(ISNUMBER('Questionnaires '!$R1404),'Questionnaires '!$R1404,"")</f>
        <v/>
      </c>
      <c r="L1402" s="73" t="str">
        <f>IF(ISNUMBER('Questionnaires '!$P1404),'Questionnaires '!$P1404,"")</f>
        <v/>
      </c>
      <c r="M1402" s="73" t="str">
        <f>IF(ISNUMBER('Questionnaires '!$O1404),'Questionnaires '!$O1404,"")</f>
        <v/>
      </c>
      <c r="N1402" s="73" t="str">
        <f>IF(ISNUMBER('Questionnaires '!$N1404),'Questionnaires '!$N1404,"")</f>
        <v/>
      </c>
      <c r="O1402" s="73" t="str">
        <f>IF(ISNUMBER('Questionnaires '!$T1404),'Questionnaires '!$T1404,"")</f>
        <v/>
      </c>
      <c r="P1402" s="73" t="str">
        <f>IF(ISTEXT('Questionnaires '!A1404),'Questionnaires '!G1404,"")</f>
        <v/>
      </c>
      <c r="Q1402">
        <f>IF(ISTEXT('Questionnaires '!A1404),IF('Questionnaires '!S1404="Yes",1,""),0)</f>
        <v>0</v>
      </c>
    </row>
    <row r="1403" spans="1:17" x14ac:dyDescent="0.3">
      <c r="A1403" s="73">
        <f>IF(ISTEXT('Questionnaires '!A1405),IF('Questionnaires '!G1405&lt;270,1,0),0)</f>
        <v>0</v>
      </c>
      <c r="B1403">
        <f>IF(ISTEXT('Questionnaires '!A1405),IF('Questionnaires '!E1405="Yes",1,0),0)</f>
        <v>0</v>
      </c>
      <c r="C1403">
        <f>IF(ISTEXT('Questionnaires '!A1405),IF('Questionnaires '!F1405="Yes",1,0),0)</f>
        <v>0</v>
      </c>
      <c r="D1403">
        <f>IF(ISTEXT('Questionnaires '!A1405),IF('Questionnaires '!J1405&gt;0,1,0),0)</f>
        <v>0</v>
      </c>
      <c r="E1403" s="73" t="str">
        <f>IF(ISNUMBER('Questionnaires '!$G1405),'Questionnaires '!T1405+'Questionnaires '!G1405,"")</f>
        <v/>
      </c>
      <c r="F1403" s="73" t="str">
        <f>IF(ISNUMBER('Questionnaires '!$G1405),SUM(G1403:H1403),"")</f>
        <v/>
      </c>
      <c r="G1403" s="73" t="str">
        <f>IF(ISNUMBER('Questionnaires '!$G1405),'Questionnaires '!R1405-'Questionnaires '!P1405,"")</f>
        <v/>
      </c>
      <c r="H1403" s="73" t="str">
        <f>IF(ISNUMBER('Questionnaires '!$G1405),'Questionnaires '!P1405,"")</f>
        <v/>
      </c>
      <c r="I1403" s="73" t="str">
        <f>IF(ISNUMBER('Questionnaires '!$G1405),'Questionnaires '!$G1405,"")</f>
        <v/>
      </c>
      <c r="J1403" s="73" t="str">
        <f>IF(ISNUMBER('Questionnaires '!$G1405),'Questionnaires '!$G1405,"")</f>
        <v/>
      </c>
      <c r="K1403" s="73" t="str">
        <f>IF(ISNUMBER('Questionnaires '!$R1405),'Questionnaires '!$R1405,"")</f>
        <v/>
      </c>
      <c r="L1403" s="73" t="str">
        <f>IF(ISNUMBER('Questionnaires '!$P1405),'Questionnaires '!$P1405,"")</f>
        <v/>
      </c>
      <c r="M1403" s="73" t="str">
        <f>IF(ISNUMBER('Questionnaires '!$O1405),'Questionnaires '!$O1405,"")</f>
        <v/>
      </c>
      <c r="N1403" s="73" t="str">
        <f>IF(ISNUMBER('Questionnaires '!$N1405),'Questionnaires '!$N1405,"")</f>
        <v/>
      </c>
      <c r="O1403" s="73" t="str">
        <f>IF(ISNUMBER('Questionnaires '!$T1405),'Questionnaires '!$T1405,"")</f>
        <v/>
      </c>
      <c r="P1403" s="73" t="str">
        <f>IF(ISTEXT('Questionnaires '!A1405),'Questionnaires '!G1405,"")</f>
        <v/>
      </c>
      <c r="Q1403">
        <f>IF(ISTEXT('Questionnaires '!A1405),IF('Questionnaires '!S1405="Yes",1,""),0)</f>
        <v>0</v>
      </c>
    </row>
    <row r="1404" spans="1:17" x14ac:dyDescent="0.3">
      <c r="A1404" s="73">
        <f>IF(ISTEXT('Questionnaires '!A1406),IF('Questionnaires '!G1406&lt;270,1,0),0)</f>
        <v>0</v>
      </c>
      <c r="B1404">
        <f>IF(ISTEXT('Questionnaires '!A1406),IF('Questionnaires '!E1406="Yes",1,0),0)</f>
        <v>0</v>
      </c>
      <c r="C1404">
        <f>IF(ISTEXT('Questionnaires '!A1406),IF('Questionnaires '!F1406="Yes",1,0),0)</f>
        <v>0</v>
      </c>
      <c r="D1404">
        <f>IF(ISTEXT('Questionnaires '!A1406),IF('Questionnaires '!J1406&gt;0,1,0),0)</f>
        <v>0</v>
      </c>
      <c r="E1404" s="73" t="str">
        <f>IF(ISNUMBER('Questionnaires '!$G1406),'Questionnaires '!T1406+'Questionnaires '!G1406,"")</f>
        <v/>
      </c>
      <c r="F1404" s="73" t="str">
        <f>IF(ISNUMBER('Questionnaires '!$G1406),SUM(G1404:H1404),"")</f>
        <v/>
      </c>
      <c r="G1404" s="73" t="str">
        <f>IF(ISNUMBER('Questionnaires '!$G1406),'Questionnaires '!R1406-'Questionnaires '!P1406,"")</f>
        <v/>
      </c>
      <c r="H1404" s="73" t="str">
        <f>IF(ISNUMBER('Questionnaires '!$G1406),'Questionnaires '!P1406,"")</f>
        <v/>
      </c>
      <c r="I1404" s="73" t="str">
        <f>IF(ISNUMBER('Questionnaires '!$G1406),'Questionnaires '!$G1406,"")</f>
        <v/>
      </c>
      <c r="J1404" s="73" t="str">
        <f>IF(ISNUMBER('Questionnaires '!$G1406),'Questionnaires '!$G1406,"")</f>
        <v/>
      </c>
      <c r="K1404" s="73" t="str">
        <f>IF(ISNUMBER('Questionnaires '!$R1406),'Questionnaires '!$R1406,"")</f>
        <v/>
      </c>
      <c r="L1404" s="73" t="str">
        <f>IF(ISNUMBER('Questionnaires '!$P1406),'Questionnaires '!$P1406,"")</f>
        <v/>
      </c>
      <c r="M1404" s="73" t="str">
        <f>IF(ISNUMBER('Questionnaires '!$O1406),'Questionnaires '!$O1406,"")</f>
        <v/>
      </c>
      <c r="N1404" s="73" t="str">
        <f>IF(ISNUMBER('Questionnaires '!$N1406),'Questionnaires '!$N1406,"")</f>
        <v/>
      </c>
      <c r="O1404" s="73" t="str">
        <f>IF(ISNUMBER('Questionnaires '!$T1406),'Questionnaires '!$T1406,"")</f>
        <v/>
      </c>
      <c r="P1404" s="73" t="str">
        <f>IF(ISTEXT('Questionnaires '!A1406),'Questionnaires '!G1406,"")</f>
        <v/>
      </c>
      <c r="Q1404">
        <f>IF(ISTEXT('Questionnaires '!A1406),IF('Questionnaires '!S1406="Yes",1,""),0)</f>
        <v>0</v>
      </c>
    </row>
    <row r="1405" spans="1:17" x14ac:dyDescent="0.3">
      <c r="A1405" s="73">
        <f>IF(ISTEXT('Questionnaires '!A1407),IF('Questionnaires '!G1407&lt;270,1,0),0)</f>
        <v>0</v>
      </c>
      <c r="B1405">
        <f>IF(ISTEXT('Questionnaires '!A1407),IF('Questionnaires '!E1407="Yes",1,0),0)</f>
        <v>0</v>
      </c>
      <c r="C1405">
        <f>IF(ISTEXT('Questionnaires '!A1407),IF('Questionnaires '!F1407="Yes",1,0),0)</f>
        <v>0</v>
      </c>
      <c r="D1405">
        <f>IF(ISTEXT('Questionnaires '!A1407),IF('Questionnaires '!J1407&gt;0,1,0),0)</f>
        <v>0</v>
      </c>
      <c r="E1405" s="73" t="str">
        <f>IF(ISNUMBER('Questionnaires '!$G1407),'Questionnaires '!T1407+'Questionnaires '!G1407,"")</f>
        <v/>
      </c>
      <c r="F1405" s="73" t="str">
        <f>IF(ISNUMBER('Questionnaires '!$G1407),SUM(G1405:H1405),"")</f>
        <v/>
      </c>
      <c r="G1405" s="73" t="str">
        <f>IF(ISNUMBER('Questionnaires '!$G1407),'Questionnaires '!R1407-'Questionnaires '!P1407,"")</f>
        <v/>
      </c>
      <c r="H1405" s="73" t="str">
        <f>IF(ISNUMBER('Questionnaires '!$G1407),'Questionnaires '!P1407,"")</f>
        <v/>
      </c>
      <c r="I1405" s="73" t="str">
        <f>IF(ISNUMBER('Questionnaires '!$G1407),'Questionnaires '!$G1407,"")</f>
        <v/>
      </c>
      <c r="J1405" s="73" t="str">
        <f>IF(ISNUMBER('Questionnaires '!$G1407),'Questionnaires '!$G1407,"")</f>
        <v/>
      </c>
      <c r="K1405" s="73" t="str">
        <f>IF(ISNUMBER('Questionnaires '!$R1407),'Questionnaires '!$R1407,"")</f>
        <v/>
      </c>
      <c r="L1405" s="73" t="str">
        <f>IF(ISNUMBER('Questionnaires '!$P1407),'Questionnaires '!$P1407,"")</f>
        <v/>
      </c>
      <c r="M1405" s="73" t="str">
        <f>IF(ISNUMBER('Questionnaires '!$O1407),'Questionnaires '!$O1407,"")</f>
        <v/>
      </c>
      <c r="N1405" s="73" t="str">
        <f>IF(ISNUMBER('Questionnaires '!$N1407),'Questionnaires '!$N1407,"")</f>
        <v/>
      </c>
      <c r="O1405" s="73" t="str">
        <f>IF(ISNUMBER('Questionnaires '!$T1407),'Questionnaires '!$T1407,"")</f>
        <v/>
      </c>
      <c r="P1405" s="73" t="str">
        <f>IF(ISTEXT('Questionnaires '!A1407),'Questionnaires '!G1407,"")</f>
        <v/>
      </c>
      <c r="Q1405">
        <f>IF(ISTEXT('Questionnaires '!A1407),IF('Questionnaires '!S1407="Yes",1,""),0)</f>
        <v>0</v>
      </c>
    </row>
    <row r="1406" spans="1:17" x14ac:dyDescent="0.3">
      <c r="A1406" s="73">
        <f>IF(ISTEXT('Questionnaires '!A1408),IF('Questionnaires '!G1408&lt;270,1,0),0)</f>
        <v>0</v>
      </c>
      <c r="B1406">
        <f>IF(ISTEXT('Questionnaires '!A1408),IF('Questionnaires '!E1408="Yes",1,0),0)</f>
        <v>0</v>
      </c>
      <c r="C1406">
        <f>IF(ISTEXT('Questionnaires '!A1408),IF('Questionnaires '!F1408="Yes",1,0),0)</f>
        <v>0</v>
      </c>
      <c r="D1406">
        <f>IF(ISTEXT('Questionnaires '!A1408),IF('Questionnaires '!J1408&gt;0,1,0),0)</f>
        <v>0</v>
      </c>
      <c r="E1406" s="73" t="str">
        <f>IF(ISNUMBER('Questionnaires '!$G1408),'Questionnaires '!T1408+'Questionnaires '!G1408,"")</f>
        <v/>
      </c>
      <c r="F1406" s="73" t="str">
        <f>IF(ISNUMBER('Questionnaires '!$G1408),SUM(G1406:H1406),"")</f>
        <v/>
      </c>
      <c r="G1406" s="73" t="str">
        <f>IF(ISNUMBER('Questionnaires '!$G1408),'Questionnaires '!R1408-'Questionnaires '!P1408,"")</f>
        <v/>
      </c>
      <c r="H1406" s="73" t="str">
        <f>IF(ISNUMBER('Questionnaires '!$G1408),'Questionnaires '!P1408,"")</f>
        <v/>
      </c>
      <c r="I1406" s="73" t="str">
        <f>IF(ISNUMBER('Questionnaires '!$G1408),'Questionnaires '!$G1408,"")</f>
        <v/>
      </c>
      <c r="J1406" s="73" t="str">
        <f>IF(ISNUMBER('Questionnaires '!$G1408),'Questionnaires '!$G1408,"")</f>
        <v/>
      </c>
      <c r="K1406" s="73" t="str">
        <f>IF(ISNUMBER('Questionnaires '!$R1408),'Questionnaires '!$R1408,"")</f>
        <v/>
      </c>
      <c r="L1406" s="73" t="str">
        <f>IF(ISNUMBER('Questionnaires '!$P1408),'Questionnaires '!$P1408,"")</f>
        <v/>
      </c>
      <c r="M1406" s="73" t="str">
        <f>IF(ISNUMBER('Questionnaires '!$O1408),'Questionnaires '!$O1408,"")</f>
        <v/>
      </c>
      <c r="N1406" s="73" t="str">
        <f>IF(ISNUMBER('Questionnaires '!$N1408),'Questionnaires '!$N1408,"")</f>
        <v/>
      </c>
      <c r="O1406" s="73" t="str">
        <f>IF(ISNUMBER('Questionnaires '!$T1408),'Questionnaires '!$T1408,"")</f>
        <v/>
      </c>
      <c r="P1406" s="73" t="str">
        <f>IF(ISTEXT('Questionnaires '!A1408),'Questionnaires '!G1408,"")</f>
        <v/>
      </c>
      <c r="Q1406">
        <f>IF(ISTEXT('Questionnaires '!A1408),IF('Questionnaires '!S1408="Yes",1,""),0)</f>
        <v>0</v>
      </c>
    </row>
    <row r="1407" spans="1:17" x14ac:dyDescent="0.3">
      <c r="A1407" s="73">
        <f>IF(ISTEXT('Questionnaires '!A1409),IF('Questionnaires '!G1409&lt;270,1,0),0)</f>
        <v>0</v>
      </c>
      <c r="B1407">
        <f>IF(ISTEXT('Questionnaires '!A1409),IF('Questionnaires '!E1409="Yes",1,0),0)</f>
        <v>0</v>
      </c>
      <c r="C1407">
        <f>IF(ISTEXT('Questionnaires '!A1409),IF('Questionnaires '!F1409="Yes",1,0),0)</f>
        <v>0</v>
      </c>
      <c r="D1407">
        <f>IF(ISTEXT('Questionnaires '!A1409),IF('Questionnaires '!J1409&gt;0,1,0),0)</f>
        <v>0</v>
      </c>
      <c r="E1407" s="73" t="str">
        <f>IF(ISNUMBER('Questionnaires '!$G1409),'Questionnaires '!T1409+'Questionnaires '!G1409,"")</f>
        <v/>
      </c>
      <c r="F1407" s="73" t="str">
        <f>IF(ISNUMBER('Questionnaires '!$G1409),SUM(G1407:H1407),"")</f>
        <v/>
      </c>
      <c r="G1407" s="73" t="str">
        <f>IF(ISNUMBER('Questionnaires '!$G1409),'Questionnaires '!R1409-'Questionnaires '!P1409,"")</f>
        <v/>
      </c>
      <c r="H1407" s="73" t="str">
        <f>IF(ISNUMBER('Questionnaires '!$G1409),'Questionnaires '!P1409,"")</f>
        <v/>
      </c>
      <c r="I1407" s="73" t="str">
        <f>IF(ISNUMBER('Questionnaires '!$G1409),'Questionnaires '!$G1409,"")</f>
        <v/>
      </c>
      <c r="J1407" s="73" t="str">
        <f>IF(ISNUMBER('Questionnaires '!$G1409),'Questionnaires '!$G1409,"")</f>
        <v/>
      </c>
      <c r="K1407" s="73" t="str">
        <f>IF(ISNUMBER('Questionnaires '!$R1409),'Questionnaires '!$R1409,"")</f>
        <v/>
      </c>
      <c r="L1407" s="73" t="str">
        <f>IF(ISNUMBER('Questionnaires '!$P1409),'Questionnaires '!$P1409,"")</f>
        <v/>
      </c>
      <c r="M1407" s="73" t="str">
        <f>IF(ISNUMBER('Questionnaires '!$O1409),'Questionnaires '!$O1409,"")</f>
        <v/>
      </c>
      <c r="N1407" s="73" t="str">
        <f>IF(ISNUMBER('Questionnaires '!$N1409),'Questionnaires '!$N1409,"")</f>
        <v/>
      </c>
      <c r="O1407" s="73" t="str">
        <f>IF(ISNUMBER('Questionnaires '!$T1409),'Questionnaires '!$T1409,"")</f>
        <v/>
      </c>
      <c r="P1407" s="73" t="str">
        <f>IF(ISTEXT('Questionnaires '!A1409),'Questionnaires '!G1409,"")</f>
        <v/>
      </c>
      <c r="Q1407">
        <f>IF(ISTEXT('Questionnaires '!A1409),IF('Questionnaires '!S1409="Yes",1,""),0)</f>
        <v>0</v>
      </c>
    </row>
    <row r="1408" spans="1:17" x14ac:dyDescent="0.3">
      <c r="A1408" s="73">
        <f>IF(ISTEXT('Questionnaires '!A1410),IF('Questionnaires '!G1410&lt;270,1,0),0)</f>
        <v>0</v>
      </c>
      <c r="B1408">
        <f>IF(ISTEXT('Questionnaires '!A1410),IF('Questionnaires '!E1410="Yes",1,0),0)</f>
        <v>0</v>
      </c>
      <c r="C1408">
        <f>IF(ISTEXT('Questionnaires '!A1410),IF('Questionnaires '!F1410="Yes",1,0),0)</f>
        <v>0</v>
      </c>
      <c r="D1408">
        <f>IF(ISTEXT('Questionnaires '!A1410),IF('Questionnaires '!J1410&gt;0,1,0),0)</f>
        <v>0</v>
      </c>
      <c r="E1408" s="73" t="str">
        <f>IF(ISNUMBER('Questionnaires '!$G1410),'Questionnaires '!T1410+'Questionnaires '!G1410,"")</f>
        <v/>
      </c>
      <c r="F1408" s="73" t="str">
        <f>IF(ISNUMBER('Questionnaires '!$G1410),SUM(G1408:H1408),"")</f>
        <v/>
      </c>
      <c r="G1408" s="73" t="str">
        <f>IF(ISNUMBER('Questionnaires '!$G1410),'Questionnaires '!R1410-'Questionnaires '!P1410,"")</f>
        <v/>
      </c>
      <c r="H1408" s="73" t="str">
        <f>IF(ISNUMBER('Questionnaires '!$G1410),'Questionnaires '!P1410,"")</f>
        <v/>
      </c>
      <c r="I1408" s="73" t="str">
        <f>IF(ISNUMBER('Questionnaires '!$G1410),'Questionnaires '!$G1410,"")</f>
        <v/>
      </c>
      <c r="J1408" s="73" t="str">
        <f>IF(ISNUMBER('Questionnaires '!$G1410),'Questionnaires '!$G1410,"")</f>
        <v/>
      </c>
      <c r="K1408" s="73" t="str">
        <f>IF(ISNUMBER('Questionnaires '!$R1410),'Questionnaires '!$R1410,"")</f>
        <v/>
      </c>
      <c r="L1408" s="73" t="str">
        <f>IF(ISNUMBER('Questionnaires '!$P1410),'Questionnaires '!$P1410,"")</f>
        <v/>
      </c>
      <c r="M1408" s="73" t="str">
        <f>IF(ISNUMBER('Questionnaires '!$O1410),'Questionnaires '!$O1410,"")</f>
        <v/>
      </c>
      <c r="N1408" s="73" t="str">
        <f>IF(ISNUMBER('Questionnaires '!$N1410),'Questionnaires '!$N1410,"")</f>
        <v/>
      </c>
      <c r="O1408" s="73" t="str">
        <f>IF(ISNUMBER('Questionnaires '!$T1410),'Questionnaires '!$T1410,"")</f>
        <v/>
      </c>
      <c r="P1408" s="73" t="str">
        <f>IF(ISTEXT('Questionnaires '!A1410),'Questionnaires '!G1410,"")</f>
        <v/>
      </c>
      <c r="Q1408">
        <f>IF(ISTEXT('Questionnaires '!A1410),IF('Questionnaires '!S1410="Yes",1,""),0)</f>
        <v>0</v>
      </c>
    </row>
    <row r="1409" spans="1:17" x14ac:dyDescent="0.3">
      <c r="A1409" s="73">
        <f>IF(ISTEXT('Questionnaires '!A1411),IF('Questionnaires '!G1411&lt;270,1,0),0)</f>
        <v>0</v>
      </c>
      <c r="B1409">
        <f>IF(ISTEXT('Questionnaires '!A1411),IF('Questionnaires '!E1411="Yes",1,0),0)</f>
        <v>0</v>
      </c>
      <c r="C1409">
        <f>IF(ISTEXT('Questionnaires '!A1411),IF('Questionnaires '!F1411="Yes",1,0),0)</f>
        <v>0</v>
      </c>
      <c r="D1409">
        <f>IF(ISTEXT('Questionnaires '!A1411),IF('Questionnaires '!J1411&gt;0,1,0),0)</f>
        <v>0</v>
      </c>
      <c r="E1409" s="73" t="str">
        <f>IF(ISNUMBER('Questionnaires '!$G1411),'Questionnaires '!T1411+'Questionnaires '!G1411,"")</f>
        <v/>
      </c>
      <c r="F1409" s="73" t="str">
        <f>IF(ISNUMBER('Questionnaires '!$G1411),SUM(G1409:H1409),"")</f>
        <v/>
      </c>
      <c r="G1409" s="73" t="str">
        <f>IF(ISNUMBER('Questionnaires '!$G1411),'Questionnaires '!R1411-'Questionnaires '!P1411,"")</f>
        <v/>
      </c>
      <c r="H1409" s="73" t="str">
        <f>IF(ISNUMBER('Questionnaires '!$G1411),'Questionnaires '!P1411,"")</f>
        <v/>
      </c>
      <c r="I1409" s="73" t="str">
        <f>IF(ISNUMBER('Questionnaires '!$G1411),'Questionnaires '!$G1411,"")</f>
        <v/>
      </c>
      <c r="J1409" s="73" t="str">
        <f>IF(ISNUMBER('Questionnaires '!$G1411),'Questionnaires '!$G1411,"")</f>
        <v/>
      </c>
      <c r="K1409" s="73" t="str">
        <f>IF(ISNUMBER('Questionnaires '!$R1411),'Questionnaires '!$R1411,"")</f>
        <v/>
      </c>
      <c r="L1409" s="73" t="str">
        <f>IF(ISNUMBER('Questionnaires '!$P1411),'Questionnaires '!$P1411,"")</f>
        <v/>
      </c>
      <c r="M1409" s="73" t="str">
        <f>IF(ISNUMBER('Questionnaires '!$O1411),'Questionnaires '!$O1411,"")</f>
        <v/>
      </c>
      <c r="N1409" s="73" t="str">
        <f>IF(ISNUMBER('Questionnaires '!$N1411),'Questionnaires '!$N1411,"")</f>
        <v/>
      </c>
      <c r="O1409" s="73" t="str">
        <f>IF(ISNUMBER('Questionnaires '!$T1411),'Questionnaires '!$T1411,"")</f>
        <v/>
      </c>
      <c r="P1409" s="73" t="str">
        <f>IF(ISTEXT('Questionnaires '!A1411),'Questionnaires '!G1411,"")</f>
        <v/>
      </c>
      <c r="Q1409">
        <f>IF(ISTEXT('Questionnaires '!A1411),IF('Questionnaires '!S1411="Yes",1,""),0)</f>
        <v>0</v>
      </c>
    </row>
    <row r="1410" spans="1:17" x14ac:dyDescent="0.3">
      <c r="A1410" s="73">
        <f>IF(ISTEXT('Questionnaires '!A1412),IF('Questionnaires '!G1412&lt;270,1,0),0)</f>
        <v>0</v>
      </c>
      <c r="B1410">
        <f>IF(ISTEXT('Questionnaires '!A1412),IF('Questionnaires '!E1412="Yes",1,0),0)</f>
        <v>0</v>
      </c>
      <c r="C1410">
        <f>IF(ISTEXT('Questionnaires '!A1412),IF('Questionnaires '!F1412="Yes",1,0),0)</f>
        <v>0</v>
      </c>
      <c r="D1410">
        <f>IF(ISTEXT('Questionnaires '!A1412),IF('Questionnaires '!J1412&gt;0,1,0),0)</f>
        <v>0</v>
      </c>
      <c r="E1410" s="73" t="str">
        <f>IF(ISNUMBER('Questionnaires '!$G1412),'Questionnaires '!T1412+'Questionnaires '!G1412,"")</f>
        <v/>
      </c>
      <c r="F1410" s="73" t="str">
        <f>IF(ISNUMBER('Questionnaires '!$G1412),SUM(G1410:H1410),"")</f>
        <v/>
      </c>
      <c r="G1410" s="73" t="str">
        <f>IF(ISNUMBER('Questionnaires '!$G1412),'Questionnaires '!R1412-'Questionnaires '!P1412,"")</f>
        <v/>
      </c>
      <c r="H1410" s="73" t="str">
        <f>IF(ISNUMBER('Questionnaires '!$G1412),'Questionnaires '!P1412,"")</f>
        <v/>
      </c>
      <c r="I1410" s="73" t="str">
        <f>IF(ISNUMBER('Questionnaires '!$G1412),'Questionnaires '!$G1412,"")</f>
        <v/>
      </c>
      <c r="J1410" s="73" t="str">
        <f>IF(ISNUMBER('Questionnaires '!$G1412),'Questionnaires '!$G1412,"")</f>
        <v/>
      </c>
      <c r="K1410" s="73" t="str">
        <f>IF(ISNUMBER('Questionnaires '!$R1412),'Questionnaires '!$R1412,"")</f>
        <v/>
      </c>
      <c r="L1410" s="73" t="str">
        <f>IF(ISNUMBER('Questionnaires '!$P1412),'Questionnaires '!$P1412,"")</f>
        <v/>
      </c>
      <c r="M1410" s="73" t="str">
        <f>IF(ISNUMBER('Questionnaires '!$O1412),'Questionnaires '!$O1412,"")</f>
        <v/>
      </c>
      <c r="N1410" s="73" t="str">
        <f>IF(ISNUMBER('Questionnaires '!$N1412),'Questionnaires '!$N1412,"")</f>
        <v/>
      </c>
      <c r="O1410" s="73" t="str">
        <f>IF(ISNUMBER('Questionnaires '!$T1412),'Questionnaires '!$T1412,"")</f>
        <v/>
      </c>
      <c r="P1410" s="73" t="str">
        <f>IF(ISTEXT('Questionnaires '!A1412),'Questionnaires '!G1412,"")</f>
        <v/>
      </c>
      <c r="Q1410">
        <f>IF(ISTEXT('Questionnaires '!A1412),IF('Questionnaires '!S1412="Yes",1,""),0)</f>
        <v>0</v>
      </c>
    </row>
    <row r="1411" spans="1:17" x14ac:dyDescent="0.3">
      <c r="A1411" s="73">
        <f>IF(ISTEXT('Questionnaires '!A1413),IF('Questionnaires '!G1413&lt;270,1,0),0)</f>
        <v>0</v>
      </c>
      <c r="B1411">
        <f>IF(ISTEXT('Questionnaires '!A1413),IF('Questionnaires '!E1413="Yes",1,0),0)</f>
        <v>0</v>
      </c>
      <c r="C1411">
        <f>IF(ISTEXT('Questionnaires '!A1413),IF('Questionnaires '!F1413="Yes",1,0),0)</f>
        <v>0</v>
      </c>
      <c r="D1411">
        <f>IF(ISTEXT('Questionnaires '!A1413),IF('Questionnaires '!J1413&gt;0,1,0),0)</f>
        <v>0</v>
      </c>
      <c r="E1411" s="73" t="str">
        <f>IF(ISNUMBER('Questionnaires '!$G1413),'Questionnaires '!T1413+'Questionnaires '!G1413,"")</f>
        <v/>
      </c>
      <c r="F1411" s="73" t="str">
        <f>IF(ISNUMBER('Questionnaires '!$G1413),SUM(G1411:H1411),"")</f>
        <v/>
      </c>
      <c r="G1411" s="73" t="str">
        <f>IF(ISNUMBER('Questionnaires '!$G1413),'Questionnaires '!R1413-'Questionnaires '!P1413,"")</f>
        <v/>
      </c>
      <c r="H1411" s="73" t="str">
        <f>IF(ISNUMBER('Questionnaires '!$G1413),'Questionnaires '!P1413,"")</f>
        <v/>
      </c>
      <c r="I1411" s="73" t="str">
        <f>IF(ISNUMBER('Questionnaires '!$G1413),'Questionnaires '!$G1413,"")</f>
        <v/>
      </c>
      <c r="J1411" s="73" t="str">
        <f>IF(ISNUMBER('Questionnaires '!$G1413),'Questionnaires '!$G1413,"")</f>
        <v/>
      </c>
      <c r="K1411" s="73" t="str">
        <f>IF(ISNUMBER('Questionnaires '!$R1413),'Questionnaires '!$R1413,"")</f>
        <v/>
      </c>
      <c r="L1411" s="73" t="str">
        <f>IF(ISNUMBER('Questionnaires '!$P1413),'Questionnaires '!$P1413,"")</f>
        <v/>
      </c>
      <c r="M1411" s="73" t="str">
        <f>IF(ISNUMBER('Questionnaires '!$O1413),'Questionnaires '!$O1413,"")</f>
        <v/>
      </c>
      <c r="N1411" s="73" t="str">
        <f>IF(ISNUMBER('Questionnaires '!$N1413),'Questionnaires '!$N1413,"")</f>
        <v/>
      </c>
      <c r="O1411" s="73" t="str">
        <f>IF(ISNUMBER('Questionnaires '!$T1413),'Questionnaires '!$T1413,"")</f>
        <v/>
      </c>
      <c r="P1411" s="73" t="str">
        <f>IF(ISTEXT('Questionnaires '!A1413),'Questionnaires '!G1413,"")</f>
        <v/>
      </c>
      <c r="Q1411">
        <f>IF(ISTEXT('Questionnaires '!A1413),IF('Questionnaires '!S1413="Yes",1,""),0)</f>
        <v>0</v>
      </c>
    </row>
    <row r="1412" spans="1:17" x14ac:dyDescent="0.3">
      <c r="A1412" s="73">
        <f>IF(ISTEXT('Questionnaires '!A1414),IF('Questionnaires '!G1414&lt;270,1,0),0)</f>
        <v>0</v>
      </c>
      <c r="B1412">
        <f>IF(ISTEXT('Questionnaires '!A1414),IF('Questionnaires '!E1414="Yes",1,0),0)</f>
        <v>0</v>
      </c>
      <c r="C1412">
        <f>IF(ISTEXT('Questionnaires '!A1414),IF('Questionnaires '!F1414="Yes",1,0),0)</f>
        <v>0</v>
      </c>
      <c r="D1412">
        <f>IF(ISTEXT('Questionnaires '!A1414),IF('Questionnaires '!J1414&gt;0,1,0),0)</f>
        <v>0</v>
      </c>
      <c r="E1412" s="73" t="str">
        <f>IF(ISNUMBER('Questionnaires '!$G1414),'Questionnaires '!T1414+'Questionnaires '!G1414,"")</f>
        <v/>
      </c>
      <c r="F1412" s="73" t="str">
        <f>IF(ISNUMBER('Questionnaires '!$G1414),SUM(G1412:H1412),"")</f>
        <v/>
      </c>
      <c r="G1412" s="73" t="str">
        <f>IF(ISNUMBER('Questionnaires '!$G1414),'Questionnaires '!R1414-'Questionnaires '!P1414,"")</f>
        <v/>
      </c>
      <c r="H1412" s="73" t="str">
        <f>IF(ISNUMBER('Questionnaires '!$G1414),'Questionnaires '!P1414,"")</f>
        <v/>
      </c>
      <c r="I1412" s="73" t="str">
        <f>IF(ISNUMBER('Questionnaires '!$G1414),'Questionnaires '!$G1414,"")</f>
        <v/>
      </c>
      <c r="J1412" s="73" t="str">
        <f>IF(ISNUMBER('Questionnaires '!$G1414),'Questionnaires '!$G1414,"")</f>
        <v/>
      </c>
      <c r="K1412" s="73" t="str">
        <f>IF(ISNUMBER('Questionnaires '!$R1414),'Questionnaires '!$R1414,"")</f>
        <v/>
      </c>
      <c r="L1412" s="73" t="str">
        <f>IF(ISNUMBER('Questionnaires '!$P1414),'Questionnaires '!$P1414,"")</f>
        <v/>
      </c>
      <c r="M1412" s="73" t="str">
        <f>IF(ISNUMBER('Questionnaires '!$O1414),'Questionnaires '!$O1414,"")</f>
        <v/>
      </c>
      <c r="N1412" s="73" t="str">
        <f>IF(ISNUMBER('Questionnaires '!$N1414),'Questionnaires '!$N1414,"")</f>
        <v/>
      </c>
      <c r="O1412" s="73" t="str">
        <f>IF(ISNUMBER('Questionnaires '!$T1414),'Questionnaires '!$T1414,"")</f>
        <v/>
      </c>
      <c r="P1412" s="73" t="str">
        <f>IF(ISTEXT('Questionnaires '!A1414),'Questionnaires '!G1414,"")</f>
        <v/>
      </c>
      <c r="Q1412">
        <f>IF(ISTEXT('Questionnaires '!A1414),IF('Questionnaires '!S1414="Yes",1,""),0)</f>
        <v>0</v>
      </c>
    </row>
    <row r="1413" spans="1:17" x14ac:dyDescent="0.3">
      <c r="A1413" s="73">
        <f>IF(ISTEXT('Questionnaires '!A1415),IF('Questionnaires '!G1415&lt;270,1,0),0)</f>
        <v>0</v>
      </c>
      <c r="B1413">
        <f>IF(ISTEXT('Questionnaires '!A1415),IF('Questionnaires '!E1415="Yes",1,0),0)</f>
        <v>0</v>
      </c>
      <c r="C1413">
        <f>IF(ISTEXT('Questionnaires '!A1415),IF('Questionnaires '!F1415="Yes",1,0),0)</f>
        <v>0</v>
      </c>
      <c r="D1413">
        <f>IF(ISTEXT('Questionnaires '!A1415),IF('Questionnaires '!J1415&gt;0,1,0),0)</f>
        <v>0</v>
      </c>
      <c r="E1413" s="73" t="str">
        <f>IF(ISNUMBER('Questionnaires '!$G1415),'Questionnaires '!T1415+'Questionnaires '!G1415,"")</f>
        <v/>
      </c>
      <c r="F1413" s="73" t="str">
        <f>IF(ISNUMBER('Questionnaires '!$G1415),SUM(G1413:H1413),"")</f>
        <v/>
      </c>
      <c r="G1413" s="73" t="str">
        <f>IF(ISNUMBER('Questionnaires '!$G1415),'Questionnaires '!R1415-'Questionnaires '!P1415,"")</f>
        <v/>
      </c>
      <c r="H1413" s="73" t="str">
        <f>IF(ISNUMBER('Questionnaires '!$G1415),'Questionnaires '!P1415,"")</f>
        <v/>
      </c>
      <c r="I1413" s="73" t="str">
        <f>IF(ISNUMBER('Questionnaires '!$G1415),'Questionnaires '!$G1415,"")</f>
        <v/>
      </c>
      <c r="J1413" s="73" t="str">
        <f>IF(ISNUMBER('Questionnaires '!$G1415),'Questionnaires '!$G1415,"")</f>
        <v/>
      </c>
      <c r="K1413" s="73" t="str">
        <f>IF(ISNUMBER('Questionnaires '!$R1415),'Questionnaires '!$R1415,"")</f>
        <v/>
      </c>
      <c r="L1413" s="73" t="str">
        <f>IF(ISNUMBER('Questionnaires '!$P1415),'Questionnaires '!$P1415,"")</f>
        <v/>
      </c>
      <c r="M1413" s="73" t="str">
        <f>IF(ISNUMBER('Questionnaires '!$O1415),'Questionnaires '!$O1415,"")</f>
        <v/>
      </c>
      <c r="N1413" s="73" t="str">
        <f>IF(ISNUMBER('Questionnaires '!$N1415),'Questionnaires '!$N1415,"")</f>
        <v/>
      </c>
      <c r="O1413" s="73" t="str">
        <f>IF(ISNUMBER('Questionnaires '!$T1415),'Questionnaires '!$T1415,"")</f>
        <v/>
      </c>
      <c r="P1413" s="73" t="str">
        <f>IF(ISTEXT('Questionnaires '!A1415),'Questionnaires '!G1415,"")</f>
        <v/>
      </c>
      <c r="Q1413">
        <f>IF(ISTEXT('Questionnaires '!A1415),IF('Questionnaires '!S1415="Yes",1,""),0)</f>
        <v>0</v>
      </c>
    </row>
    <row r="1414" spans="1:17" x14ac:dyDescent="0.3">
      <c r="A1414" s="73">
        <f>IF(ISTEXT('Questionnaires '!A1416),IF('Questionnaires '!G1416&lt;270,1,0),0)</f>
        <v>0</v>
      </c>
      <c r="B1414">
        <f>IF(ISTEXT('Questionnaires '!A1416),IF('Questionnaires '!E1416="Yes",1,0),0)</f>
        <v>0</v>
      </c>
      <c r="C1414">
        <f>IF(ISTEXT('Questionnaires '!A1416),IF('Questionnaires '!F1416="Yes",1,0),0)</f>
        <v>0</v>
      </c>
      <c r="D1414">
        <f>IF(ISTEXT('Questionnaires '!A1416),IF('Questionnaires '!J1416&gt;0,1,0),0)</f>
        <v>0</v>
      </c>
      <c r="E1414" s="73" t="str">
        <f>IF(ISNUMBER('Questionnaires '!$G1416),'Questionnaires '!T1416+'Questionnaires '!G1416,"")</f>
        <v/>
      </c>
      <c r="F1414" s="73" t="str">
        <f>IF(ISNUMBER('Questionnaires '!$G1416),SUM(G1414:H1414),"")</f>
        <v/>
      </c>
      <c r="G1414" s="73" t="str">
        <f>IF(ISNUMBER('Questionnaires '!$G1416),'Questionnaires '!R1416-'Questionnaires '!P1416,"")</f>
        <v/>
      </c>
      <c r="H1414" s="73" t="str">
        <f>IF(ISNUMBER('Questionnaires '!$G1416),'Questionnaires '!P1416,"")</f>
        <v/>
      </c>
      <c r="I1414" s="73" t="str">
        <f>IF(ISNUMBER('Questionnaires '!$G1416),'Questionnaires '!$G1416,"")</f>
        <v/>
      </c>
      <c r="J1414" s="73" t="str">
        <f>IF(ISNUMBER('Questionnaires '!$G1416),'Questionnaires '!$G1416,"")</f>
        <v/>
      </c>
      <c r="K1414" s="73" t="str">
        <f>IF(ISNUMBER('Questionnaires '!$R1416),'Questionnaires '!$R1416,"")</f>
        <v/>
      </c>
      <c r="L1414" s="73" t="str">
        <f>IF(ISNUMBER('Questionnaires '!$P1416),'Questionnaires '!$P1416,"")</f>
        <v/>
      </c>
      <c r="M1414" s="73" t="str">
        <f>IF(ISNUMBER('Questionnaires '!$O1416),'Questionnaires '!$O1416,"")</f>
        <v/>
      </c>
      <c r="N1414" s="73" t="str">
        <f>IF(ISNUMBER('Questionnaires '!$N1416),'Questionnaires '!$N1416,"")</f>
        <v/>
      </c>
      <c r="O1414" s="73" t="str">
        <f>IF(ISNUMBER('Questionnaires '!$T1416),'Questionnaires '!$T1416,"")</f>
        <v/>
      </c>
      <c r="P1414" s="73" t="str">
        <f>IF(ISTEXT('Questionnaires '!A1416),'Questionnaires '!G1416,"")</f>
        <v/>
      </c>
      <c r="Q1414">
        <f>IF(ISTEXT('Questionnaires '!A1416),IF('Questionnaires '!S1416="Yes",1,""),0)</f>
        <v>0</v>
      </c>
    </row>
    <row r="1415" spans="1:17" x14ac:dyDescent="0.3">
      <c r="A1415" s="73">
        <f>IF(ISTEXT('Questionnaires '!A1417),IF('Questionnaires '!G1417&lt;270,1,0),0)</f>
        <v>0</v>
      </c>
      <c r="B1415">
        <f>IF(ISTEXT('Questionnaires '!A1417),IF('Questionnaires '!E1417="Yes",1,0),0)</f>
        <v>0</v>
      </c>
      <c r="C1415">
        <f>IF(ISTEXT('Questionnaires '!A1417),IF('Questionnaires '!F1417="Yes",1,0),0)</f>
        <v>0</v>
      </c>
      <c r="D1415">
        <f>IF(ISTEXT('Questionnaires '!A1417),IF('Questionnaires '!J1417&gt;0,1,0),0)</f>
        <v>0</v>
      </c>
      <c r="E1415" s="73" t="str">
        <f>IF(ISNUMBER('Questionnaires '!$G1417),'Questionnaires '!T1417+'Questionnaires '!G1417,"")</f>
        <v/>
      </c>
      <c r="F1415" s="73" t="str">
        <f>IF(ISNUMBER('Questionnaires '!$G1417),SUM(G1415:H1415),"")</f>
        <v/>
      </c>
      <c r="G1415" s="73" t="str">
        <f>IF(ISNUMBER('Questionnaires '!$G1417),'Questionnaires '!R1417-'Questionnaires '!P1417,"")</f>
        <v/>
      </c>
      <c r="H1415" s="73" t="str">
        <f>IF(ISNUMBER('Questionnaires '!$G1417),'Questionnaires '!P1417,"")</f>
        <v/>
      </c>
      <c r="I1415" s="73" t="str">
        <f>IF(ISNUMBER('Questionnaires '!$G1417),'Questionnaires '!$G1417,"")</f>
        <v/>
      </c>
      <c r="J1415" s="73" t="str">
        <f>IF(ISNUMBER('Questionnaires '!$G1417),'Questionnaires '!$G1417,"")</f>
        <v/>
      </c>
      <c r="K1415" s="73" t="str">
        <f>IF(ISNUMBER('Questionnaires '!$R1417),'Questionnaires '!$R1417,"")</f>
        <v/>
      </c>
      <c r="L1415" s="73" t="str">
        <f>IF(ISNUMBER('Questionnaires '!$P1417),'Questionnaires '!$P1417,"")</f>
        <v/>
      </c>
      <c r="M1415" s="73" t="str">
        <f>IF(ISNUMBER('Questionnaires '!$O1417),'Questionnaires '!$O1417,"")</f>
        <v/>
      </c>
      <c r="N1415" s="73" t="str">
        <f>IF(ISNUMBER('Questionnaires '!$N1417),'Questionnaires '!$N1417,"")</f>
        <v/>
      </c>
      <c r="O1415" s="73" t="str">
        <f>IF(ISNUMBER('Questionnaires '!$T1417),'Questionnaires '!$T1417,"")</f>
        <v/>
      </c>
      <c r="P1415" s="73" t="str">
        <f>IF(ISTEXT('Questionnaires '!A1417),'Questionnaires '!G1417,"")</f>
        <v/>
      </c>
      <c r="Q1415">
        <f>IF(ISTEXT('Questionnaires '!A1417),IF('Questionnaires '!S1417="Yes",1,""),0)</f>
        <v>0</v>
      </c>
    </row>
    <row r="1416" spans="1:17" x14ac:dyDescent="0.3">
      <c r="A1416" s="73">
        <f>IF(ISTEXT('Questionnaires '!A1418),IF('Questionnaires '!G1418&lt;270,1,0),0)</f>
        <v>0</v>
      </c>
      <c r="B1416">
        <f>IF(ISTEXT('Questionnaires '!A1418),IF('Questionnaires '!E1418="Yes",1,0),0)</f>
        <v>0</v>
      </c>
      <c r="C1416">
        <f>IF(ISTEXT('Questionnaires '!A1418),IF('Questionnaires '!F1418="Yes",1,0),0)</f>
        <v>0</v>
      </c>
      <c r="D1416">
        <f>IF(ISTEXT('Questionnaires '!A1418),IF('Questionnaires '!J1418&gt;0,1,0),0)</f>
        <v>0</v>
      </c>
      <c r="E1416" s="73" t="str">
        <f>IF(ISNUMBER('Questionnaires '!$G1418),'Questionnaires '!T1418+'Questionnaires '!G1418,"")</f>
        <v/>
      </c>
      <c r="F1416" s="73" t="str">
        <f>IF(ISNUMBER('Questionnaires '!$G1418),SUM(G1416:H1416),"")</f>
        <v/>
      </c>
      <c r="G1416" s="73" t="str">
        <f>IF(ISNUMBER('Questionnaires '!$G1418),'Questionnaires '!R1418-'Questionnaires '!P1418,"")</f>
        <v/>
      </c>
      <c r="H1416" s="73" t="str">
        <f>IF(ISNUMBER('Questionnaires '!$G1418),'Questionnaires '!P1418,"")</f>
        <v/>
      </c>
      <c r="I1416" s="73" t="str">
        <f>IF(ISNUMBER('Questionnaires '!$G1418),'Questionnaires '!$G1418,"")</f>
        <v/>
      </c>
      <c r="J1416" s="73" t="str">
        <f>IF(ISNUMBER('Questionnaires '!$G1418),'Questionnaires '!$G1418,"")</f>
        <v/>
      </c>
      <c r="K1416" s="73" t="str">
        <f>IF(ISNUMBER('Questionnaires '!$R1418),'Questionnaires '!$R1418,"")</f>
        <v/>
      </c>
      <c r="L1416" s="73" t="str">
        <f>IF(ISNUMBER('Questionnaires '!$P1418),'Questionnaires '!$P1418,"")</f>
        <v/>
      </c>
      <c r="M1416" s="73" t="str">
        <f>IF(ISNUMBER('Questionnaires '!$O1418),'Questionnaires '!$O1418,"")</f>
        <v/>
      </c>
      <c r="N1416" s="73" t="str">
        <f>IF(ISNUMBER('Questionnaires '!$N1418),'Questionnaires '!$N1418,"")</f>
        <v/>
      </c>
      <c r="O1416" s="73" t="str">
        <f>IF(ISNUMBER('Questionnaires '!$T1418),'Questionnaires '!$T1418,"")</f>
        <v/>
      </c>
      <c r="P1416" s="73" t="str">
        <f>IF(ISTEXT('Questionnaires '!A1418),'Questionnaires '!G1418,"")</f>
        <v/>
      </c>
      <c r="Q1416">
        <f>IF(ISTEXT('Questionnaires '!A1418),IF('Questionnaires '!S1418="Yes",1,""),0)</f>
        <v>0</v>
      </c>
    </row>
    <row r="1417" spans="1:17" x14ac:dyDescent="0.3">
      <c r="A1417" s="73">
        <f>IF(ISTEXT('Questionnaires '!A1419),IF('Questionnaires '!G1419&lt;270,1,0),0)</f>
        <v>0</v>
      </c>
      <c r="B1417">
        <f>IF(ISTEXT('Questionnaires '!A1419),IF('Questionnaires '!E1419="Yes",1,0),0)</f>
        <v>0</v>
      </c>
      <c r="C1417">
        <f>IF(ISTEXT('Questionnaires '!A1419),IF('Questionnaires '!F1419="Yes",1,0),0)</f>
        <v>0</v>
      </c>
      <c r="D1417">
        <f>IF(ISTEXT('Questionnaires '!A1419),IF('Questionnaires '!J1419&gt;0,1,0),0)</f>
        <v>0</v>
      </c>
      <c r="E1417" s="73" t="str">
        <f>IF(ISNUMBER('Questionnaires '!$G1419),'Questionnaires '!T1419+'Questionnaires '!G1419,"")</f>
        <v/>
      </c>
      <c r="F1417" s="73" t="str">
        <f>IF(ISNUMBER('Questionnaires '!$G1419),SUM(G1417:H1417),"")</f>
        <v/>
      </c>
      <c r="G1417" s="73" t="str">
        <f>IF(ISNUMBER('Questionnaires '!$G1419),'Questionnaires '!R1419-'Questionnaires '!P1419,"")</f>
        <v/>
      </c>
      <c r="H1417" s="73" t="str">
        <f>IF(ISNUMBER('Questionnaires '!$G1419),'Questionnaires '!P1419,"")</f>
        <v/>
      </c>
      <c r="I1417" s="73" t="str">
        <f>IF(ISNUMBER('Questionnaires '!$G1419),'Questionnaires '!$G1419,"")</f>
        <v/>
      </c>
      <c r="J1417" s="73" t="str">
        <f>IF(ISNUMBER('Questionnaires '!$G1419),'Questionnaires '!$G1419,"")</f>
        <v/>
      </c>
      <c r="K1417" s="73" t="str">
        <f>IF(ISNUMBER('Questionnaires '!$R1419),'Questionnaires '!$R1419,"")</f>
        <v/>
      </c>
      <c r="L1417" s="73" t="str">
        <f>IF(ISNUMBER('Questionnaires '!$P1419),'Questionnaires '!$P1419,"")</f>
        <v/>
      </c>
      <c r="M1417" s="73" t="str">
        <f>IF(ISNUMBER('Questionnaires '!$O1419),'Questionnaires '!$O1419,"")</f>
        <v/>
      </c>
      <c r="N1417" s="73" t="str">
        <f>IF(ISNUMBER('Questionnaires '!$N1419),'Questionnaires '!$N1419,"")</f>
        <v/>
      </c>
      <c r="O1417" s="73" t="str">
        <f>IF(ISNUMBER('Questionnaires '!$T1419),'Questionnaires '!$T1419,"")</f>
        <v/>
      </c>
      <c r="P1417" s="73" t="str">
        <f>IF(ISTEXT('Questionnaires '!A1419),'Questionnaires '!G1419,"")</f>
        <v/>
      </c>
      <c r="Q1417">
        <f>IF(ISTEXT('Questionnaires '!A1419),IF('Questionnaires '!S1419="Yes",1,""),0)</f>
        <v>0</v>
      </c>
    </row>
    <row r="1418" spans="1:17" x14ac:dyDescent="0.3">
      <c r="A1418" s="73">
        <f>IF(ISTEXT('Questionnaires '!A1420),IF('Questionnaires '!G1420&lt;270,1,0),0)</f>
        <v>0</v>
      </c>
      <c r="B1418">
        <f>IF(ISTEXT('Questionnaires '!A1420),IF('Questionnaires '!E1420="Yes",1,0),0)</f>
        <v>0</v>
      </c>
      <c r="C1418">
        <f>IF(ISTEXT('Questionnaires '!A1420),IF('Questionnaires '!F1420="Yes",1,0),0)</f>
        <v>0</v>
      </c>
      <c r="D1418">
        <f>IF(ISTEXT('Questionnaires '!A1420),IF('Questionnaires '!J1420&gt;0,1,0),0)</f>
        <v>0</v>
      </c>
      <c r="E1418" s="73" t="str">
        <f>IF(ISNUMBER('Questionnaires '!$G1420),'Questionnaires '!T1420+'Questionnaires '!G1420,"")</f>
        <v/>
      </c>
      <c r="F1418" s="73" t="str">
        <f>IF(ISNUMBER('Questionnaires '!$G1420),SUM(G1418:H1418),"")</f>
        <v/>
      </c>
      <c r="G1418" s="73" t="str">
        <f>IF(ISNUMBER('Questionnaires '!$G1420),'Questionnaires '!R1420-'Questionnaires '!P1420,"")</f>
        <v/>
      </c>
      <c r="H1418" s="73" t="str">
        <f>IF(ISNUMBER('Questionnaires '!$G1420),'Questionnaires '!P1420,"")</f>
        <v/>
      </c>
      <c r="I1418" s="73" t="str">
        <f>IF(ISNUMBER('Questionnaires '!$G1420),'Questionnaires '!$G1420,"")</f>
        <v/>
      </c>
      <c r="J1418" s="73" t="str">
        <f>IF(ISNUMBER('Questionnaires '!$G1420),'Questionnaires '!$G1420,"")</f>
        <v/>
      </c>
      <c r="K1418" s="73" t="str">
        <f>IF(ISNUMBER('Questionnaires '!$R1420),'Questionnaires '!$R1420,"")</f>
        <v/>
      </c>
      <c r="L1418" s="73" t="str">
        <f>IF(ISNUMBER('Questionnaires '!$P1420),'Questionnaires '!$P1420,"")</f>
        <v/>
      </c>
      <c r="M1418" s="73" t="str">
        <f>IF(ISNUMBER('Questionnaires '!$O1420),'Questionnaires '!$O1420,"")</f>
        <v/>
      </c>
      <c r="N1418" s="73" t="str">
        <f>IF(ISNUMBER('Questionnaires '!$N1420),'Questionnaires '!$N1420,"")</f>
        <v/>
      </c>
      <c r="O1418" s="73" t="str">
        <f>IF(ISNUMBER('Questionnaires '!$T1420),'Questionnaires '!$T1420,"")</f>
        <v/>
      </c>
      <c r="P1418" s="73" t="str">
        <f>IF(ISTEXT('Questionnaires '!A1420),'Questionnaires '!G1420,"")</f>
        <v/>
      </c>
      <c r="Q1418">
        <f>IF(ISTEXT('Questionnaires '!A1420),IF('Questionnaires '!S1420="Yes",1,""),0)</f>
        <v>0</v>
      </c>
    </row>
    <row r="1419" spans="1:17" x14ac:dyDescent="0.3">
      <c r="A1419" s="73">
        <f>IF(ISTEXT('Questionnaires '!A1421),IF('Questionnaires '!G1421&lt;270,1,0),0)</f>
        <v>0</v>
      </c>
      <c r="B1419">
        <f>IF(ISTEXT('Questionnaires '!A1421),IF('Questionnaires '!E1421="Yes",1,0),0)</f>
        <v>0</v>
      </c>
      <c r="C1419">
        <f>IF(ISTEXT('Questionnaires '!A1421),IF('Questionnaires '!F1421="Yes",1,0),0)</f>
        <v>0</v>
      </c>
      <c r="D1419">
        <f>IF(ISTEXT('Questionnaires '!A1421),IF('Questionnaires '!J1421&gt;0,1,0),0)</f>
        <v>0</v>
      </c>
      <c r="E1419" s="73" t="str">
        <f>IF(ISNUMBER('Questionnaires '!$G1421),'Questionnaires '!T1421+'Questionnaires '!G1421,"")</f>
        <v/>
      </c>
      <c r="F1419" s="73" t="str">
        <f>IF(ISNUMBER('Questionnaires '!$G1421),SUM(G1419:H1419),"")</f>
        <v/>
      </c>
      <c r="G1419" s="73" t="str">
        <f>IF(ISNUMBER('Questionnaires '!$G1421),'Questionnaires '!R1421-'Questionnaires '!P1421,"")</f>
        <v/>
      </c>
      <c r="H1419" s="73" t="str">
        <f>IF(ISNUMBER('Questionnaires '!$G1421),'Questionnaires '!P1421,"")</f>
        <v/>
      </c>
      <c r="I1419" s="73" t="str">
        <f>IF(ISNUMBER('Questionnaires '!$G1421),'Questionnaires '!$G1421,"")</f>
        <v/>
      </c>
      <c r="J1419" s="73" t="str">
        <f>IF(ISNUMBER('Questionnaires '!$G1421),'Questionnaires '!$G1421,"")</f>
        <v/>
      </c>
      <c r="K1419" s="73" t="str">
        <f>IF(ISNUMBER('Questionnaires '!$R1421),'Questionnaires '!$R1421,"")</f>
        <v/>
      </c>
      <c r="L1419" s="73" t="str">
        <f>IF(ISNUMBER('Questionnaires '!$P1421),'Questionnaires '!$P1421,"")</f>
        <v/>
      </c>
      <c r="M1419" s="73" t="str">
        <f>IF(ISNUMBER('Questionnaires '!$O1421),'Questionnaires '!$O1421,"")</f>
        <v/>
      </c>
      <c r="N1419" s="73" t="str">
        <f>IF(ISNUMBER('Questionnaires '!$N1421),'Questionnaires '!$N1421,"")</f>
        <v/>
      </c>
      <c r="O1419" s="73" t="str">
        <f>IF(ISNUMBER('Questionnaires '!$T1421),'Questionnaires '!$T1421,"")</f>
        <v/>
      </c>
      <c r="P1419" s="73" t="str">
        <f>IF(ISTEXT('Questionnaires '!A1421),'Questionnaires '!G1421,"")</f>
        <v/>
      </c>
      <c r="Q1419">
        <f>IF(ISTEXT('Questionnaires '!A1421),IF('Questionnaires '!S1421="Yes",1,""),0)</f>
        <v>0</v>
      </c>
    </row>
    <row r="1420" spans="1:17" x14ac:dyDescent="0.3">
      <c r="A1420" s="73">
        <f>IF(ISTEXT('Questionnaires '!A1422),IF('Questionnaires '!G1422&lt;270,1,0),0)</f>
        <v>0</v>
      </c>
      <c r="B1420">
        <f>IF(ISTEXT('Questionnaires '!A1422),IF('Questionnaires '!E1422="Yes",1,0),0)</f>
        <v>0</v>
      </c>
      <c r="C1420">
        <f>IF(ISTEXT('Questionnaires '!A1422),IF('Questionnaires '!F1422="Yes",1,0),0)</f>
        <v>0</v>
      </c>
      <c r="D1420">
        <f>IF(ISTEXT('Questionnaires '!A1422),IF('Questionnaires '!J1422&gt;0,1,0),0)</f>
        <v>0</v>
      </c>
      <c r="E1420" s="73" t="str">
        <f>IF(ISNUMBER('Questionnaires '!$G1422),'Questionnaires '!T1422+'Questionnaires '!G1422,"")</f>
        <v/>
      </c>
      <c r="F1420" s="73" t="str">
        <f>IF(ISNUMBER('Questionnaires '!$G1422),SUM(G1420:H1420),"")</f>
        <v/>
      </c>
      <c r="G1420" s="73" t="str">
        <f>IF(ISNUMBER('Questionnaires '!$G1422),'Questionnaires '!R1422-'Questionnaires '!P1422,"")</f>
        <v/>
      </c>
      <c r="H1420" s="73" t="str">
        <f>IF(ISNUMBER('Questionnaires '!$G1422),'Questionnaires '!P1422,"")</f>
        <v/>
      </c>
      <c r="I1420" s="73" t="str">
        <f>IF(ISNUMBER('Questionnaires '!$G1422),'Questionnaires '!$G1422,"")</f>
        <v/>
      </c>
      <c r="J1420" s="73" t="str">
        <f>IF(ISNUMBER('Questionnaires '!$G1422),'Questionnaires '!$G1422,"")</f>
        <v/>
      </c>
      <c r="K1420" s="73" t="str">
        <f>IF(ISNUMBER('Questionnaires '!$R1422),'Questionnaires '!$R1422,"")</f>
        <v/>
      </c>
      <c r="L1420" s="73" t="str">
        <f>IF(ISNUMBER('Questionnaires '!$P1422),'Questionnaires '!$P1422,"")</f>
        <v/>
      </c>
      <c r="M1420" s="73" t="str">
        <f>IF(ISNUMBER('Questionnaires '!$O1422),'Questionnaires '!$O1422,"")</f>
        <v/>
      </c>
      <c r="N1420" s="73" t="str">
        <f>IF(ISNUMBER('Questionnaires '!$N1422),'Questionnaires '!$N1422,"")</f>
        <v/>
      </c>
      <c r="O1420" s="73" t="str">
        <f>IF(ISNUMBER('Questionnaires '!$T1422),'Questionnaires '!$T1422,"")</f>
        <v/>
      </c>
      <c r="P1420" s="73" t="str">
        <f>IF(ISTEXT('Questionnaires '!A1422),'Questionnaires '!G1422,"")</f>
        <v/>
      </c>
      <c r="Q1420">
        <f>IF(ISTEXT('Questionnaires '!A1422),IF('Questionnaires '!S1422="Yes",1,""),0)</f>
        <v>0</v>
      </c>
    </row>
    <row r="1421" spans="1:17" x14ac:dyDescent="0.3">
      <c r="A1421" s="73">
        <f>IF(ISTEXT('Questionnaires '!A1423),IF('Questionnaires '!G1423&lt;270,1,0),0)</f>
        <v>0</v>
      </c>
      <c r="B1421">
        <f>IF(ISTEXT('Questionnaires '!A1423),IF('Questionnaires '!E1423="Yes",1,0),0)</f>
        <v>0</v>
      </c>
      <c r="C1421">
        <f>IF(ISTEXT('Questionnaires '!A1423),IF('Questionnaires '!F1423="Yes",1,0),0)</f>
        <v>0</v>
      </c>
      <c r="D1421">
        <f>IF(ISTEXT('Questionnaires '!A1423),IF('Questionnaires '!J1423&gt;0,1,0),0)</f>
        <v>0</v>
      </c>
      <c r="E1421" s="73" t="str">
        <f>IF(ISNUMBER('Questionnaires '!$G1423),'Questionnaires '!T1423+'Questionnaires '!G1423,"")</f>
        <v/>
      </c>
      <c r="F1421" s="73" t="str">
        <f>IF(ISNUMBER('Questionnaires '!$G1423),SUM(G1421:H1421),"")</f>
        <v/>
      </c>
      <c r="G1421" s="73" t="str">
        <f>IF(ISNUMBER('Questionnaires '!$G1423),'Questionnaires '!R1423-'Questionnaires '!P1423,"")</f>
        <v/>
      </c>
      <c r="H1421" s="73" t="str">
        <f>IF(ISNUMBER('Questionnaires '!$G1423),'Questionnaires '!P1423,"")</f>
        <v/>
      </c>
      <c r="I1421" s="73" t="str">
        <f>IF(ISNUMBER('Questionnaires '!$G1423),'Questionnaires '!$G1423,"")</f>
        <v/>
      </c>
      <c r="J1421" s="73" t="str">
        <f>IF(ISNUMBER('Questionnaires '!$G1423),'Questionnaires '!$G1423,"")</f>
        <v/>
      </c>
      <c r="K1421" s="73" t="str">
        <f>IF(ISNUMBER('Questionnaires '!$R1423),'Questionnaires '!$R1423,"")</f>
        <v/>
      </c>
      <c r="L1421" s="73" t="str">
        <f>IF(ISNUMBER('Questionnaires '!$P1423),'Questionnaires '!$P1423,"")</f>
        <v/>
      </c>
      <c r="M1421" s="73" t="str">
        <f>IF(ISNUMBER('Questionnaires '!$O1423),'Questionnaires '!$O1423,"")</f>
        <v/>
      </c>
      <c r="N1421" s="73" t="str">
        <f>IF(ISNUMBER('Questionnaires '!$N1423),'Questionnaires '!$N1423,"")</f>
        <v/>
      </c>
      <c r="O1421" s="73" t="str">
        <f>IF(ISNUMBER('Questionnaires '!$T1423),'Questionnaires '!$T1423,"")</f>
        <v/>
      </c>
      <c r="P1421" s="73" t="str">
        <f>IF(ISTEXT('Questionnaires '!A1423),'Questionnaires '!G1423,"")</f>
        <v/>
      </c>
      <c r="Q1421">
        <f>IF(ISTEXT('Questionnaires '!A1423),IF('Questionnaires '!S1423="Yes",1,""),0)</f>
        <v>0</v>
      </c>
    </row>
    <row r="1422" spans="1:17" x14ac:dyDescent="0.3">
      <c r="A1422" s="73">
        <f>IF(ISTEXT('Questionnaires '!A1424),IF('Questionnaires '!G1424&lt;270,1,0),0)</f>
        <v>0</v>
      </c>
      <c r="B1422">
        <f>IF(ISTEXT('Questionnaires '!A1424),IF('Questionnaires '!E1424="Yes",1,0),0)</f>
        <v>0</v>
      </c>
      <c r="C1422">
        <f>IF(ISTEXT('Questionnaires '!A1424),IF('Questionnaires '!F1424="Yes",1,0),0)</f>
        <v>0</v>
      </c>
      <c r="D1422">
        <f>IF(ISTEXT('Questionnaires '!A1424),IF('Questionnaires '!J1424&gt;0,1,0),0)</f>
        <v>0</v>
      </c>
      <c r="E1422" s="73" t="str">
        <f>IF(ISNUMBER('Questionnaires '!$G1424),'Questionnaires '!T1424+'Questionnaires '!G1424,"")</f>
        <v/>
      </c>
      <c r="F1422" s="73" t="str">
        <f>IF(ISNUMBER('Questionnaires '!$G1424),SUM(G1422:H1422),"")</f>
        <v/>
      </c>
      <c r="G1422" s="73" t="str">
        <f>IF(ISNUMBER('Questionnaires '!$G1424),'Questionnaires '!R1424-'Questionnaires '!P1424,"")</f>
        <v/>
      </c>
      <c r="H1422" s="73" t="str">
        <f>IF(ISNUMBER('Questionnaires '!$G1424),'Questionnaires '!P1424,"")</f>
        <v/>
      </c>
      <c r="I1422" s="73" t="str">
        <f>IF(ISNUMBER('Questionnaires '!$G1424),'Questionnaires '!$G1424,"")</f>
        <v/>
      </c>
      <c r="J1422" s="73" t="str">
        <f>IF(ISNUMBER('Questionnaires '!$G1424),'Questionnaires '!$G1424,"")</f>
        <v/>
      </c>
      <c r="K1422" s="73" t="str">
        <f>IF(ISNUMBER('Questionnaires '!$R1424),'Questionnaires '!$R1424,"")</f>
        <v/>
      </c>
      <c r="L1422" s="73" t="str">
        <f>IF(ISNUMBER('Questionnaires '!$P1424),'Questionnaires '!$P1424,"")</f>
        <v/>
      </c>
      <c r="M1422" s="73" t="str">
        <f>IF(ISNUMBER('Questionnaires '!$O1424),'Questionnaires '!$O1424,"")</f>
        <v/>
      </c>
      <c r="N1422" s="73" t="str">
        <f>IF(ISNUMBER('Questionnaires '!$N1424),'Questionnaires '!$N1424,"")</f>
        <v/>
      </c>
      <c r="O1422" s="73" t="str">
        <f>IF(ISNUMBER('Questionnaires '!$T1424),'Questionnaires '!$T1424,"")</f>
        <v/>
      </c>
      <c r="P1422" s="73" t="str">
        <f>IF(ISTEXT('Questionnaires '!A1424),'Questionnaires '!G1424,"")</f>
        <v/>
      </c>
      <c r="Q1422">
        <f>IF(ISTEXT('Questionnaires '!A1424),IF('Questionnaires '!S1424="Yes",1,""),0)</f>
        <v>0</v>
      </c>
    </row>
    <row r="1423" spans="1:17" x14ac:dyDescent="0.3">
      <c r="A1423" s="73">
        <f>IF(ISTEXT('Questionnaires '!A1425),IF('Questionnaires '!G1425&lt;270,1,0),0)</f>
        <v>0</v>
      </c>
      <c r="B1423">
        <f>IF(ISTEXT('Questionnaires '!A1425),IF('Questionnaires '!E1425="Yes",1,0),0)</f>
        <v>0</v>
      </c>
      <c r="C1423">
        <f>IF(ISTEXT('Questionnaires '!A1425),IF('Questionnaires '!F1425="Yes",1,0),0)</f>
        <v>0</v>
      </c>
      <c r="D1423">
        <f>IF(ISTEXT('Questionnaires '!A1425),IF('Questionnaires '!J1425&gt;0,1,0),0)</f>
        <v>0</v>
      </c>
      <c r="E1423" s="73" t="str">
        <f>IF(ISNUMBER('Questionnaires '!$G1425),'Questionnaires '!T1425+'Questionnaires '!G1425,"")</f>
        <v/>
      </c>
      <c r="F1423" s="73" t="str">
        <f>IF(ISNUMBER('Questionnaires '!$G1425),SUM(G1423:H1423),"")</f>
        <v/>
      </c>
      <c r="G1423" s="73" t="str">
        <f>IF(ISNUMBER('Questionnaires '!$G1425),'Questionnaires '!R1425-'Questionnaires '!P1425,"")</f>
        <v/>
      </c>
      <c r="H1423" s="73" t="str">
        <f>IF(ISNUMBER('Questionnaires '!$G1425),'Questionnaires '!P1425,"")</f>
        <v/>
      </c>
      <c r="I1423" s="73" t="str">
        <f>IF(ISNUMBER('Questionnaires '!$G1425),'Questionnaires '!$G1425,"")</f>
        <v/>
      </c>
      <c r="J1423" s="73" t="str">
        <f>IF(ISNUMBER('Questionnaires '!$G1425),'Questionnaires '!$G1425,"")</f>
        <v/>
      </c>
      <c r="K1423" s="73" t="str">
        <f>IF(ISNUMBER('Questionnaires '!$R1425),'Questionnaires '!$R1425,"")</f>
        <v/>
      </c>
      <c r="L1423" s="73" t="str">
        <f>IF(ISNUMBER('Questionnaires '!$P1425),'Questionnaires '!$P1425,"")</f>
        <v/>
      </c>
      <c r="M1423" s="73" t="str">
        <f>IF(ISNUMBER('Questionnaires '!$O1425),'Questionnaires '!$O1425,"")</f>
        <v/>
      </c>
      <c r="N1423" s="73" t="str">
        <f>IF(ISNUMBER('Questionnaires '!$N1425),'Questionnaires '!$N1425,"")</f>
        <v/>
      </c>
      <c r="O1423" s="73" t="str">
        <f>IF(ISNUMBER('Questionnaires '!$T1425),'Questionnaires '!$T1425,"")</f>
        <v/>
      </c>
      <c r="P1423" s="73" t="str">
        <f>IF(ISTEXT('Questionnaires '!A1425),'Questionnaires '!G1425,"")</f>
        <v/>
      </c>
      <c r="Q1423">
        <f>IF(ISTEXT('Questionnaires '!A1425),IF('Questionnaires '!S1425="Yes",1,""),0)</f>
        <v>0</v>
      </c>
    </row>
    <row r="1424" spans="1:17" x14ac:dyDescent="0.3">
      <c r="A1424" s="73">
        <f>IF(ISTEXT('Questionnaires '!A1426),IF('Questionnaires '!G1426&lt;270,1,0),0)</f>
        <v>0</v>
      </c>
      <c r="B1424">
        <f>IF(ISTEXT('Questionnaires '!A1426),IF('Questionnaires '!E1426="Yes",1,0),0)</f>
        <v>0</v>
      </c>
      <c r="C1424">
        <f>IF(ISTEXT('Questionnaires '!A1426),IF('Questionnaires '!F1426="Yes",1,0),0)</f>
        <v>0</v>
      </c>
      <c r="D1424">
        <f>IF(ISTEXT('Questionnaires '!A1426),IF('Questionnaires '!J1426&gt;0,1,0),0)</f>
        <v>0</v>
      </c>
      <c r="E1424" s="73" t="str">
        <f>IF(ISNUMBER('Questionnaires '!$G1426),'Questionnaires '!T1426+'Questionnaires '!G1426,"")</f>
        <v/>
      </c>
      <c r="F1424" s="73" t="str">
        <f>IF(ISNUMBER('Questionnaires '!$G1426),SUM(G1424:H1424),"")</f>
        <v/>
      </c>
      <c r="G1424" s="73" t="str">
        <f>IF(ISNUMBER('Questionnaires '!$G1426),'Questionnaires '!R1426-'Questionnaires '!P1426,"")</f>
        <v/>
      </c>
      <c r="H1424" s="73" t="str">
        <f>IF(ISNUMBER('Questionnaires '!$G1426),'Questionnaires '!P1426,"")</f>
        <v/>
      </c>
      <c r="I1424" s="73" t="str">
        <f>IF(ISNUMBER('Questionnaires '!$G1426),'Questionnaires '!$G1426,"")</f>
        <v/>
      </c>
      <c r="J1424" s="73" t="str">
        <f>IF(ISNUMBER('Questionnaires '!$G1426),'Questionnaires '!$G1426,"")</f>
        <v/>
      </c>
      <c r="K1424" s="73" t="str">
        <f>IF(ISNUMBER('Questionnaires '!$R1426),'Questionnaires '!$R1426,"")</f>
        <v/>
      </c>
      <c r="L1424" s="73" t="str">
        <f>IF(ISNUMBER('Questionnaires '!$P1426),'Questionnaires '!$P1426,"")</f>
        <v/>
      </c>
      <c r="M1424" s="73" t="str">
        <f>IF(ISNUMBER('Questionnaires '!$O1426),'Questionnaires '!$O1426,"")</f>
        <v/>
      </c>
      <c r="N1424" s="73" t="str">
        <f>IF(ISNUMBER('Questionnaires '!$N1426),'Questionnaires '!$N1426,"")</f>
        <v/>
      </c>
      <c r="O1424" s="73" t="str">
        <f>IF(ISNUMBER('Questionnaires '!$T1426),'Questionnaires '!$T1426,"")</f>
        <v/>
      </c>
      <c r="P1424" s="73" t="str">
        <f>IF(ISTEXT('Questionnaires '!A1426),'Questionnaires '!G1426,"")</f>
        <v/>
      </c>
      <c r="Q1424">
        <f>IF(ISTEXT('Questionnaires '!A1426),IF('Questionnaires '!S1426="Yes",1,""),0)</f>
        <v>0</v>
      </c>
    </row>
    <row r="1425" spans="1:17" x14ac:dyDescent="0.3">
      <c r="A1425" s="73">
        <f>IF(ISTEXT('Questionnaires '!A1427),IF('Questionnaires '!G1427&lt;270,1,0),0)</f>
        <v>0</v>
      </c>
      <c r="B1425">
        <f>IF(ISTEXT('Questionnaires '!A1427),IF('Questionnaires '!E1427="Yes",1,0),0)</f>
        <v>0</v>
      </c>
      <c r="C1425">
        <f>IF(ISTEXT('Questionnaires '!A1427),IF('Questionnaires '!F1427="Yes",1,0),0)</f>
        <v>0</v>
      </c>
      <c r="D1425">
        <f>IF(ISTEXT('Questionnaires '!A1427),IF('Questionnaires '!J1427&gt;0,1,0),0)</f>
        <v>0</v>
      </c>
      <c r="E1425" s="73" t="str">
        <f>IF(ISNUMBER('Questionnaires '!$G1427),'Questionnaires '!T1427+'Questionnaires '!G1427,"")</f>
        <v/>
      </c>
      <c r="F1425" s="73" t="str">
        <f>IF(ISNUMBER('Questionnaires '!$G1427),SUM(G1425:H1425),"")</f>
        <v/>
      </c>
      <c r="G1425" s="73" t="str">
        <f>IF(ISNUMBER('Questionnaires '!$G1427),'Questionnaires '!R1427-'Questionnaires '!P1427,"")</f>
        <v/>
      </c>
      <c r="H1425" s="73" t="str">
        <f>IF(ISNUMBER('Questionnaires '!$G1427),'Questionnaires '!P1427,"")</f>
        <v/>
      </c>
      <c r="I1425" s="73" t="str">
        <f>IF(ISNUMBER('Questionnaires '!$G1427),'Questionnaires '!$G1427,"")</f>
        <v/>
      </c>
      <c r="J1425" s="73" t="str">
        <f>IF(ISNUMBER('Questionnaires '!$G1427),'Questionnaires '!$G1427,"")</f>
        <v/>
      </c>
      <c r="K1425" s="73" t="str">
        <f>IF(ISNUMBER('Questionnaires '!$R1427),'Questionnaires '!$R1427,"")</f>
        <v/>
      </c>
      <c r="L1425" s="73" t="str">
        <f>IF(ISNUMBER('Questionnaires '!$P1427),'Questionnaires '!$P1427,"")</f>
        <v/>
      </c>
      <c r="M1425" s="73" t="str">
        <f>IF(ISNUMBER('Questionnaires '!$O1427),'Questionnaires '!$O1427,"")</f>
        <v/>
      </c>
      <c r="N1425" s="73" t="str">
        <f>IF(ISNUMBER('Questionnaires '!$N1427),'Questionnaires '!$N1427,"")</f>
        <v/>
      </c>
      <c r="O1425" s="73" t="str">
        <f>IF(ISNUMBER('Questionnaires '!$T1427),'Questionnaires '!$T1427,"")</f>
        <v/>
      </c>
      <c r="P1425" s="73" t="str">
        <f>IF(ISTEXT('Questionnaires '!A1427),'Questionnaires '!G1427,"")</f>
        <v/>
      </c>
      <c r="Q1425">
        <f>IF(ISTEXT('Questionnaires '!A1427),IF('Questionnaires '!S1427="Yes",1,""),0)</f>
        <v>0</v>
      </c>
    </row>
    <row r="1426" spans="1:17" x14ac:dyDescent="0.3">
      <c r="A1426" s="73">
        <f>IF(ISTEXT('Questionnaires '!A1428),IF('Questionnaires '!G1428&lt;270,1,0),0)</f>
        <v>0</v>
      </c>
      <c r="B1426">
        <f>IF(ISTEXT('Questionnaires '!A1428),IF('Questionnaires '!E1428="Yes",1,0),0)</f>
        <v>0</v>
      </c>
      <c r="C1426">
        <f>IF(ISTEXT('Questionnaires '!A1428),IF('Questionnaires '!F1428="Yes",1,0),0)</f>
        <v>0</v>
      </c>
      <c r="D1426">
        <f>IF(ISTEXT('Questionnaires '!A1428),IF('Questionnaires '!J1428&gt;0,1,0),0)</f>
        <v>0</v>
      </c>
      <c r="E1426" s="73" t="str">
        <f>IF(ISNUMBER('Questionnaires '!$G1428),'Questionnaires '!T1428+'Questionnaires '!G1428,"")</f>
        <v/>
      </c>
      <c r="F1426" s="73" t="str">
        <f>IF(ISNUMBER('Questionnaires '!$G1428),SUM(G1426:H1426),"")</f>
        <v/>
      </c>
      <c r="G1426" s="73" t="str">
        <f>IF(ISNUMBER('Questionnaires '!$G1428),'Questionnaires '!R1428-'Questionnaires '!P1428,"")</f>
        <v/>
      </c>
      <c r="H1426" s="73" t="str">
        <f>IF(ISNUMBER('Questionnaires '!$G1428),'Questionnaires '!P1428,"")</f>
        <v/>
      </c>
      <c r="I1426" s="73" t="str">
        <f>IF(ISNUMBER('Questionnaires '!$G1428),'Questionnaires '!$G1428,"")</f>
        <v/>
      </c>
      <c r="J1426" s="73" t="str">
        <f>IF(ISNUMBER('Questionnaires '!$G1428),'Questionnaires '!$G1428,"")</f>
        <v/>
      </c>
      <c r="K1426" s="73" t="str">
        <f>IF(ISNUMBER('Questionnaires '!$R1428),'Questionnaires '!$R1428,"")</f>
        <v/>
      </c>
      <c r="L1426" s="73" t="str">
        <f>IF(ISNUMBER('Questionnaires '!$P1428),'Questionnaires '!$P1428,"")</f>
        <v/>
      </c>
      <c r="M1426" s="73" t="str">
        <f>IF(ISNUMBER('Questionnaires '!$O1428),'Questionnaires '!$O1428,"")</f>
        <v/>
      </c>
      <c r="N1426" s="73" t="str">
        <f>IF(ISNUMBER('Questionnaires '!$N1428),'Questionnaires '!$N1428,"")</f>
        <v/>
      </c>
      <c r="O1426" s="73" t="str">
        <f>IF(ISNUMBER('Questionnaires '!$T1428),'Questionnaires '!$T1428,"")</f>
        <v/>
      </c>
      <c r="P1426" s="73" t="str">
        <f>IF(ISTEXT('Questionnaires '!A1428),'Questionnaires '!G1428,"")</f>
        <v/>
      </c>
      <c r="Q1426">
        <f>IF(ISTEXT('Questionnaires '!A1428),IF('Questionnaires '!S1428="Yes",1,""),0)</f>
        <v>0</v>
      </c>
    </row>
    <row r="1427" spans="1:17" x14ac:dyDescent="0.3">
      <c r="A1427" s="73">
        <f>IF(ISTEXT('Questionnaires '!A1429),IF('Questionnaires '!G1429&lt;270,1,0),0)</f>
        <v>0</v>
      </c>
      <c r="B1427">
        <f>IF(ISTEXT('Questionnaires '!A1429),IF('Questionnaires '!E1429="Yes",1,0),0)</f>
        <v>0</v>
      </c>
      <c r="C1427">
        <f>IF(ISTEXT('Questionnaires '!A1429),IF('Questionnaires '!F1429="Yes",1,0),0)</f>
        <v>0</v>
      </c>
      <c r="D1427">
        <f>IF(ISTEXT('Questionnaires '!A1429),IF('Questionnaires '!J1429&gt;0,1,0),0)</f>
        <v>0</v>
      </c>
      <c r="E1427" s="73" t="str">
        <f>IF(ISNUMBER('Questionnaires '!$G1429),'Questionnaires '!T1429+'Questionnaires '!G1429,"")</f>
        <v/>
      </c>
      <c r="F1427" s="73" t="str">
        <f>IF(ISNUMBER('Questionnaires '!$G1429),SUM(G1427:H1427),"")</f>
        <v/>
      </c>
      <c r="G1427" s="73" t="str">
        <f>IF(ISNUMBER('Questionnaires '!$G1429),'Questionnaires '!R1429-'Questionnaires '!P1429,"")</f>
        <v/>
      </c>
      <c r="H1427" s="73" t="str">
        <f>IF(ISNUMBER('Questionnaires '!$G1429),'Questionnaires '!P1429,"")</f>
        <v/>
      </c>
      <c r="I1427" s="73" t="str">
        <f>IF(ISNUMBER('Questionnaires '!$G1429),'Questionnaires '!$G1429,"")</f>
        <v/>
      </c>
      <c r="J1427" s="73" t="str">
        <f>IF(ISNUMBER('Questionnaires '!$G1429),'Questionnaires '!$G1429,"")</f>
        <v/>
      </c>
      <c r="K1427" s="73" t="str">
        <f>IF(ISNUMBER('Questionnaires '!$R1429),'Questionnaires '!$R1429,"")</f>
        <v/>
      </c>
      <c r="L1427" s="73" t="str">
        <f>IF(ISNUMBER('Questionnaires '!$P1429),'Questionnaires '!$P1429,"")</f>
        <v/>
      </c>
      <c r="M1427" s="73" t="str">
        <f>IF(ISNUMBER('Questionnaires '!$O1429),'Questionnaires '!$O1429,"")</f>
        <v/>
      </c>
      <c r="N1427" s="73" t="str">
        <f>IF(ISNUMBER('Questionnaires '!$N1429),'Questionnaires '!$N1429,"")</f>
        <v/>
      </c>
      <c r="O1427" s="73" t="str">
        <f>IF(ISNUMBER('Questionnaires '!$T1429),'Questionnaires '!$T1429,"")</f>
        <v/>
      </c>
      <c r="P1427" s="73" t="str">
        <f>IF(ISTEXT('Questionnaires '!A1429),'Questionnaires '!G1429,"")</f>
        <v/>
      </c>
      <c r="Q1427">
        <f>IF(ISTEXT('Questionnaires '!A1429),IF('Questionnaires '!S1429="Yes",1,""),0)</f>
        <v>0</v>
      </c>
    </row>
    <row r="1428" spans="1:17" x14ac:dyDescent="0.3">
      <c r="A1428" s="73">
        <f>IF(ISTEXT('Questionnaires '!A1430),IF('Questionnaires '!G1430&lt;270,1,0),0)</f>
        <v>0</v>
      </c>
      <c r="B1428">
        <f>IF(ISTEXT('Questionnaires '!A1430),IF('Questionnaires '!E1430="Yes",1,0),0)</f>
        <v>0</v>
      </c>
      <c r="C1428">
        <f>IF(ISTEXT('Questionnaires '!A1430),IF('Questionnaires '!F1430="Yes",1,0),0)</f>
        <v>0</v>
      </c>
      <c r="D1428">
        <f>IF(ISTEXT('Questionnaires '!A1430),IF('Questionnaires '!J1430&gt;0,1,0),0)</f>
        <v>0</v>
      </c>
      <c r="E1428" s="73" t="str">
        <f>IF(ISNUMBER('Questionnaires '!$G1430),'Questionnaires '!T1430+'Questionnaires '!G1430,"")</f>
        <v/>
      </c>
      <c r="F1428" s="73" t="str">
        <f>IF(ISNUMBER('Questionnaires '!$G1430),SUM(G1428:H1428),"")</f>
        <v/>
      </c>
      <c r="G1428" s="73" t="str">
        <f>IF(ISNUMBER('Questionnaires '!$G1430),'Questionnaires '!R1430-'Questionnaires '!P1430,"")</f>
        <v/>
      </c>
      <c r="H1428" s="73" t="str">
        <f>IF(ISNUMBER('Questionnaires '!$G1430),'Questionnaires '!P1430,"")</f>
        <v/>
      </c>
      <c r="I1428" s="73" t="str">
        <f>IF(ISNUMBER('Questionnaires '!$G1430),'Questionnaires '!$G1430,"")</f>
        <v/>
      </c>
      <c r="J1428" s="73" t="str">
        <f>IF(ISNUMBER('Questionnaires '!$G1430),'Questionnaires '!$G1430,"")</f>
        <v/>
      </c>
      <c r="K1428" s="73" t="str">
        <f>IF(ISNUMBER('Questionnaires '!$R1430),'Questionnaires '!$R1430,"")</f>
        <v/>
      </c>
      <c r="L1428" s="73" t="str">
        <f>IF(ISNUMBER('Questionnaires '!$P1430),'Questionnaires '!$P1430,"")</f>
        <v/>
      </c>
      <c r="M1428" s="73" t="str">
        <f>IF(ISNUMBER('Questionnaires '!$O1430),'Questionnaires '!$O1430,"")</f>
        <v/>
      </c>
      <c r="N1428" s="73" t="str">
        <f>IF(ISNUMBER('Questionnaires '!$N1430),'Questionnaires '!$N1430,"")</f>
        <v/>
      </c>
      <c r="O1428" s="73" t="str">
        <f>IF(ISNUMBER('Questionnaires '!$T1430),'Questionnaires '!$T1430,"")</f>
        <v/>
      </c>
      <c r="P1428" s="73" t="str">
        <f>IF(ISTEXT('Questionnaires '!A1430),'Questionnaires '!G1430,"")</f>
        <v/>
      </c>
      <c r="Q1428">
        <f>IF(ISTEXT('Questionnaires '!A1430),IF('Questionnaires '!S1430="Yes",1,""),0)</f>
        <v>0</v>
      </c>
    </row>
    <row r="1429" spans="1:17" x14ac:dyDescent="0.3">
      <c r="A1429" s="73">
        <f>IF(ISTEXT('Questionnaires '!A1431),IF('Questionnaires '!G1431&lt;270,1,0),0)</f>
        <v>0</v>
      </c>
      <c r="B1429">
        <f>IF(ISTEXT('Questionnaires '!A1431),IF('Questionnaires '!E1431="Yes",1,0),0)</f>
        <v>0</v>
      </c>
      <c r="C1429">
        <f>IF(ISTEXT('Questionnaires '!A1431),IF('Questionnaires '!F1431="Yes",1,0),0)</f>
        <v>0</v>
      </c>
      <c r="D1429">
        <f>IF(ISTEXT('Questionnaires '!A1431),IF('Questionnaires '!J1431&gt;0,1,0),0)</f>
        <v>0</v>
      </c>
      <c r="E1429" s="73" t="str">
        <f>IF(ISNUMBER('Questionnaires '!$G1431),'Questionnaires '!T1431+'Questionnaires '!G1431,"")</f>
        <v/>
      </c>
      <c r="F1429" s="73" t="str">
        <f>IF(ISNUMBER('Questionnaires '!$G1431),SUM(G1429:H1429),"")</f>
        <v/>
      </c>
      <c r="G1429" s="73" t="str">
        <f>IF(ISNUMBER('Questionnaires '!$G1431),'Questionnaires '!R1431-'Questionnaires '!P1431,"")</f>
        <v/>
      </c>
      <c r="H1429" s="73" t="str">
        <f>IF(ISNUMBER('Questionnaires '!$G1431),'Questionnaires '!P1431,"")</f>
        <v/>
      </c>
      <c r="I1429" s="73" t="str">
        <f>IF(ISNUMBER('Questionnaires '!$G1431),'Questionnaires '!$G1431,"")</f>
        <v/>
      </c>
      <c r="J1429" s="73" t="str">
        <f>IF(ISNUMBER('Questionnaires '!$G1431),'Questionnaires '!$G1431,"")</f>
        <v/>
      </c>
      <c r="K1429" s="73" t="str">
        <f>IF(ISNUMBER('Questionnaires '!$R1431),'Questionnaires '!$R1431,"")</f>
        <v/>
      </c>
      <c r="L1429" s="73" t="str">
        <f>IF(ISNUMBER('Questionnaires '!$P1431),'Questionnaires '!$P1431,"")</f>
        <v/>
      </c>
      <c r="M1429" s="73" t="str">
        <f>IF(ISNUMBER('Questionnaires '!$O1431),'Questionnaires '!$O1431,"")</f>
        <v/>
      </c>
      <c r="N1429" s="73" t="str">
        <f>IF(ISNUMBER('Questionnaires '!$N1431),'Questionnaires '!$N1431,"")</f>
        <v/>
      </c>
      <c r="O1429" s="73" t="str">
        <f>IF(ISNUMBER('Questionnaires '!$T1431),'Questionnaires '!$T1431,"")</f>
        <v/>
      </c>
      <c r="P1429" s="73" t="str">
        <f>IF(ISTEXT('Questionnaires '!A1431),'Questionnaires '!G1431,"")</f>
        <v/>
      </c>
      <c r="Q1429">
        <f>IF(ISTEXT('Questionnaires '!A1431),IF('Questionnaires '!S1431="Yes",1,""),0)</f>
        <v>0</v>
      </c>
    </row>
    <row r="1430" spans="1:17" x14ac:dyDescent="0.3">
      <c r="A1430" s="73">
        <f>IF(ISTEXT('Questionnaires '!A1432),IF('Questionnaires '!G1432&lt;270,1,0),0)</f>
        <v>0</v>
      </c>
      <c r="B1430">
        <f>IF(ISTEXT('Questionnaires '!A1432),IF('Questionnaires '!E1432="Yes",1,0),0)</f>
        <v>0</v>
      </c>
      <c r="C1430">
        <f>IF(ISTEXT('Questionnaires '!A1432),IF('Questionnaires '!F1432="Yes",1,0),0)</f>
        <v>0</v>
      </c>
      <c r="D1430">
        <f>IF(ISTEXT('Questionnaires '!A1432),IF('Questionnaires '!J1432&gt;0,1,0),0)</f>
        <v>0</v>
      </c>
      <c r="E1430" s="73" t="str">
        <f>IF(ISNUMBER('Questionnaires '!$G1432),'Questionnaires '!T1432+'Questionnaires '!G1432,"")</f>
        <v/>
      </c>
      <c r="F1430" s="73" t="str">
        <f>IF(ISNUMBER('Questionnaires '!$G1432),SUM(G1430:H1430),"")</f>
        <v/>
      </c>
      <c r="G1430" s="73" t="str">
        <f>IF(ISNUMBER('Questionnaires '!$G1432),'Questionnaires '!R1432-'Questionnaires '!P1432,"")</f>
        <v/>
      </c>
      <c r="H1430" s="73" t="str">
        <f>IF(ISNUMBER('Questionnaires '!$G1432),'Questionnaires '!P1432,"")</f>
        <v/>
      </c>
      <c r="I1430" s="73" t="str">
        <f>IF(ISNUMBER('Questionnaires '!$G1432),'Questionnaires '!$G1432,"")</f>
        <v/>
      </c>
      <c r="J1430" s="73" t="str">
        <f>IF(ISNUMBER('Questionnaires '!$G1432),'Questionnaires '!$G1432,"")</f>
        <v/>
      </c>
      <c r="K1430" s="73" t="str">
        <f>IF(ISNUMBER('Questionnaires '!$R1432),'Questionnaires '!$R1432,"")</f>
        <v/>
      </c>
      <c r="L1430" s="73" t="str">
        <f>IF(ISNUMBER('Questionnaires '!$P1432),'Questionnaires '!$P1432,"")</f>
        <v/>
      </c>
      <c r="M1430" s="73" t="str">
        <f>IF(ISNUMBER('Questionnaires '!$O1432),'Questionnaires '!$O1432,"")</f>
        <v/>
      </c>
      <c r="N1430" s="73" t="str">
        <f>IF(ISNUMBER('Questionnaires '!$N1432),'Questionnaires '!$N1432,"")</f>
        <v/>
      </c>
      <c r="O1430" s="73" t="str">
        <f>IF(ISNUMBER('Questionnaires '!$T1432),'Questionnaires '!$T1432,"")</f>
        <v/>
      </c>
      <c r="P1430" s="73" t="str">
        <f>IF(ISTEXT('Questionnaires '!A1432),'Questionnaires '!G1432,"")</f>
        <v/>
      </c>
      <c r="Q1430">
        <f>IF(ISTEXT('Questionnaires '!A1432),IF('Questionnaires '!S1432="Yes",1,""),0)</f>
        <v>0</v>
      </c>
    </row>
    <row r="1431" spans="1:17" x14ac:dyDescent="0.3">
      <c r="A1431" s="73">
        <f>IF(ISTEXT('Questionnaires '!A1433),IF('Questionnaires '!G1433&lt;270,1,0),0)</f>
        <v>0</v>
      </c>
      <c r="B1431">
        <f>IF(ISTEXT('Questionnaires '!A1433),IF('Questionnaires '!E1433="Yes",1,0),0)</f>
        <v>0</v>
      </c>
      <c r="C1431">
        <f>IF(ISTEXT('Questionnaires '!A1433),IF('Questionnaires '!F1433="Yes",1,0),0)</f>
        <v>0</v>
      </c>
      <c r="D1431">
        <f>IF(ISTEXT('Questionnaires '!A1433),IF('Questionnaires '!J1433&gt;0,1,0),0)</f>
        <v>0</v>
      </c>
      <c r="E1431" s="73" t="str">
        <f>IF(ISNUMBER('Questionnaires '!$G1433),'Questionnaires '!T1433+'Questionnaires '!G1433,"")</f>
        <v/>
      </c>
      <c r="F1431" s="73" t="str">
        <f>IF(ISNUMBER('Questionnaires '!$G1433),SUM(G1431:H1431),"")</f>
        <v/>
      </c>
      <c r="G1431" s="73" t="str">
        <f>IF(ISNUMBER('Questionnaires '!$G1433),'Questionnaires '!R1433-'Questionnaires '!P1433,"")</f>
        <v/>
      </c>
      <c r="H1431" s="73" t="str">
        <f>IF(ISNUMBER('Questionnaires '!$G1433),'Questionnaires '!P1433,"")</f>
        <v/>
      </c>
      <c r="I1431" s="73" t="str">
        <f>IF(ISNUMBER('Questionnaires '!$G1433),'Questionnaires '!$G1433,"")</f>
        <v/>
      </c>
      <c r="J1431" s="73" t="str">
        <f>IF(ISNUMBER('Questionnaires '!$G1433),'Questionnaires '!$G1433,"")</f>
        <v/>
      </c>
      <c r="K1431" s="73" t="str">
        <f>IF(ISNUMBER('Questionnaires '!$R1433),'Questionnaires '!$R1433,"")</f>
        <v/>
      </c>
      <c r="L1431" s="73" t="str">
        <f>IF(ISNUMBER('Questionnaires '!$P1433),'Questionnaires '!$P1433,"")</f>
        <v/>
      </c>
      <c r="M1431" s="73" t="str">
        <f>IF(ISNUMBER('Questionnaires '!$O1433),'Questionnaires '!$O1433,"")</f>
        <v/>
      </c>
      <c r="N1431" s="73" t="str">
        <f>IF(ISNUMBER('Questionnaires '!$N1433),'Questionnaires '!$N1433,"")</f>
        <v/>
      </c>
      <c r="O1431" s="73" t="str">
        <f>IF(ISNUMBER('Questionnaires '!$T1433),'Questionnaires '!$T1433,"")</f>
        <v/>
      </c>
      <c r="P1431" s="73" t="str">
        <f>IF(ISTEXT('Questionnaires '!A1433),'Questionnaires '!G1433,"")</f>
        <v/>
      </c>
      <c r="Q1431">
        <f>IF(ISTEXT('Questionnaires '!A1433),IF('Questionnaires '!S1433="Yes",1,""),0)</f>
        <v>0</v>
      </c>
    </row>
    <row r="1432" spans="1:17" x14ac:dyDescent="0.3">
      <c r="A1432" s="73">
        <f>IF(ISTEXT('Questionnaires '!A1434),IF('Questionnaires '!G1434&lt;270,1,0),0)</f>
        <v>0</v>
      </c>
      <c r="B1432">
        <f>IF(ISTEXT('Questionnaires '!A1434),IF('Questionnaires '!E1434="Yes",1,0),0)</f>
        <v>0</v>
      </c>
      <c r="C1432">
        <f>IF(ISTEXT('Questionnaires '!A1434),IF('Questionnaires '!F1434="Yes",1,0),0)</f>
        <v>0</v>
      </c>
      <c r="D1432">
        <f>IF(ISTEXT('Questionnaires '!A1434),IF('Questionnaires '!J1434&gt;0,1,0),0)</f>
        <v>0</v>
      </c>
      <c r="E1432" s="73" t="str">
        <f>IF(ISNUMBER('Questionnaires '!$G1434),'Questionnaires '!T1434+'Questionnaires '!G1434,"")</f>
        <v/>
      </c>
      <c r="F1432" s="73" t="str">
        <f>IF(ISNUMBER('Questionnaires '!$G1434),SUM(G1432:H1432),"")</f>
        <v/>
      </c>
      <c r="G1432" s="73" t="str">
        <f>IF(ISNUMBER('Questionnaires '!$G1434),'Questionnaires '!R1434-'Questionnaires '!P1434,"")</f>
        <v/>
      </c>
      <c r="H1432" s="73" t="str">
        <f>IF(ISNUMBER('Questionnaires '!$G1434),'Questionnaires '!P1434,"")</f>
        <v/>
      </c>
      <c r="I1432" s="73" t="str">
        <f>IF(ISNUMBER('Questionnaires '!$G1434),'Questionnaires '!$G1434,"")</f>
        <v/>
      </c>
      <c r="J1432" s="73" t="str">
        <f>IF(ISNUMBER('Questionnaires '!$G1434),'Questionnaires '!$G1434,"")</f>
        <v/>
      </c>
      <c r="K1432" s="73" t="str">
        <f>IF(ISNUMBER('Questionnaires '!$R1434),'Questionnaires '!$R1434,"")</f>
        <v/>
      </c>
      <c r="L1432" s="73" t="str">
        <f>IF(ISNUMBER('Questionnaires '!$P1434),'Questionnaires '!$P1434,"")</f>
        <v/>
      </c>
      <c r="M1432" s="73" t="str">
        <f>IF(ISNUMBER('Questionnaires '!$O1434),'Questionnaires '!$O1434,"")</f>
        <v/>
      </c>
      <c r="N1432" s="73" t="str">
        <f>IF(ISNUMBER('Questionnaires '!$N1434),'Questionnaires '!$N1434,"")</f>
        <v/>
      </c>
      <c r="O1432" s="73" t="str">
        <f>IF(ISNUMBER('Questionnaires '!$T1434),'Questionnaires '!$T1434,"")</f>
        <v/>
      </c>
      <c r="P1432" s="73" t="str">
        <f>IF(ISTEXT('Questionnaires '!A1434),'Questionnaires '!G1434,"")</f>
        <v/>
      </c>
      <c r="Q1432">
        <f>IF(ISTEXT('Questionnaires '!A1434),IF('Questionnaires '!S1434="Yes",1,""),0)</f>
        <v>0</v>
      </c>
    </row>
    <row r="1433" spans="1:17" x14ac:dyDescent="0.3">
      <c r="A1433" s="73">
        <f>IF(ISTEXT('Questionnaires '!A1435),IF('Questionnaires '!G1435&lt;270,1,0),0)</f>
        <v>0</v>
      </c>
      <c r="B1433">
        <f>IF(ISTEXT('Questionnaires '!A1435),IF('Questionnaires '!E1435="Yes",1,0),0)</f>
        <v>0</v>
      </c>
      <c r="C1433">
        <f>IF(ISTEXT('Questionnaires '!A1435),IF('Questionnaires '!F1435="Yes",1,0),0)</f>
        <v>0</v>
      </c>
      <c r="D1433">
        <f>IF(ISTEXT('Questionnaires '!A1435),IF('Questionnaires '!J1435&gt;0,1,0),0)</f>
        <v>0</v>
      </c>
      <c r="E1433" s="73" t="str">
        <f>IF(ISNUMBER('Questionnaires '!$G1435),'Questionnaires '!T1435+'Questionnaires '!G1435,"")</f>
        <v/>
      </c>
      <c r="F1433" s="73" t="str">
        <f>IF(ISNUMBER('Questionnaires '!$G1435),SUM(G1433:H1433),"")</f>
        <v/>
      </c>
      <c r="G1433" s="73" t="str">
        <f>IF(ISNUMBER('Questionnaires '!$G1435),'Questionnaires '!R1435-'Questionnaires '!P1435,"")</f>
        <v/>
      </c>
      <c r="H1433" s="73" t="str">
        <f>IF(ISNUMBER('Questionnaires '!$G1435),'Questionnaires '!P1435,"")</f>
        <v/>
      </c>
      <c r="I1433" s="73" t="str">
        <f>IF(ISNUMBER('Questionnaires '!$G1435),'Questionnaires '!$G1435,"")</f>
        <v/>
      </c>
      <c r="J1433" s="73" t="str">
        <f>IF(ISNUMBER('Questionnaires '!$G1435),'Questionnaires '!$G1435,"")</f>
        <v/>
      </c>
      <c r="K1433" s="73" t="str">
        <f>IF(ISNUMBER('Questionnaires '!$R1435),'Questionnaires '!$R1435,"")</f>
        <v/>
      </c>
      <c r="L1433" s="73" t="str">
        <f>IF(ISNUMBER('Questionnaires '!$P1435),'Questionnaires '!$P1435,"")</f>
        <v/>
      </c>
      <c r="M1433" s="73" t="str">
        <f>IF(ISNUMBER('Questionnaires '!$O1435),'Questionnaires '!$O1435,"")</f>
        <v/>
      </c>
      <c r="N1433" s="73" t="str">
        <f>IF(ISNUMBER('Questionnaires '!$N1435),'Questionnaires '!$N1435,"")</f>
        <v/>
      </c>
      <c r="O1433" s="73" t="str">
        <f>IF(ISNUMBER('Questionnaires '!$T1435),'Questionnaires '!$T1435,"")</f>
        <v/>
      </c>
      <c r="P1433" s="73" t="str">
        <f>IF(ISTEXT('Questionnaires '!A1435),'Questionnaires '!G1435,"")</f>
        <v/>
      </c>
      <c r="Q1433">
        <f>IF(ISTEXT('Questionnaires '!A1435),IF('Questionnaires '!S1435="Yes",1,""),0)</f>
        <v>0</v>
      </c>
    </row>
    <row r="1434" spans="1:17" x14ac:dyDescent="0.3">
      <c r="A1434" s="73">
        <f>IF(ISTEXT('Questionnaires '!A1436),IF('Questionnaires '!G1436&lt;270,1,0),0)</f>
        <v>0</v>
      </c>
      <c r="B1434">
        <f>IF(ISTEXT('Questionnaires '!A1436),IF('Questionnaires '!E1436="Yes",1,0),0)</f>
        <v>0</v>
      </c>
      <c r="C1434">
        <f>IF(ISTEXT('Questionnaires '!A1436),IF('Questionnaires '!F1436="Yes",1,0),0)</f>
        <v>0</v>
      </c>
      <c r="D1434">
        <f>IF(ISTEXT('Questionnaires '!A1436),IF('Questionnaires '!J1436&gt;0,1,0),0)</f>
        <v>0</v>
      </c>
      <c r="E1434" s="73" t="str">
        <f>IF(ISNUMBER('Questionnaires '!$G1436),'Questionnaires '!T1436+'Questionnaires '!G1436,"")</f>
        <v/>
      </c>
      <c r="F1434" s="73" t="str">
        <f>IF(ISNUMBER('Questionnaires '!$G1436),SUM(G1434:H1434),"")</f>
        <v/>
      </c>
      <c r="G1434" s="73" t="str">
        <f>IF(ISNUMBER('Questionnaires '!$G1436),'Questionnaires '!R1436-'Questionnaires '!P1436,"")</f>
        <v/>
      </c>
      <c r="H1434" s="73" t="str">
        <f>IF(ISNUMBER('Questionnaires '!$G1436),'Questionnaires '!P1436,"")</f>
        <v/>
      </c>
      <c r="I1434" s="73" t="str">
        <f>IF(ISNUMBER('Questionnaires '!$G1436),'Questionnaires '!$G1436,"")</f>
        <v/>
      </c>
      <c r="J1434" s="73" t="str">
        <f>IF(ISNUMBER('Questionnaires '!$G1436),'Questionnaires '!$G1436,"")</f>
        <v/>
      </c>
      <c r="K1434" s="73" t="str">
        <f>IF(ISNUMBER('Questionnaires '!$R1436),'Questionnaires '!$R1436,"")</f>
        <v/>
      </c>
      <c r="L1434" s="73" t="str">
        <f>IF(ISNUMBER('Questionnaires '!$P1436),'Questionnaires '!$P1436,"")</f>
        <v/>
      </c>
      <c r="M1434" s="73" t="str">
        <f>IF(ISNUMBER('Questionnaires '!$O1436),'Questionnaires '!$O1436,"")</f>
        <v/>
      </c>
      <c r="N1434" s="73" t="str">
        <f>IF(ISNUMBER('Questionnaires '!$N1436),'Questionnaires '!$N1436,"")</f>
        <v/>
      </c>
      <c r="O1434" s="73" t="str">
        <f>IF(ISNUMBER('Questionnaires '!$T1436),'Questionnaires '!$T1436,"")</f>
        <v/>
      </c>
      <c r="P1434" s="73" t="str">
        <f>IF(ISTEXT('Questionnaires '!A1436),'Questionnaires '!G1436,"")</f>
        <v/>
      </c>
      <c r="Q1434">
        <f>IF(ISTEXT('Questionnaires '!A1436),IF('Questionnaires '!S1436="Yes",1,""),0)</f>
        <v>0</v>
      </c>
    </row>
    <row r="1435" spans="1:17" x14ac:dyDescent="0.3">
      <c r="A1435" s="73">
        <f>IF(ISTEXT('Questionnaires '!A1437),IF('Questionnaires '!G1437&lt;270,1,0),0)</f>
        <v>0</v>
      </c>
      <c r="B1435">
        <f>IF(ISTEXT('Questionnaires '!A1437),IF('Questionnaires '!E1437="Yes",1,0),0)</f>
        <v>0</v>
      </c>
      <c r="C1435">
        <f>IF(ISTEXT('Questionnaires '!A1437),IF('Questionnaires '!F1437="Yes",1,0),0)</f>
        <v>0</v>
      </c>
      <c r="D1435">
        <f>IF(ISTEXT('Questionnaires '!A1437),IF('Questionnaires '!J1437&gt;0,1,0),0)</f>
        <v>0</v>
      </c>
      <c r="E1435" s="73" t="str">
        <f>IF(ISNUMBER('Questionnaires '!$G1437),'Questionnaires '!T1437+'Questionnaires '!G1437,"")</f>
        <v/>
      </c>
      <c r="F1435" s="73" t="str">
        <f>IF(ISNUMBER('Questionnaires '!$G1437),SUM(G1435:H1435),"")</f>
        <v/>
      </c>
      <c r="G1435" s="73" t="str">
        <f>IF(ISNUMBER('Questionnaires '!$G1437),'Questionnaires '!R1437-'Questionnaires '!P1437,"")</f>
        <v/>
      </c>
      <c r="H1435" s="73" t="str">
        <f>IF(ISNUMBER('Questionnaires '!$G1437),'Questionnaires '!P1437,"")</f>
        <v/>
      </c>
      <c r="I1435" s="73" t="str">
        <f>IF(ISNUMBER('Questionnaires '!$G1437),'Questionnaires '!$G1437,"")</f>
        <v/>
      </c>
      <c r="J1435" s="73" t="str">
        <f>IF(ISNUMBER('Questionnaires '!$G1437),'Questionnaires '!$G1437,"")</f>
        <v/>
      </c>
      <c r="K1435" s="73" t="str">
        <f>IF(ISNUMBER('Questionnaires '!$R1437),'Questionnaires '!$R1437,"")</f>
        <v/>
      </c>
      <c r="L1435" s="73" t="str">
        <f>IF(ISNUMBER('Questionnaires '!$P1437),'Questionnaires '!$P1437,"")</f>
        <v/>
      </c>
      <c r="M1435" s="73" t="str">
        <f>IF(ISNUMBER('Questionnaires '!$O1437),'Questionnaires '!$O1437,"")</f>
        <v/>
      </c>
      <c r="N1435" s="73" t="str">
        <f>IF(ISNUMBER('Questionnaires '!$N1437),'Questionnaires '!$N1437,"")</f>
        <v/>
      </c>
      <c r="O1435" s="73" t="str">
        <f>IF(ISNUMBER('Questionnaires '!$T1437),'Questionnaires '!$T1437,"")</f>
        <v/>
      </c>
      <c r="P1435" s="73" t="str">
        <f>IF(ISTEXT('Questionnaires '!A1437),'Questionnaires '!G1437,"")</f>
        <v/>
      </c>
      <c r="Q1435">
        <f>IF(ISTEXT('Questionnaires '!A1437),IF('Questionnaires '!S1437="Yes",1,""),0)</f>
        <v>0</v>
      </c>
    </row>
    <row r="1436" spans="1:17" x14ac:dyDescent="0.3">
      <c r="A1436" s="73">
        <f>IF(ISTEXT('Questionnaires '!A1438),IF('Questionnaires '!G1438&lt;270,1,0),0)</f>
        <v>0</v>
      </c>
      <c r="B1436">
        <f>IF(ISTEXT('Questionnaires '!A1438),IF('Questionnaires '!E1438="Yes",1,0),0)</f>
        <v>0</v>
      </c>
      <c r="C1436">
        <f>IF(ISTEXT('Questionnaires '!A1438),IF('Questionnaires '!F1438="Yes",1,0),0)</f>
        <v>0</v>
      </c>
      <c r="D1436">
        <f>IF(ISTEXT('Questionnaires '!A1438),IF('Questionnaires '!J1438&gt;0,1,0),0)</f>
        <v>0</v>
      </c>
      <c r="E1436" s="73" t="str">
        <f>IF(ISNUMBER('Questionnaires '!$G1438),'Questionnaires '!T1438+'Questionnaires '!G1438,"")</f>
        <v/>
      </c>
      <c r="F1436" s="73" t="str">
        <f>IF(ISNUMBER('Questionnaires '!$G1438),SUM(G1436:H1436),"")</f>
        <v/>
      </c>
      <c r="G1436" s="73" t="str">
        <f>IF(ISNUMBER('Questionnaires '!$G1438),'Questionnaires '!R1438-'Questionnaires '!P1438,"")</f>
        <v/>
      </c>
      <c r="H1436" s="73" t="str">
        <f>IF(ISNUMBER('Questionnaires '!$G1438),'Questionnaires '!P1438,"")</f>
        <v/>
      </c>
      <c r="I1436" s="73" t="str">
        <f>IF(ISNUMBER('Questionnaires '!$G1438),'Questionnaires '!$G1438,"")</f>
        <v/>
      </c>
      <c r="J1436" s="73" t="str">
        <f>IF(ISNUMBER('Questionnaires '!$G1438),'Questionnaires '!$G1438,"")</f>
        <v/>
      </c>
      <c r="K1436" s="73" t="str">
        <f>IF(ISNUMBER('Questionnaires '!$R1438),'Questionnaires '!$R1438,"")</f>
        <v/>
      </c>
      <c r="L1436" s="73" t="str">
        <f>IF(ISNUMBER('Questionnaires '!$P1438),'Questionnaires '!$P1438,"")</f>
        <v/>
      </c>
      <c r="M1436" s="73" t="str">
        <f>IF(ISNUMBER('Questionnaires '!$O1438),'Questionnaires '!$O1438,"")</f>
        <v/>
      </c>
      <c r="N1436" s="73" t="str">
        <f>IF(ISNUMBER('Questionnaires '!$N1438),'Questionnaires '!$N1438,"")</f>
        <v/>
      </c>
      <c r="O1436" s="73" t="str">
        <f>IF(ISNUMBER('Questionnaires '!$T1438),'Questionnaires '!$T1438,"")</f>
        <v/>
      </c>
      <c r="P1436" s="73" t="str">
        <f>IF(ISTEXT('Questionnaires '!A1438),'Questionnaires '!G1438,"")</f>
        <v/>
      </c>
      <c r="Q1436">
        <f>IF(ISTEXT('Questionnaires '!A1438),IF('Questionnaires '!S1438="Yes",1,""),0)</f>
        <v>0</v>
      </c>
    </row>
    <row r="1437" spans="1:17" x14ac:dyDescent="0.3">
      <c r="A1437" s="73">
        <f>IF(ISTEXT('Questionnaires '!A1439),IF('Questionnaires '!G1439&lt;270,1,0),0)</f>
        <v>0</v>
      </c>
      <c r="B1437">
        <f>IF(ISTEXT('Questionnaires '!A1439),IF('Questionnaires '!E1439="Yes",1,0),0)</f>
        <v>0</v>
      </c>
      <c r="C1437">
        <f>IF(ISTEXT('Questionnaires '!A1439),IF('Questionnaires '!F1439="Yes",1,0),0)</f>
        <v>0</v>
      </c>
      <c r="D1437">
        <f>IF(ISTEXT('Questionnaires '!A1439),IF('Questionnaires '!J1439&gt;0,1,0),0)</f>
        <v>0</v>
      </c>
      <c r="E1437" s="73" t="str">
        <f>IF(ISNUMBER('Questionnaires '!$G1439),'Questionnaires '!T1439+'Questionnaires '!G1439,"")</f>
        <v/>
      </c>
      <c r="F1437" s="73" t="str">
        <f>IF(ISNUMBER('Questionnaires '!$G1439),SUM(G1437:H1437),"")</f>
        <v/>
      </c>
      <c r="G1437" s="73" t="str">
        <f>IF(ISNUMBER('Questionnaires '!$G1439),'Questionnaires '!R1439-'Questionnaires '!P1439,"")</f>
        <v/>
      </c>
      <c r="H1437" s="73" t="str">
        <f>IF(ISNUMBER('Questionnaires '!$G1439),'Questionnaires '!P1439,"")</f>
        <v/>
      </c>
      <c r="I1437" s="73" t="str">
        <f>IF(ISNUMBER('Questionnaires '!$G1439),'Questionnaires '!$G1439,"")</f>
        <v/>
      </c>
      <c r="J1437" s="73" t="str">
        <f>IF(ISNUMBER('Questionnaires '!$G1439),'Questionnaires '!$G1439,"")</f>
        <v/>
      </c>
      <c r="K1437" s="73" t="str">
        <f>IF(ISNUMBER('Questionnaires '!$R1439),'Questionnaires '!$R1439,"")</f>
        <v/>
      </c>
      <c r="L1437" s="73" t="str">
        <f>IF(ISNUMBER('Questionnaires '!$P1439),'Questionnaires '!$P1439,"")</f>
        <v/>
      </c>
      <c r="M1437" s="73" t="str">
        <f>IF(ISNUMBER('Questionnaires '!$O1439),'Questionnaires '!$O1439,"")</f>
        <v/>
      </c>
      <c r="N1437" s="73" t="str">
        <f>IF(ISNUMBER('Questionnaires '!$N1439),'Questionnaires '!$N1439,"")</f>
        <v/>
      </c>
      <c r="O1437" s="73" t="str">
        <f>IF(ISNUMBER('Questionnaires '!$T1439),'Questionnaires '!$T1439,"")</f>
        <v/>
      </c>
      <c r="P1437" s="73" t="str">
        <f>IF(ISTEXT('Questionnaires '!A1439),'Questionnaires '!G1439,"")</f>
        <v/>
      </c>
      <c r="Q1437">
        <f>IF(ISTEXT('Questionnaires '!A1439),IF('Questionnaires '!S1439="Yes",1,""),0)</f>
        <v>0</v>
      </c>
    </row>
    <row r="1438" spans="1:17" x14ac:dyDescent="0.3">
      <c r="A1438" s="73">
        <f>IF(ISTEXT('Questionnaires '!A1440),IF('Questionnaires '!G1440&lt;270,1,0),0)</f>
        <v>0</v>
      </c>
      <c r="B1438">
        <f>IF(ISTEXT('Questionnaires '!A1440),IF('Questionnaires '!E1440="Yes",1,0),0)</f>
        <v>0</v>
      </c>
      <c r="C1438">
        <f>IF(ISTEXT('Questionnaires '!A1440),IF('Questionnaires '!F1440="Yes",1,0),0)</f>
        <v>0</v>
      </c>
      <c r="D1438">
        <f>IF(ISTEXT('Questionnaires '!A1440),IF('Questionnaires '!J1440&gt;0,1,0),0)</f>
        <v>0</v>
      </c>
      <c r="E1438" s="73" t="str">
        <f>IF(ISNUMBER('Questionnaires '!$G1440),'Questionnaires '!T1440+'Questionnaires '!G1440,"")</f>
        <v/>
      </c>
      <c r="F1438" s="73" t="str">
        <f>IF(ISNUMBER('Questionnaires '!$G1440),SUM(G1438:H1438),"")</f>
        <v/>
      </c>
      <c r="G1438" s="73" t="str">
        <f>IF(ISNUMBER('Questionnaires '!$G1440),'Questionnaires '!R1440-'Questionnaires '!P1440,"")</f>
        <v/>
      </c>
      <c r="H1438" s="73" t="str">
        <f>IF(ISNUMBER('Questionnaires '!$G1440),'Questionnaires '!P1440,"")</f>
        <v/>
      </c>
      <c r="I1438" s="73" t="str">
        <f>IF(ISNUMBER('Questionnaires '!$G1440),'Questionnaires '!$G1440,"")</f>
        <v/>
      </c>
      <c r="J1438" s="73" t="str">
        <f>IF(ISNUMBER('Questionnaires '!$G1440),'Questionnaires '!$G1440,"")</f>
        <v/>
      </c>
      <c r="K1438" s="73" t="str">
        <f>IF(ISNUMBER('Questionnaires '!$R1440),'Questionnaires '!$R1440,"")</f>
        <v/>
      </c>
      <c r="L1438" s="73" t="str">
        <f>IF(ISNUMBER('Questionnaires '!$P1440),'Questionnaires '!$P1440,"")</f>
        <v/>
      </c>
      <c r="M1438" s="73" t="str">
        <f>IF(ISNUMBER('Questionnaires '!$O1440),'Questionnaires '!$O1440,"")</f>
        <v/>
      </c>
      <c r="N1438" s="73" t="str">
        <f>IF(ISNUMBER('Questionnaires '!$N1440),'Questionnaires '!$N1440,"")</f>
        <v/>
      </c>
      <c r="O1438" s="73" t="str">
        <f>IF(ISNUMBER('Questionnaires '!$T1440),'Questionnaires '!$T1440,"")</f>
        <v/>
      </c>
      <c r="P1438" s="73" t="str">
        <f>IF(ISTEXT('Questionnaires '!A1440),'Questionnaires '!G1440,"")</f>
        <v/>
      </c>
      <c r="Q1438">
        <f>IF(ISTEXT('Questionnaires '!A1440),IF('Questionnaires '!S1440="Yes",1,""),0)</f>
        <v>0</v>
      </c>
    </row>
    <row r="1439" spans="1:17" x14ac:dyDescent="0.3">
      <c r="A1439" s="73">
        <f>IF(ISTEXT('Questionnaires '!A1441),IF('Questionnaires '!G1441&lt;270,1,0),0)</f>
        <v>0</v>
      </c>
      <c r="B1439">
        <f>IF(ISTEXT('Questionnaires '!A1441),IF('Questionnaires '!E1441="Yes",1,0),0)</f>
        <v>0</v>
      </c>
      <c r="C1439">
        <f>IF(ISTEXT('Questionnaires '!A1441),IF('Questionnaires '!F1441="Yes",1,0),0)</f>
        <v>0</v>
      </c>
      <c r="D1439">
        <f>IF(ISTEXT('Questionnaires '!A1441),IF('Questionnaires '!J1441&gt;0,1,0),0)</f>
        <v>0</v>
      </c>
      <c r="E1439" s="73" t="str">
        <f>IF(ISNUMBER('Questionnaires '!$G1441),'Questionnaires '!T1441+'Questionnaires '!G1441,"")</f>
        <v/>
      </c>
      <c r="F1439" s="73" t="str">
        <f>IF(ISNUMBER('Questionnaires '!$G1441),SUM(G1439:H1439),"")</f>
        <v/>
      </c>
      <c r="G1439" s="73" t="str">
        <f>IF(ISNUMBER('Questionnaires '!$G1441),'Questionnaires '!R1441-'Questionnaires '!P1441,"")</f>
        <v/>
      </c>
      <c r="H1439" s="73" t="str">
        <f>IF(ISNUMBER('Questionnaires '!$G1441),'Questionnaires '!P1441,"")</f>
        <v/>
      </c>
      <c r="I1439" s="73" t="str">
        <f>IF(ISNUMBER('Questionnaires '!$G1441),'Questionnaires '!$G1441,"")</f>
        <v/>
      </c>
      <c r="J1439" s="73" t="str">
        <f>IF(ISNUMBER('Questionnaires '!$G1441),'Questionnaires '!$G1441,"")</f>
        <v/>
      </c>
      <c r="K1439" s="73" t="str">
        <f>IF(ISNUMBER('Questionnaires '!$R1441),'Questionnaires '!$R1441,"")</f>
        <v/>
      </c>
      <c r="L1439" s="73" t="str">
        <f>IF(ISNUMBER('Questionnaires '!$P1441),'Questionnaires '!$P1441,"")</f>
        <v/>
      </c>
      <c r="M1439" s="73" t="str">
        <f>IF(ISNUMBER('Questionnaires '!$O1441),'Questionnaires '!$O1441,"")</f>
        <v/>
      </c>
      <c r="N1439" s="73" t="str">
        <f>IF(ISNUMBER('Questionnaires '!$N1441),'Questionnaires '!$N1441,"")</f>
        <v/>
      </c>
      <c r="O1439" s="73" t="str">
        <f>IF(ISNUMBER('Questionnaires '!$T1441),'Questionnaires '!$T1441,"")</f>
        <v/>
      </c>
      <c r="P1439" s="73" t="str">
        <f>IF(ISTEXT('Questionnaires '!A1441),'Questionnaires '!G1441,"")</f>
        <v/>
      </c>
      <c r="Q1439">
        <f>IF(ISTEXT('Questionnaires '!A1441),IF('Questionnaires '!S1441="Yes",1,""),0)</f>
        <v>0</v>
      </c>
    </row>
    <row r="1440" spans="1:17" x14ac:dyDescent="0.3">
      <c r="A1440" s="73">
        <f>IF(ISTEXT('Questionnaires '!A1442),IF('Questionnaires '!G1442&lt;270,1,0),0)</f>
        <v>0</v>
      </c>
      <c r="B1440">
        <f>IF(ISTEXT('Questionnaires '!A1442),IF('Questionnaires '!E1442="Yes",1,0),0)</f>
        <v>0</v>
      </c>
      <c r="C1440">
        <f>IF(ISTEXT('Questionnaires '!A1442),IF('Questionnaires '!F1442="Yes",1,0),0)</f>
        <v>0</v>
      </c>
      <c r="D1440">
        <f>IF(ISTEXT('Questionnaires '!A1442),IF('Questionnaires '!J1442&gt;0,1,0),0)</f>
        <v>0</v>
      </c>
      <c r="E1440" s="73" t="str">
        <f>IF(ISNUMBER('Questionnaires '!$G1442),'Questionnaires '!T1442+'Questionnaires '!G1442,"")</f>
        <v/>
      </c>
      <c r="F1440" s="73" t="str">
        <f>IF(ISNUMBER('Questionnaires '!$G1442),SUM(G1440:H1440),"")</f>
        <v/>
      </c>
      <c r="G1440" s="73" t="str">
        <f>IF(ISNUMBER('Questionnaires '!$G1442),'Questionnaires '!R1442-'Questionnaires '!P1442,"")</f>
        <v/>
      </c>
      <c r="H1440" s="73" t="str">
        <f>IF(ISNUMBER('Questionnaires '!$G1442),'Questionnaires '!P1442,"")</f>
        <v/>
      </c>
      <c r="I1440" s="73" t="str">
        <f>IF(ISNUMBER('Questionnaires '!$G1442),'Questionnaires '!$G1442,"")</f>
        <v/>
      </c>
      <c r="J1440" s="73" t="str">
        <f>IF(ISNUMBER('Questionnaires '!$G1442),'Questionnaires '!$G1442,"")</f>
        <v/>
      </c>
      <c r="K1440" s="73" t="str">
        <f>IF(ISNUMBER('Questionnaires '!$R1442),'Questionnaires '!$R1442,"")</f>
        <v/>
      </c>
      <c r="L1440" s="73" t="str">
        <f>IF(ISNUMBER('Questionnaires '!$P1442),'Questionnaires '!$P1442,"")</f>
        <v/>
      </c>
      <c r="M1440" s="73" t="str">
        <f>IF(ISNUMBER('Questionnaires '!$O1442),'Questionnaires '!$O1442,"")</f>
        <v/>
      </c>
      <c r="N1440" s="73" t="str">
        <f>IF(ISNUMBER('Questionnaires '!$N1442),'Questionnaires '!$N1442,"")</f>
        <v/>
      </c>
      <c r="O1440" s="73" t="str">
        <f>IF(ISNUMBER('Questionnaires '!$T1442),'Questionnaires '!$T1442,"")</f>
        <v/>
      </c>
      <c r="P1440" s="73" t="str">
        <f>IF(ISTEXT('Questionnaires '!A1442),'Questionnaires '!G1442,"")</f>
        <v/>
      </c>
      <c r="Q1440">
        <f>IF(ISTEXT('Questionnaires '!A1442),IF('Questionnaires '!S1442="Yes",1,""),0)</f>
        <v>0</v>
      </c>
    </row>
    <row r="1441" spans="1:17" x14ac:dyDescent="0.3">
      <c r="A1441" s="73">
        <f>IF(ISTEXT('Questionnaires '!A1443),IF('Questionnaires '!G1443&lt;270,1,0),0)</f>
        <v>0</v>
      </c>
      <c r="B1441">
        <f>IF(ISTEXT('Questionnaires '!A1443),IF('Questionnaires '!E1443="Yes",1,0),0)</f>
        <v>0</v>
      </c>
      <c r="C1441">
        <f>IF(ISTEXT('Questionnaires '!A1443),IF('Questionnaires '!F1443="Yes",1,0),0)</f>
        <v>0</v>
      </c>
      <c r="D1441">
        <f>IF(ISTEXT('Questionnaires '!A1443),IF('Questionnaires '!J1443&gt;0,1,0),0)</f>
        <v>0</v>
      </c>
      <c r="E1441" s="73" t="str">
        <f>IF(ISNUMBER('Questionnaires '!$G1443),'Questionnaires '!T1443+'Questionnaires '!G1443,"")</f>
        <v/>
      </c>
      <c r="F1441" s="73" t="str">
        <f>IF(ISNUMBER('Questionnaires '!$G1443),SUM(G1441:H1441),"")</f>
        <v/>
      </c>
      <c r="G1441" s="73" t="str">
        <f>IF(ISNUMBER('Questionnaires '!$G1443),'Questionnaires '!R1443-'Questionnaires '!P1443,"")</f>
        <v/>
      </c>
      <c r="H1441" s="73" t="str">
        <f>IF(ISNUMBER('Questionnaires '!$G1443),'Questionnaires '!P1443,"")</f>
        <v/>
      </c>
      <c r="I1441" s="73" t="str">
        <f>IF(ISNUMBER('Questionnaires '!$G1443),'Questionnaires '!$G1443,"")</f>
        <v/>
      </c>
      <c r="J1441" s="73" t="str">
        <f>IF(ISNUMBER('Questionnaires '!$G1443),'Questionnaires '!$G1443,"")</f>
        <v/>
      </c>
      <c r="K1441" s="73" t="str">
        <f>IF(ISNUMBER('Questionnaires '!$R1443),'Questionnaires '!$R1443,"")</f>
        <v/>
      </c>
      <c r="L1441" s="73" t="str">
        <f>IF(ISNUMBER('Questionnaires '!$P1443),'Questionnaires '!$P1443,"")</f>
        <v/>
      </c>
      <c r="M1441" s="73" t="str">
        <f>IF(ISNUMBER('Questionnaires '!$O1443),'Questionnaires '!$O1443,"")</f>
        <v/>
      </c>
      <c r="N1441" s="73" t="str">
        <f>IF(ISNUMBER('Questionnaires '!$N1443),'Questionnaires '!$N1443,"")</f>
        <v/>
      </c>
      <c r="O1441" s="73" t="str">
        <f>IF(ISNUMBER('Questionnaires '!$T1443),'Questionnaires '!$T1443,"")</f>
        <v/>
      </c>
      <c r="P1441" s="73" t="str">
        <f>IF(ISTEXT('Questionnaires '!A1443),'Questionnaires '!G1443,"")</f>
        <v/>
      </c>
      <c r="Q1441">
        <f>IF(ISTEXT('Questionnaires '!A1443),IF('Questionnaires '!S1443="Yes",1,""),0)</f>
        <v>0</v>
      </c>
    </row>
    <row r="1442" spans="1:17" x14ac:dyDescent="0.3">
      <c r="A1442" s="73">
        <f>IF(ISTEXT('Questionnaires '!A1444),IF('Questionnaires '!G1444&lt;270,1,0),0)</f>
        <v>0</v>
      </c>
      <c r="B1442">
        <f>IF(ISTEXT('Questionnaires '!A1444),IF('Questionnaires '!E1444="Yes",1,0),0)</f>
        <v>0</v>
      </c>
      <c r="C1442">
        <f>IF(ISTEXT('Questionnaires '!A1444),IF('Questionnaires '!F1444="Yes",1,0),0)</f>
        <v>0</v>
      </c>
      <c r="D1442">
        <f>IF(ISTEXT('Questionnaires '!A1444),IF('Questionnaires '!J1444&gt;0,1,0),0)</f>
        <v>0</v>
      </c>
      <c r="E1442" s="73" t="str">
        <f>IF(ISNUMBER('Questionnaires '!$G1444),'Questionnaires '!T1444+'Questionnaires '!G1444,"")</f>
        <v/>
      </c>
      <c r="F1442" s="73" t="str">
        <f>IF(ISNUMBER('Questionnaires '!$G1444),SUM(G1442:H1442),"")</f>
        <v/>
      </c>
      <c r="G1442" s="73" t="str">
        <f>IF(ISNUMBER('Questionnaires '!$G1444),'Questionnaires '!R1444-'Questionnaires '!P1444,"")</f>
        <v/>
      </c>
      <c r="H1442" s="73" t="str">
        <f>IF(ISNUMBER('Questionnaires '!$G1444),'Questionnaires '!P1444,"")</f>
        <v/>
      </c>
      <c r="I1442" s="73" t="str">
        <f>IF(ISNUMBER('Questionnaires '!$G1444),'Questionnaires '!$G1444,"")</f>
        <v/>
      </c>
      <c r="J1442" s="73" t="str">
        <f>IF(ISNUMBER('Questionnaires '!$G1444),'Questionnaires '!$G1444,"")</f>
        <v/>
      </c>
      <c r="K1442" s="73" t="str">
        <f>IF(ISNUMBER('Questionnaires '!$R1444),'Questionnaires '!$R1444,"")</f>
        <v/>
      </c>
      <c r="L1442" s="73" t="str">
        <f>IF(ISNUMBER('Questionnaires '!$P1444),'Questionnaires '!$P1444,"")</f>
        <v/>
      </c>
      <c r="M1442" s="73" t="str">
        <f>IF(ISNUMBER('Questionnaires '!$O1444),'Questionnaires '!$O1444,"")</f>
        <v/>
      </c>
      <c r="N1442" s="73" t="str">
        <f>IF(ISNUMBER('Questionnaires '!$N1444),'Questionnaires '!$N1444,"")</f>
        <v/>
      </c>
      <c r="O1442" s="73" t="str">
        <f>IF(ISNUMBER('Questionnaires '!$T1444),'Questionnaires '!$T1444,"")</f>
        <v/>
      </c>
      <c r="P1442" s="73" t="str">
        <f>IF(ISTEXT('Questionnaires '!A1444),'Questionnaires '!G1444,"")</f>
        <v/>
      </c>
      <c r="Q1442">
        <f>IF(ISTEXT('Questionnaires '!A1444),IF('Questionnaires '!S1444="Yes",1,""),0)</f>
        <v>0</v>
      </c>
    </row>
    <row r="1443" spans="1:17" x14ac:dyDescent="0.3">
      <c r="A1443" s="73">
        <f>IF(ISTEXT('Questionnaires '!A1445),IF('Questionnaires '!G1445&lt;270,1,0),0)</f>
        <v>0</v>
      </c>
      <c r="B1443">
        <f>IF(ISTEXT('Questionnaires '!A1445),IF('Questionnaires '!E1445="Yes",1,0),0)</f>
        <v>0</v>
      </c>
      <c r="C1443">
        <f>IF(ISTEXT('Questionnaires '!A1445),IF('Questionnaires '!F1445="Yes",1,0),0)</f>
        <v>0</v>
      </c>
      <c r="D1443">
        <f>IF(ISTEXT('Questionnaires '!A1445),IF('Questionnaires '!J1445&gt;0,1,0),0)</f>
        <v>0</v>
      </c>
      <c r="E1443" s="73" t="str">
        <f>IF(ISNUMBER('Questionnaires '!$G1445),'Questionnaires '!T1445+'Questionnaires '!G1445,"")</f>
        <v/>
      </c>
      <c r="F1443" s="73" t="str">
        <f>IF(ISNUMBER('Questionnaires '!$G1445),SUM(G1443:H1443),"")</f>
        <v/>
      </c>
      <c r="G1443" s="73" t="str">
        <f>IF(ISNUMBER('Questionnaires '!$G1445),'Questionnaires '!R1445-'Questionnaires '!P1445,"")</f>
        <v/>
      </c>
      <c r="H1443" s="73" t="str">
        <f>IF(ISNUMBER('Questionnaires '!$G1445),'Questionnaires '!P1445,"")</f>
        <v/>
      </c>
      <c r="I1443" s="73" t="str">
        <f>IF(ISNUMBER('Questionnaires '!$G1445),'Questionnaires '!$G1445,"")</f>
        <v/>
      </c>
      <c r="J1443" s="73" t="str">
        <f>IF(ISNUMBER('Questionnaires '!$G1445),'Questionnaires '!$G1445,"")</f>
        <v/>
      </c>
      <c r="K1443" s="73" t="str">
        <f>IF(ISNUMBER('Questionnaires '!$R1445),'Questionnaires '!$R1445,"")</f>
        <v/>
      </c>
      <c r="L1443" s="73" t="str">
        <f>IF(ISNUMBER('Questionnaires '!$P1445),'Questionnaires '!$P1445,"")</f>
        <v/>
      </c>
      <c r="M1443" s="73" t="str">
        <f>IF(ISNUMBER('Questionnaires '!$O1445),'Questionnaires '!$O1445,"")</f>
        <v/>
      </c>
      <c r="N1443" s="73" t="str">
        <f>IF(ISNUMBER('Questionnaires '!$N1445),'Questionnaires '!$N1445,"")</f>
        <v/>
      </c>
      <c r="O1443" s="73" t="str">
        <f>IF(ISNUMBER('Questionnaires '!$T1445),'Questionnaires '!$T1445,"")</f>
        <v/>
      </c>
      <c r="P1443" s="73" t="str">
        <f>IF(ISTEXT('Questionnaires '!A1445),'Questionnaires '!G1445,"")</f>
        <v/>
      </c>
      <c r="Q1443">
        <f>IF(ISTEXT('Questionnaires '!A1445),IF('Questionnaires '!S1445="Yes",1,""),0)</f>
        <v>0</v>
      </c>
    </row>
    <row r="1444" spans="1:17" x14ac:dyDescent="0.3">
      <c r="A1444" s="73">
        <f>IF(ISTEXT('Questionnaires '!A1446),IF('Questionnaires '!G1446&lt;270,1,0),0)</f>
        <v>0</v>
      </c>
      <c r="B1444">
        <f>IF(ISTEXT('Questionnaires '!A1446),IF('Questionnaires '!E1446="Yes",1,0),0)</f>
        <v>0</v>
      </c>
      <c r="C1444">
        <f>IF(ISTEXT('Questionnaires '!A1446),IF('Questionnaires '!F1446="Yes",1,0),0)</f>
        <v>0</v>
      </c>
      <c r="D1444">
        <f>IF(ISTEXT('Questionnaires '!A1446),IF('Questionnaires '!J1446&gt;0,1,0),0)</f>
        <v>0</v>
      </c>
      <c r="E1444" s="73" t="str">
        <f>IF(ISNUMBER('Questionnaires '!$G1446),'Questionnaires '!T1446+'Questionnaires '!G1446,"")</f>
        <v/>
      </c>
      <c r="F1444" s="73" t="str">
        <f>IF(ISNUMBER('Questionnaires '!$G1446),SUM(G1444:H1444),"")</f>
        <v/>
      </c>
      <c r="G1444" s="73" t="str">
        <f>IF(ISNUMBER('Questionnaires '!$G1446),'Questionnaires '!R1446-'Questionnaires '!P1446,"")</f>
        <v/>
      </c>
      <c r="H1444" s="73" t="str">
        <f>IF(ISNUMBER('Questionnaires '!$G1446),'Questionnaires '!P1446,"")</f>
        <v/>
      </c>
      <c r="I1444" s="73" t="str">
        <f>IF(ISNUMBER('Questionnaires '!$G1446),'Questionnaires '!$G1446,"")</f>
        <v/>
      </c>
      <c r="J1444" s="73" t="str">
        <f>IF(ISNUMBER('Questionnaires '!$G1446),'Questionnaires '!$G1446,"")</f>
        <v/>
      </c>
      <c r="K1444" s="73" t="str">
        <f>IF(ISNUMBER('Questionnaires '!$R1446),'Questionnaires '!$R1446,"")</f>
        <v/>
      </c>
      <c r="L1444" s="73" t="str">
        <f>IF(ISNUMBER('Questionnaires '!$P1446),'Questionnaires '!$P1446,"")</f>
        <v/>
      </c>
      <c r="M1444" s="73" t="str">
        <f>IF(ISNUMBER('Questionnaires '!$O1446),'Questionnaires '!$O1446,"")</f>
        <v/>
      </c>
      <c r="N1444" s="73" t="str">
        <f>IF(ISNUMBER('Questionnaires '!$N1446),'Questionnaires '!$N1446,"")</f>
        <v/>
      </c>
      <c r="O1444" s="73" t="str">
        <f>IF(ISNUMBER('Questionnaires '!$T1446),'Questionnaires '!$T1446,"")</f>
        <v/>
      </c>
      <c r="P1444" s="73" t="str">
        <f>IF(ISTEXT('Questionnaires '!A1446),'Questionnaires '!G1446,"")</f>
        <v/>
      </c>
      <c r="Q1444">
        <f>IF(ISTEXT('Questionnaires '!A1446),IF('Questionnaires '!S1446="Yes",1,""),0)</f>
        <v>0</v>
      </c>
    </row>
    <row r="1445" spans="1:17" x14ac:dyDescent="0.3">
      <c r="A1445" s="73">
        <f>IF(ISTEXT('Questionnaires '!A1447),IF('Questionnaires '!G1447&lt;270,1,0),0)</f>
        <v>0</v>
      </c>
      <c r="B1445">
        <f>IF(ISTEXT('Questionnaires '!A1447),IF('Questionnaires '!E1447="Yes",1,0),0)</f>
        <v>0</v>
      </c>
      <c r="C1445">
        <f>IF(ISTEXT('Questionnaires '!A1447),IF('Questionnaires '!F1447="Yes",1,0),0)</f>
        <v>0</v>
      </c>
      <c r="D1445">
        <f>IF(ISTEXT('Questionnaires '!A1447),IF('Questionnaires '!J1447&gt;0,1,0),0)</f>
        <v>0</v>
      </c>
      <c r="E1445" s="73" t="str">
        <f>IF(ISNUMBER('Questionnaires '!$G1447),'Questionnaires '!T1447+'Questionnaires '!G1447,"")</f>
        <v/>
      </c>
      <c r="F1445" s="73" t="str">
        <f>IF(ISNUMBER('Questionnaires '!$G1447),SUM(G1445:H1445),"")</f>
        <v/>
      </c>
      <c r="G1445" s="73" t="str">
        <f>IF(ISNUMBER('Questionnaires '!$G1447),'Questionnaires '!R1447-'Questionnaires '!P1447,"")</f>
        <v/>
      </c>
      <c r="H1445" s="73" t="str">
        <f>IF(ISNUMBER('Questionnaires '!$G1447),'Questionnaires '!P1447,"")</f>
        <v/>
      </c>
      <c r="I1445" s="73" t="str">
        <f>IF(ISNUMBER('Questionnaires '!$G1447),'Questionnaires '!$G1447,"")</f>
        <v/>
      </c>
      <c r="J1445" s="73" t="str">
        <f>IF(ISNUMBER('Questionnaires '!$G1447),'Questionnaires '!$G1447,"")</f>
        <v/>
      </c>
      <c r="K1445" s="73" t="str">
        <f>IF(ISNUMBER('Questionnaires '!$R1447),'Questionnaires '!$R1447,"")</f>
        <v/>
      </c>
      <c r="L1445" s="73" t="str">
        <f>IF(ISNUMBER('Questionnaires '!$P1447),'Questionnaires '!$P1447,"")</f>
        <v/>
      </c>
      <c r="M1445" s="73" t="str">
        <f>IF(ISNUMBER('Questionnaires '!$O1447),'Questionnaires '!$O1447,"")</f>
        <v/>
      </c>
      <c r="N1445" s="73" t="str">
        <f>IF(ISNUMBER('Questionnaires '!$N1447),'Questionnaires '!$N1447,"")</f>
        <v/>
      </c>
      <c r="O1445" s="73" t="str">
        <f>IF(ISNUMBER('Questionnaires '!$T1447),'Questionnaires '!$T1447,"")</f>
        <v/>
      </c>
      <c r="P1445" s="73" t="str">
        <f>IF(ISTEXT('Questionnaires '!A1447),'Questionnaires '!G1447,"")</f>
        <v/>
      </c>
      <c r="Q1445">
        <f>IF(ISTEXT('Questionnaires '!A1447),IF('Questionnaires '!S1447="Yes",1,""),0)</f>
        <v>0</v>
      </c>
    </row>
    <row r="1446" spans="1:17" x14ac:dyDescent="0.3">
      <c r="A1446" s="73">
        <f>IF(ISTEXT('Questionnaires '!A1448),IF('Questionnaires '!G1448&lt;270,1,0),0)</f>
        <v>0</v>
      </c>
      <c r="B1446">
        <f>IF(ISTEXT('Questionnaires '!A1448),IF('Questionnaires '!E1448="Yes",1,0),0)</f>
        <v>0</v>
      </c>
      <c r="C1446">
        <f>IF(ISTEXT('Questionnaires '!A1448),IF('Questionnaires '!F1448="Yes",1,0),0)</f>
        <v>0</v>
      </c>
      <c r="D1446">
        <f>IF(ISTEXT('Questionnaires '!A1448),IF('Questionnaires '!J1448&gt;0,1,0),0)</f>
        <v>0</v>
      </c>
      <c r="E1446" s="73" t="str">
        <f>IF(ISNUMBER('Questionnaires '!$G1448),'Questionnaires '!T1448+'Questionnaires '!G1448,"")</f>
        <v/>
      </c>
      <c r="F1446" s="73" t="str">
        <f>IF(ISNUMBER('Questionnaires '!$G1448),SUM(G1446:H1446),"")</f>
        <v/>
      </c>
      <c r="G1446" s="73" t="str">
        <f>IF(ISNUMBER('Questionnaires '!$G1448),'Questionnaires '!R1448-'Questionnaires '!P1448,"")</f>
        <v/>
      </c>
      <c r="H1446" s="73" t="str">
        <f>IF(ISNUMBER('Questionnaires '!$G1448),'Questionnaires '!P1448,"")</f>
        <v/>
      </c>
      <c r="I1446" s="73" t="str">
        <f>IF(ISNUMBER('Questionnaires '!$G1448),'Questionnaires '!$G1448,"")</f>
        <v/>
      </c>
      <c r="J1446" s="73" t="str">
        <f>IF(ISNUMBER('Questionnaires '!$G1448),'Questionnaires '!$G1448,"")</f>
        <v/>
      </c>
      <c r="K1446" s="73" t="str">
        <f>IF(ISNUMBER('Questionnaires '!$R1448),'Questionnaires '!$R1448,"")</f>
        <v/>
      </c>
      <c r="L1446" s="73" t="str">
        <f>IF(ISNUMBER('Questionnaires '!$P1448),'Questionnaires '!$P1448,"")</f>
        <v/>
      </c>
      <c r="M1446" s="73" t="str">
        <f>IF(ISNUMBER('Questionnaires '!$O1448),'Questionnaires '!$O1448,"")</f>
        <v/>
      </c>
      <c r="N1446" s="73" t="str">
        <f>IF(ISNUMBER('Questionnaires '!$N1448),'Questionnaires '!$N1448,"")</f>
        <v/>
      </c>
      <c r="O1446" s="73" t="str">
        <f>IF(ISNUMBER('Questionnaires '!$T1448),'Questionnaires '!$T1448,"")</f>
        <v/>
      </c>
      <c r="P1446" s="73" t="str">
        <f>IF(ISTEXT('Questionnaires '!A1448),'Questionnaires '!G1448,"")</f>
        <v/>
      </c>
      <c r="Q1446">
        <f>IF(ISTEXT('Questionnaires '!A1448),IF('Questionnaires '!S1448="Yes",1,""),0)</f>
        <v>0</v>
      </c>
    </row>
    <row r="1447" spans="1:17" x14ac:dyDescent="0.3">
      <c r="A1447" s="73">
        <f>IF(ISTEXT('Questionnaires '!A1449),IF('Questionnaires '!G1449&lt;270,1,0),0)</f>
        <v>0</v>
      </c>
      <c r="B1447">
        <f>IF(ISTEXT('Questionnaires '!A1449),IF('Questionnaires '!E1449="Yes",1,0),0)</f>
        <v>0</v>
      </c>
      <c r="C1447">
        <f>IF(ISTEXT('Questionnaires '!A1449),IF('Questionnaires '!F1449="Yes",1,0),0)</f>
        <v>0</v>
      </c>
      <c r="D1447">
        <f>IF(ISTEXT('Questionnaires '!A1449),IF('Questionnaires '!J1449&gt;0,1,0),0)</f>
        <v>0</v>
      </c>
      <c r="E1447" s="73" t="str">
        <f>IF(ISNUMBER('Questionnaires '!$G1449),'Questionnaires '!T1449+'Questionnaires '!G1449,"")</f>
        <v/>
      </c>
      <c r="F1447" s="73" t="str">
        <f>IF(ISNUMBER('Questionnaires '!$G1449),SUM(G1447:H1447),"")</f>
        <v/>
      </c>
      <c r="G1447" s="73" t="str">
        <f>IF(ISNUMBER('Questionnaires '!$G1449),'Questionnaires '!R1449-'Questionnaires '!P1449,"")</f>
        <v/>
      </c>
      <c r="H1447" s="73" t="str">
        <f>IF(ISNUMBER('Questionnaires '!$G1449),'Questionnaires '!P1449,"")</f>
        <v/>
      </c>
      <c r="I1447" s="73" t="str">
        <f>IF(ISNUMBER('Questionnaires '!$G1449),'Questionnaires '!$G1449,"")</f>
        <v/>
      </c>
      <c r="J1447" s="73" t="str">
        <f>IF(ISNUMBER('Questionnaires '!$G1449),'Questionnaires '!$G1449,"")</f>
        <v/>
      </c>
      <c r="K1447" s="73" t="str">
        <f>IF(ISNUMBER('Questionnaires '!$R1449),'Questionnaires '!$R1449,"")</f>
        <v/>
      </c>
      <c r="L1447" s="73" t="str">
        <f>IF(ISNUMBER('Questionnaires '!$P1449),'Questionnaires '!$P1449,"")</f>
        <v/>
      </c>
      <c r="M1447" s="73" t="str">
        <f>IF(ISNUMBER('Questionnaires '!$O1449),'Questionnaires '!$O1449,"")</f>
        <v/>
      </c>
      <c r="N1447" s="73" t="str">
        <f>IF(ISNUMBER('Questionnaires '!$N1449),'Questionnaires '!$N1449,"")</f>
        <v/>
      </c>
      <c r="O1447" s="73" t="str">
        <f>IF(ISNUMBER('Questionnaires '!$T1449),'Questionnaires '!$T1449,"")</f>
        <v/>
      </c>
      <c r="P1447" s="73" t="str">
        <f>IF(ISTEXT('Questionnaires '!A1449),'Questionnaires '!G1449,"")</f>
        <v/>
      </c>
      <c r="Q1447">
        <f>IF(ISTEXT('Questionnaires '!A1449),IF('Questionnaires '!S1449="Yes",1,""),0)</f>
        <v>0</v>
      </c>
    </row>
    <row r="1448" spans="1:17" x14ac:dyDescent="0.3">
      <c r="A1448" s="73">
        <f>IF(ISTEXT('Questionnaires '!A1450),IF('Questionnaires '!G1450&lt;270,1,0),0)</f>
        <v>0</v>
      </c>
      <c r="B1448">
        <f>IF(ISTEXT('Questionnaires '!A1450),IF('Questionnaires '!E1450="Yes",1,0),0)</f>
        <v>0</v>
      </c>
      <c r="C1448">
        <f>IF(ISTEXT('Questionnaires '!A1450),IF('Questionnaires '!F1450="Yes",1,0),0)</f>
        <v>0</v>
      </c>
      <c r="D1448">
        <f>IF(ISTEXT('Questionnaires '!A1450),IF('Questionnaires '!J1450&gt;0,1,0),0)</f>
        <v>0</v>
      </c>
      <c r="E1448" s="73" t="str">
        <f>IF(ISNUMBER('Questionnaires '!$G1450),'Questionnaires '!T1450+'Questionnaires '!G1450,"")</f>
        <v/>
      </c>
      <c r="F1448" s="73" t="str">
        <f>IF(ISNUMBER('Questionnaires '!$G1450),SUM(G1448:H1448),"")</f>
        <v/>
      </c>
      <c r="G1448" s="73" t="str">
        <f>IF(ISNUMBER('Questionnaires '!$G1450),'Questionnaires '!R1450-'Questionnaires '!P1450,"")</f>
        <v/>
      </c>
      <c r="H1448" s="73" t="str">
        <f>IF(ISNUMBER('Questionnaires '!$G1450),'Questionnaires '!P1450,"")</f>
        <v/>
      </c>
      <c r="I1448" s="73" t="str">
        <f>IF(ISNUMBER('Questionnaires '!$G1450),'Questionnaires '!$G1450,"")</f>
        <v/>
      </c>
      <c r="J1448" s="73" t="str">
        <f>IF(ISNUMBER('Questionnaires '!$G1450),'Questionnaires '!$G1450,"")</f>
        <v/>
      </c>
      <c r="K1448" s="73" t="str">
        <f>IF(ISNUMBER('Questionnaires '!$R1450),'Questionnaires '!$R1450,"")</f>
        <v/>
      </c>
      <c r="L1448" s="73" t="str">
        <f>IF(ISNUMBER('Questionnaires '!$P1450),'Questionnaires '!$P1450,"")</f>
        <v/>
      </c>
      <c r="M1448" s="73" t="str">
        <f>IF(ISNUMBER('Questionnaires '!$O1450),'Questionnaires '!$O1450,"")</f>
        <v/>
      </c>
      <c r="N1448" s="73" t="str">
        <f>IF(ISNUMBER('Questionnaires '!$N1450),'Questionnaires '!$N1450,"")</f>
        <v/>
      </c>
      <c r="O1448" s="73" t="str">
        <f>IF(ISNUMBER('Questionnaires '!$T1450),'Questionnaires '!$T1450,"")</f>
        <v/>
      </c>
      <c r="P1448" s="73" t="str">
        <f>IF(ISTEXT('Questionnaires '!A1450),'Questionnaires '!G1450,"")</f>
        <v/>
      </c>
      <c r="Q1448">
        <f>IF(ISTEXT('Questionnaires '!A1450),IF('Questionnaires '!S1450="Yes",1,""),0)</f>
        <v>0</v>
      </c>
    </row>
    <row r="1449" spans="1:17" x14ac:dyDescent="0.3">
      <c r="A1449" s="73">
        <f>IF(ISTEXT('Questionnaires '!A1451),IF('Questionnaires '!G1451&lt;270,1,0),0)</f>
        <v>0</v>
      </c>
      <c r="B1449">
        <f>IF(ISTEXT('Questionnaires '!A1451),IF('Questionnaires '!E1451="Yes",1,0),0)</f>
        <v>0</v>
      </c>
      <c r="C1449">
        <f>IF(ISTEXT('Questionnaires '!A1451),IF('Questionnaires '!F1451="Yes",1,0),0)</f>
        <v>0</v>
      </c>
      <c r="D1449">
        <f>IF(ISTEXT('Questionnaires '!A1451),IF('Questionnaires '!J1451&gt;0,1,0),0)</f>
        <v>0</v>
      </c>
      <c r="E1449" s="73" t="str">
        <f>IF(ISNUMBER('Questionnaires '!$G1451),'Questionnaires '!T1451+'Questionnaires '!G1451,"")</f>
        <v/>
      </c>
      <c r="F1449" s="73" t="str">
        <f>IF(ISNUMBER('Questionnaires '!$G1451),SUM(G1449:H1449),"")</f>
        <v/>
      </c>
      <c r="G1449" s="73" t="str">
        <f>IF(ISNUMBER('Questionnaires '!$G1451),'Questionnaires '!R1451-'Questionnaires '!P1451,"")</f>
        <v/>
      </c>
      <c r="H1449" s="73" t="str">
        <f>IF(ISNUMBER('Questionnaires '!$G1451),'Questionnaires '!P1451,"")</f>
        <v/>
      </c>
      <c r="I1449" s="73" t="str">
        <f>IF(ISNUMBER('Questionnaires '!$G1451),'Questionnaires '!$G1451,"")</f>
        <v/>
      </c>
      <c r="J1449" s="73" t="str">
        <f>IF(ISNUMBER('Questionnaires '!$G1451),'Questionnaires '!$G1451,"")</f>
        <v/>
      </c>
      <c r="K1449" s="73" t="str">
        <f>IF(ISNUMBER('Questionnaires '!$R1451),'Questionnaires '!$R1451,"")</f>
        <v/>
      </c>
      <c r="L1449" s="73" t="str">
        <f>IF(ISNUMBER('Questionnaires '!$P1451),'Questionnaires '!$P1451,"")</f>
        <v/>
      </c>
      <c r="M1449" s="73" t="str">
        <f>IF(ISNUMBER('Questionnaires '!$O1451),'Questionnaires '!$O1451,"")</f>
        <v/>
      </c>
      <c r="N1449" s="73" t="str">
        <f>IF(ISNUMBER('Questionnaires '!$N1451),'Questionnaires '!$N1451,"")</f>
        <v/>
      </c>
      <c r="O1449" s="73" t="str">
        <f>IF(ISNUMBER('Questionnaires '!$T1451),'Questionnaires '!$T1451,"")</f>
        <v/>
      </c>
      <c r="P1449" s="73" t="str">
        <f>IF(ISTEXT('Questionnaires '!A1451),'Questionnaires '!G1451,"")</f>
        <v/>
      </c>
      <c r="Q1449">
        <f>IF(ISTEXT('Questionnaires '!A1451),IF('Questionnaires '!S1451="Yes",1,""),0)</f>
        <v>0</v>
      </c>
    </row>
    <row r="1450" spans="1:17" x14ac:dyDescent="0.3">
      <c r="A1450" s="73">
        <f>IF(ISTEXT('Questionnaires '!A1452),IF('Questionnaires '!G1452&lt;270,1,0),0)</f>
        <v>0</v>
      </c>
      <c r="B1450">
        <f>IF(ISTEXT('Questionnaires '!A1452),IF('Questionnaires '!E1452="Yes",1,0),0)</f>
        <v>0</v>
      </c>
      <c r="C1450">
        <f>IF(ISTEXT('Questionnaires '!A1452),IF('Questionnaires '!F1452="Yes",1,0),0)</f>
        <v>0</v>
      </c>
      <c r="D1450">
        <f>IF(ISTEXT('Questionnaires '!A1452),IF('Questionnaires '!J1452&gt;0,1,0),0)</f>
        <v>0</v>
      </c>
      <c r="E1450" s="73" t="str">
        <f>IF(ISNUMBER('Questionnaires '!$G1452),'Questionnaires '!T1452+'Questionnaires '!G1452,"")</f>
        <v/>
      </c>
      <c r="F1450" s="73" t="str">
        <f>IF(ISNUMBER('Questionnaires '!$G1452),SUM(G1450:H1450),"")</f>
        <v/>
      </c>
      <c r="G1450" s="73" t="str">
        <f>IF(ISNUMBER('Questionnaires '!$G1452),'Questionnaires '!R1452-'Questionnaires '!P1452,"")</f>
        <v/>
      </c>
      <c r="H1450" s="73" t="str">
        <f>IF(ISNUMBER('Questionnaires '!$G1452),'Questionnaires '!P1452,"")</f>
        <v/>
      </c>
      <c r="I1450" s="73" t="str">
        <f>IF(ISNUMBER('Questionnaires '!$G1452),'Questionnaires '!$G1452,"")</f>
        <v/>
      </c>
      <c r="J1450" s="73" t="str">
        <f>IF(ISNUMBER('Questionnaires '!$G1452),'Questionnaires '!$G1452,"")</f>
        <v/>
      </c>
      <c r="K1450" s="73" t="str">
        <f>IF(ISNUMBER('Questionnaires '!$R1452),'Questionnaires '!$R1452,"")</f>
        <v/>
      </c>
      <c r="L1450" s="73" t="str">
        <f>IF(ISNUMBER('Questionnaires '!$P1452),'Questionnaires '!$P1452,"")</f>
        <v/>
      </c>
      <c r="M1450" s="73" t="str">
        <f>IF(ISNUMBER('Questionnaires '!$O1452),'Questionnaires '!$O1452,"")</f>
        <v/>
      </c>
      <c r="N1450" s="73" t="str">
        <f>IF(ISNUMBER('Questionnaires '!$N1452),'Questionnaires '!$N1452,"")</f>
        <v/>
      </c>
      <c r="O1450" s="73" t="str">
        <f>IF(ISNUMBER('Questionnaires '!$T1452),'Questionnaires '!$T1452,"")</f>
        <v/>
      </c>
      <c r="P1450" s="73" t="str">
        <f>IF(ISTEXT('Questionnaires '!A1452),'Questionnaires '!G1452,"")</f>
        <v/>
      </c>
      <c r="Q1450">
        <f>IF(ISTEXT('Questionnaires '!A1452),IF('Questionnaires '!S1452="Yes",1,""),0)</f>
        <v>0</v>
      </c>
    </row>
    <row r="1451" spans="1:17" x14ac:dyDescent="0.3">
      <c r="A1451" s="73">
        <f>IF(ISTEXT('Questionnaires '!A1453),IF('Questionnaires '!G1453&lt;270,1,0),0)</f>
        <v>0</v>
      </c>
      <c r="B1451">
        <f>IF(ISTEXT('Questionnaires '!A1453),IF('Questionnaires '!E1453="Yes",1,0),0)</f>
        <v>0</v>
      </c>
      <c r="C1451">
        <f>IF(ISTEXT('Questionnaires '!A1453),IF('Questionnaires '!F1453="Yes",1,0),0)</f>
        <v>0</v>
      </c>
      <c r="D1451">
        <f>IF(ISTEXT('Questionnaires '!A1453),IF('Questionnaires '!J1453&gt;0,1,0),0)</f>
        <v>0</v>
      </c>
      <c r="E1451" s="73" t="str">
        <f>IF(ISNUMBER('Questionnaires '!$G1453),'Questionnaires '!T1453+'Questionnaires '!G1453,"")</f>
        <v/>
      </c>
      <c r="F1451" s="73" t="str">
        <f>IF(ISNUMBER('Questionnaires '!$G1453),SUM(G1451:H1451),"")</f>
        <v/>
      </c>
      <c r="G1451" s="73" t="str">
        <f>IF(ISNUMBER('Questionnaires '!$G1453),'Questionnaires '!R1453-'Questionnaires '!P1453,"")</f>
        <v/>
      </c>
      <c r="H1451" s="73" t="str">
        <f>IF(ISNUMBER('Questionnaires '!$G1453),'Questionnaires '!P1453,"")</f>
        <v/>
      </c>
      <c r="I1451" s="73" t="str">
        <f>IF(ISNUMBER('Questionnaires '!$G1453),'Questionnaires '!$G1453,"")</f>
        <v/>
      </c>
      <c r="J1451" s="73" t="str">
        <f>IF(ISNUMBER('Questionnaires '!$G1453),'Questionnaires '!$G1453,"")</f>
        <v/>
      </c>
      <c r="K1451" s="73" t="str">
        <f>IF(ISNUMBER('Questionnaires '!$R1453),'Questionnaires '!$R1453,"")</f>
        <v/>
      </c>
      <c r="L1451" s="73" t="str">
        <f>IF(ISNUMBER('Questionnaires '!$P1453),'Questionnaires '!$P1453,"")</f>
        <v/>
      </c>
      <c r="M1451" s="73" t="str">
        <f>IF(ISNUMBER('Questionnaires '!$O1453),'Questionnaires '!$O1453,"")</f>
        <v/>
      </c>
      <c r="N1451" s="73" t="str">
        <f>IF(ISNUMBER('Questionnaires '!$N1453),'Questionnaires '!$N1453,"")</f>
        <v/>
      </c>
      <c r="O1451" s="73" t="str">
        <f>IF(ISNUMBER('Questionnaires '!$T1453),'Questionnaires '!$T1453,"")</f>
        <v/>
      </c>
      <c r="P1451" s="73" t="str">
        <f>IF(ISTEXT('Questionnaires '!A1453),'Questionnaires '!G1453,"")</f>
        <v/>
      </c>
      <c r="Q1451">
        <f>IF(ISTEXT('Questionnaires '!A1453),IF('Questionnaires '!S1453="Yes",1,""),0)</f>
        <v>0</v>
      </c>
    </row>
    <row r="1452" spans="1:17" x14ac:dyDescent="0.3">
      <c r="A1452" s="73">
        <f>IF(ISTEXT('Questionnaires '!A1454),IF('Questionnaires '!G1454&lt;270,1,0),0)</f>
        <v>0</v>
      </c>
      <c r="B1452">
        <f>IF(ISTEXT('Questionnaires '!A1454),IF('Questionnaires '!E1454="Yes",1,0),0)</f>
        <v>0</v>
      </c>
      <c r="C1452">
        <f>IF(ISTEXT('Questionnaires '!A1454),IF('Questionnaires '!F1454="Yes",1,0),0)</f>
        <v>0</v>
      </c>
      <c r="D1452">
        <f>IF(ISTEXT('Questionnaires '!A1454),IF('Questionnaires '!J1454&gt;0,1,0),0)</f>
        <v>0</v>
      </c>
      <c r="E1452" s="73" t="str">
        <f>IF(ISNUMBER('Questionnaires '!$G1454),'Questionnaires '!T1454+'Questionnaires '!G1454,"")</f>
        <v/>
      </c>
      <c r="F1452" s="73" t="str">
        <f>IF(ISNUMBER('Questionnaires '!$G1454),SUM(G1452:H1452),"")</f>
        <v/>
      </c>
      <c r="G1452" s="73" t="str">
        <f>IF(ISNUMBER('Questionnaires '!$G1454),'Questionnaires '!R1454-'Questionnaires '!P1454,"")</f>
        <v/>
      </c>
      <c r="H1452" s="73" t="str">
        <f>IF(ISNUMBER('Questionnaires '!$G1454),'Questionnaires '!P1454,"")</f>
        <v/>
      </c>
      <c r="I1452" s="73" t="str">
        <f>IF(ISNUMBER('Questionnaires '!$G1454),'Questionnaires '!$G1454,"")</f>
        <v/>
      </c>
      <c r="J1452" s="73" t="str">
        <f>IF(ISNUMBER('Questionnaires '!$G1454),'Questionnaires '!$G1454,"")</f>
        <v/>
      </c>
      <c r="K1452" s="73" t="str">
        <f>IF(ISNUMBER('Questionnaires '!$R1454),'Questionnaires '!$R1454,"")</f>
        <v/>
      </c>
      <c r="L1452" s="73" t="str">
        <f>IF(ISNUMBER('Questionnaires '!$P1454),'Questionnaires '!$P1454,"")</f>
        <v/>
      </c>
      <c r="M1452" s="73" t="str">
        <f>IF(ISNUMBER('Questionnaires '!$O1454),'Questionnaires '!$O1454,"")</f>
        <v/>
      </c>
      <c r="N1452" s="73" t="str">
        <f>IF(ISNUMBER('Questionnaires '!$N1454),'Questionnaires '!$N1454,"")</f>
        <v/>
      </c>
      <c r="O1452" s="73" t="str">
        <f>IF(ISNUMBER('Questionnaires '!$T1454),'Questionnaires '!$T1454,"")</f>
        <v/>
      </c>
      <c r="P1452" s="73" t="str">
        <f>IF(ISTEXT('Questionnaires '!A1454),'Questionnaires '!G1454,"")</f>
        <v/>
      </c>
      <c r="Q1452">
        <f>IF(ISTEXT('Questionnaires '!A1454),IF('Questionnaires '!S1454="Yes",1,""),0)</f>
        <v>0</v>
      </c>
    </row>
    <row r="1453" spans="1:17" x14ac:dyDescent="0.3">
      <c r="A1453" s="73">
        <f>IF(ISTEXT('Questionnaires '!A1455),IF('Questionnaires '!G1455&lt;270,1,0),0)</f>
        <v>0</v>
      </c>
      <c r="B1453">
        <f>IF(ISTEXT('Questionnaires '!A1455),IF('Questionnaires '!E1455="Yes",1,0),0)</f>
        <v>0</v>
      </c>
      <c r="C1453">
        <f>IF(ISTEXT('Questionnaires '!A1455),IF('Questionnaires '!F1455="Yes",1,0),0)</f>
        <v>0</v>
      </c>
      <c r="D1453">
        <f>IF(ISTEXT('Questionnaires '!A1455),IF('Questionnaires '!J1455&gt;0,1,0),0)</f>
        <v>0</v>
      </c>
      <c r="E1453" s="73" t="str">
        <f>IF(ISNUMBER('Questionnaires '!$G1455),'Questionnaires '!T1455+'Questionnaires '!G1455,"")</f>
        <v/>
      </c>
      <c r="F1453" s="73" t="str">
        <f>IF(ISNUMBER('Questionnaires '!$G1455),SUM(G1453:H1453),"")</f>
        <v/>
      </c>
      <c r="G1453" s="73" t="str">
        <f>IF(ISNUMBER('Questionnaires '!$G1455),'Questionnaires '!R1455-'Questionnaires '!P1455,"")</f>
        <v/>
      </c>
      <c r="H1453" s="73" t="str">
        <f>IF(ISNUMBER('Questionnaires '!$G1455),'Questionnaires '!P1455,"")</f>
        <v/>
      </c>
      <c r="I1453" s="73" t="str">
        <f>IF(ISNUMBER('Questionnaires '!$G1455),'Questionnaires '!$G1455,"")</f>
        <v/>
      </c>
      <c r="J1453" s="73" t="str">
        <f>IF(ISNUMBER('Questionnaires '!$G1455),'Questionnaires '!$G1455,"")</f>
        <v/>
      </c>
      <c r="K1453" s="73" t="str">
        <f>IF(ISNUMBER('Questionnaires '!$R1455),'Questionnaires '!$R1455,"")</f>
        <v/>
      </c>
      <c r="L1453" s="73" t="str">
        <f>IF(ISNUMBER('Questionnaires '!$P1455),'Questionnaires '!$P1455,"")</f>
        <v/>
      </c>
      <c r="M1453" s="73" t="str">
        <f>IF(ISNUMBER('Questionnaires '!$O1455),'Questionnaires '!$O1455,"")</f>
        <v/>
      </c>
      <c r="N1453" s="73" t="str">
        <f>IF(ISNUMBER('Questionnaires '!$N1455),'Questionnaires '!$N1455,"")</f>
        <v/>
      </c>
      <c r="O1453" s="73" t="str">
        <f>IF(ISNUMBER('Questionnaires '!$T1455),'Questionnaires '!$T1455,"")</f>
        <v/>
      </c>
      <c r="P1453" s="73" t="str">
        <f>IF(ISTEXT('Questionnaires '!A1455),'Questionnaires '!G1455,"")</f>
        <v/>
      </c>
      <c r="Q1453">
        <f>IF(ISTEXT('Questionnaires '!A1455),IF('Questionnaires '!S1455="Yes",1,""),0)</f>
        <v>0</v>
      </c>
    </row>
    <row r="1454" spans="1:17" x14ac:dyDescent="0.3">
      <c r="A1454" s="73">
        <f>IF(ISTEXT('Questionnaires '!A1456),IF('Questionnaires '!G1456&lt;270,1,0),0)</f>
        <v>0</v>
      </c>
      <c r="B1454">
        <f>IF(ISTEXT('Questionnaires '!A1456),IF('Questionnaires '!E1456="Yes",1,0),0)</f>
        <v>0</v>
      </c>
      <c r="C1454">
        <f>IF(ISTEXT('Questionnaires '!A1456),IF('Questionnaires '!F1456="Yes",1,0),0)</f>
        <v>0</v>
      </c>
      <c r="D1454">
        <f>IF(ISTEXT('Questionnaires '!A1456),IF('Questionnaires '!J1456&gt;0,1,0),0)</f>
        <v>0</v>
      </c>
      <c r="E1454" s="73" t="str">
        <f>IF(ISNUMBER('Questionnaires '!$G1456),'Questionnaires '!T1456+'Questionnaires '!G1456,"")</f>
        <v/>
      </c>
      <c r="F1454" s="73" t="str">
        <f>IF(ISNUMBER('Questionnaires '!$G1456),SUM(G1454:H1454),"")</f>
        <v/>
      </c>
      <c r="G1454" s="73" t="str">
        <f>IF(ISNUMBER('Questionnaires '!$G1456),'Questionnaires '!R1456-'Questionnaires '!P1456,"")</f>
        <v/>
      </c>
      <c r="H1454" s="73" t="str">
        <f>IF(ISNUMBER('Questionnaires '!$G1456),'Questionnaires '!P1456,"")</f>
        <v/>
      </c>
      <c r="I1454" s="73" t="str">
        <f>IF(ISNUMBER('Questionnaires '!$G1456),'Questionnaires '!$G1456,"")</f>
        <v/>
      </c>
      <c r="J1454" s="73" t="str">
        <f>IF(ISNUMBER('Questionnaires '!$G1456),'Questionnaires '!$G1456,"")</f>
        <v/>
      </c>
      <c r="K1454" s="73" t="str">
        <f>IF(ISNUMBER('Questionnaires '!$R1456),'Questionnaires '!$R1456,"")</f>
        <v/>
      </c>
      <c r="L1454" s="73" t="str">
        <f>IF(ISNUMBER('Questionnaires '!$P1456),'Questionnaires '!$P1456,"")</f>
        <v/>
      </c>
      <c r="M1454" s="73" t="str">
        <f>IF(ISNUMBER('Questionnaires '!$O1456),'Questionnaires '!$O1456,"")</f>
        <v/>
      </c>
      <c r="N1454" s="73" t="str">
        <f>IF(ISNUMBER('Questionnaires '!$N1456),'Questionnaires '!$N1456,"")</f>
        <v/>
      </c>
      <c r="O1454" s="73" t="str">
        <f>IF(ISNUMBER('Questionnaires '!$T1456),'Questionnaires '!$T1456,"")</f>
        <v/>
      </c>
      <c r="P1454" s="73" t="str">
        <f>IF(ISTEXT('Questionnaires '!A1456),'Questionnaires '!G1456,"")</f>
        <v/>
      </c>
      <c r="Q1454">
        <f>IF(ISTEXT('Questionnaires '!A1456),IF('Questionnaires '!S1456="Yes",1,""),0)</f>
        <v>0</v>
      </c>
    </row>
    <row r="1455" spans="1:17" x14ac:dyDescent="0.3">
      <c r="A1455" s="73">
        <f>IF(ISTEXT('Questionnaires '!A1457),IF('Questionnaires '!G1457&lt;270,1,0),0)</f>
        <v>0</v>
      </c>
      <c r="B1455">
        <f>IF(ISTEXT('Questionnaires '!A1457),IF('Questionnaires '!E1457="Yes",1,0),0)</f>
        <v>0</v>
      </c>
      <c r="C1455">
        <f>IF(ISTEXT('Questionnaires '!A1457),IF('Questionnaires '!F1457="Yes",1,0),0)</f>
        <v>0</v>
      </c>
      <c r="D1455">
        <f>IF(ISTEXT('Questionnaires '!A1457),IF('Questionnaires '!J1457&gt;0,1,0),0)</f>
        <v>0</v>
      </c>
      <c r="E1455" s="73" t="str">
        <f>IF(ISNUMBER('Questionnaires '!$G1457),'Questionnaires '!T1457+'Questionnaires '!G1457,"")</f>
        <v/>
      </c>
      <c r="F1455" s="73" t="str">
        <f>IF(ISNUMBER('Questionnaires '!$G1457),SUM(G1455:H1455),"")</f>
        <v/>
      </c>
      <c r="G1455" s="73" t="str">
        <f>IF(ISNUMBER('Questionnaires '!$G1457),'Questionnaires '!R1457-'Questionnaires '!P1457,"")</f>
        <v/>
      </c>
      <c r="H1455" s="73" t="str">
        <f>IF(ISNUMBER('Questionnaires '!$G1457),'Questionnaires '!P1457,"")</f>
        <v/>
      </c>
      <c r="I1455" s="73" t="str">
        <f>IF(ISNUMBER('Questionnaires '!$G1457),'Questionnaires '!$G1457,"")</f>
        <v/>
      </c>
      <c r="J1455" s="73" t="str">
        <f>IF(ISNUMBER('Questionnaires '!$G1457),'Questionnaires '!$G1457,"")</f>
        <v/>
      </c>
      <c r="K1455" s="73" t="str">
        <f>IF(ISNUMBER('Questionnaires '!$R1457),'Questionnaires '!$R1457,"")</f>
        <v/>
      </c>
      <c r="L1455" s="73" t="str">
        <f>IF(ISNUMBER('Questionnaires '!$P1457),'Questionnaires '!$P1457,"")</f>
        <v/>
      </c>
      <c r="M1455" s="73" t="str">
        <f>IF(ISNUMBER('Questionnaires '!$O1457),'Questionnaires '!$O1457,"")</f>
        <v/>
      </c>
      <c r="N1455" s="73" t="str">
        <f>IF(ISNUMBER('Questionnaires '!$N1457),'Questionnaires '!$N1457,"")</f>
        <v/>
      </c>
      <c r="O1455" s="73" t="str">
        <f>IF(ISNUMBER('Questionnaires '!$T1457),'Questionnaires '!$T1457,"")</f>
        <v/>
      </c>
      <c r="P1455" s="73" t="str">
        <f>IF(ISTEXT('Questionnaires '!A1457),'Questionnaires '!G1457,"")</f>
        <v/>
      </c>
      <c r="Q1455">
        <f>IF(ISTEXT('Questionnaires '!A1457),IF('Questionnaires '!S1457="Yes",1,""),0)</f>
        <v>0</v>
      </c>
    </row>
    <row r="1456" spans="1:17" x14ac:dyDescent="0.3">
      <c r="A1456" s="73">
        <f>IF(ISTEXT('Questionnaires '!A1458),IF('Questionnaires '!G1458&lt;270,1,0),0)</f>
        <v>0</v>
      </c>
      <c r="B1456">
        <f>IF(ISTEXT('Questionnaires '!A1458),IF('Questionnaires '!E1458="Yes",1,0),0)</f>
        <v>0</v>
      </c>
      <c r="C1456">
        <f>IF(ISTEXT('Questionnaires '!A1458),IF('Questionnaires '!F1458="Yes",1,0),0)</f>
        <v>0</v>
      </c>
      <c r="D1456">
        <f>IF(ISTEXT('Questionnaires '!A1458),IF('Questionnaires '!J1458&gt;0,1,0),0)</f>
        <v>0</v>
      </c>
      <c r="E1456" s="73" t="str">
        <f>IF(ISNUMBER('Questionnaires '!$G1458),'Questionnaires '!T1458+'Questionnaires '!G1458,"")</f>
        <v/>
      </c>
      <c r="F1456" s="73" t="str">
        <f>IF(ISNUMBER('Questionnaires '!$G1458),SUM(G1456:H1456),"")</f>
        <v/>
      </c>
      <c r="G1456" s="73" t="str">
        <f>IF(ISNUMBER('Questionnaires '!$G1458),'Questionnaires '!R1458-'Questionnaires '!P1458,"")</f>
        <v/>
      </c>
      <c r="H1456" s="73" t="str">
        <f>IF(ISNUMBER('Questionnaires '!$G1458),'Questionnaires '!P1458,"")</f>
        <v/>
      </c>
      <c r="I1456" s="73" t="str">
        <f>IF(ISNUMBER('Questionnaires '!$G1458),'Questionnaires '!$G1458,"")</f>
        <v/>
      </c>
      <c r="J1456" s="73" t="str">
        <f>IF(ISNUMBER('Questionnaires '!$G1458),'Questionnaires '!$G1458,"")</f>
        <v/>
      </c>
      <c r="K1456" s="73" t="str">
        <f>IF(ISNUMBER('Questionnaires '!$R1458),'Questionnaires '!$R1458,"")</f>
        <v/>
      </c>
      <c r="L1456" s="73" t="str">
        <f>IF(ISNUMBER('Questionnaires '!$P1458),'Questionnaires '!$P1458,"")</f>
        <v/>
      </c>
      <c r="M1456" s="73" t="str">
        <f>IF(ISNUMBER('Questionnaires '!$O1458),'Questionnaires '!$O1458,"")</f>
        <v/>
      </c>
      <c r="N1456" s="73" t="str">
        <f>IF(ISNUMBER('Questionnaires '!$N1458),'Questionnaires '!$N1458,"")</f>
        <v/>
      </c>
      <c r="O1456" s="73" t="str">
        <f>IF(ISNUMBER('Questionnaires '!$T1458),'Questionnaires '!$T1458,"")</f>
        <v/>
      </c>
      <c r="P1456" s="73" t="str">
        <f>IF(ISTEXT('Questionnaires '!A1458),'Questionnaires '!G1458,"")</f>
        <v/>
      </c>
      <c r="Q1456">
        <f>IF(ISTEXT('Questionnaires '!A1458),IF('Questionnaires '!S1458="Yes",1,""),0)</f>
        <v>0</v>
      </c>
    </row>
    <row r="1457" spans="1:17" x14ac:dyDescent="0.3">
      <c r="A1457" s="73">
        <f>IF(ISTEXT('Questionnaires '!A1459),IF('Questionnaires '!G1459&lt;270,1,0),0)</f>
        <v>0</v>
      </c>
      <c r="B1457">
        <f>IF(ISTEXT('Questionnaires '!A1459),IF('Questionnaires '!E1459="Yes",1,0),0)</f>
        <v>0</v>
      </c>
      <c r="C1457">
        <f>IF(ISTEXT('Questionnaires '!A1459),IF('Questionnaires '!F1459="Yes",1,0),0)</f>
        <v>0</v>
      </c>
      <c r="D1457">
        <f>IF(ISTEXT('Questionnaires '!A1459),IF('Questionnaires '!J1459&gt;0,1,0),0)</f>
        <v>0</v>
      </c>
      <c r="E1457" s="73" t="str">
        <f>IF(ISNUMBER('Questionnaires '!$G1459),'Questionnaires '!T1459+'Questionnaires '!G1459,"")</f>
        <v/>
      </c>
      <c r="F1457" s="73" t="str">
        <f>IF(ISNUMBER('Questionnaires '!$G1459),SUM(G1457:H1457),"")</f>
        <v/>
      </c>
      <c r="G1457" s="73" t="str">
        <f>IF(ISNUMBER('Questionnaires '!$G1459),'Questionnaires '!R1459-'Questionnaires '!P1459,"")</f>
        <v/>
      </c>
      <c r="H1457" s="73" t="str">
        <f>IF(ISNUMBER('Questionnaires '!$G1459),'Questionnaires '!P1459,"")</f>
        <v/>
      </c>
      <c r="I1457" s="73" t="str">
        <f>IF(ISNUMBER('Questionnaires '!$G1459),'Questionnaires '!$G1459,"")</f>
        <v/>
      </c>
      <c r="J1457" s="73" t="str">
        <f>IF(ISNUMBER('Questionnaires '!$G1459),'Questionnaires '!$G1459,"")</f>
        <v/>
      </c>
      <c r="K1457" s="73" t="str">
        <f>IF(ISNUMBER('Questionnaires '!$R1459),'Questionnaires '!$R1459,"")</f>
        <v/>
      </c>
      <c r="L1457" s="73" t="str">
        <f>IF(ISNUMBER('Questionnaires '!$P1459),'Questionnaires '!$P1459,"")</f>
        <v/>
      </c>
      <c r="M1457" s="73" t="str">
        <f>IF(ISNUMBER('Questionnaires '!$O1459),'Questionnaires '!$O1459,"")</f>
        <v/>
      </c>
      <c r="N1457" s="73" t="str">
        <f>IF(ISNUMBER('Questionnaires '!$N1459),'Questionnaires '!$N1459,"")</f>
        <v/>
      </c>
      <c r="O1457" s="73" t="str">
        <f>IF(ISNUMBER('Questionnaires '!$T1459),'Questionnaires '!$T1459,"")</f>
        <v/>
      </c>
      <c r="P1457" s="73" t="str">
        <f>IF(ISTEXT('Questionnaires '!A1459),'Questionnaires '!G1459,"")</f>
        <v/>
      </c>
      <c r="Q1457">
        <f>IF(ISTEXT('Questionnaires '!A1459),IF('Questionnaires '!S1459="Yes",1,""),0)</f>
        <v>0</v>
      </c>
    </row>
    <row r="1458" spans="1:17" x14ac:dyDescent="0.3">
      <c r="A1458" s="73">
        <f>IF(ISTEXT('Questionnaires '!A1460),IF('Questionnaires '!G1460&lt;270,1,0),0)</f>
        <v>0</v>
      </c>
      <c r="B1458">
        <f>IF(ISTEXT('Questionnaires '!A1460),IF('Questionnaires '!E1460="Yes",1,0),0)</f>
        <v>0</v>
      </c>
      <c r="C1458">
        <f>IF(ISTEXT('Questionnaires '!A1460),IF('Questionnaires '!F1460="Yes",1,0),0)</f>
        <v>0</v>
      </c>
      <c r="D1458">
        <f>IF(ISTEXT('Questionnaires '!A1460),IF('Questionnaires '!J1460&gt;0,1,0),0)</f>
        <v>0</v>
      </c>
      <c r="E1458" s="73" t="str">
        <f>IF(ISNUMBER('Questionnaires '!$G1460),'Questionnaires '!T1460+'Questionnaires '!G1460,"")</f>
        <v/>
      </c>
      <c r="F1458" s="73" t="str">
        <f>IF(ISNUMBER('Questionnaires '!$G1460),SUM(G1458:H1458),"")</f>
        <v/>
      </c>
      <c r="G1458" s="73" t="str">
        <f>IF(ISNUMBER('Questionnaires '!$G1460),'Questionnaires '!R1460-'Questionnaires '!P1460,"")</f>
        <v/>
      </c>
      <c r="H1458" s="73" t="str">
        <f>IF(ISNUMBER('Questionnaires '!$G1460),'Questionnaires '!P1460,"")</f>
        <v/>
      </c>
      <c r="I1458" s="73" t="str">
        <f>IF(ISNUMBER('Questionnaires '!$G1460),'Questionnaires '!$G1460,"")</f>
        <v/>
      </c>
      <c r="J1458" s="73" t="str">
        <f>IF(ISNUMBER('Questionnaires '!$G1460),'Questionnaires '!$G1460,"")</f>
        <v/>
      </c>
      <c r="K1458" s="73" t="str">
        <f>IF(ISNUMBER('Questionnaires '!$R1460),'Questionnaires '!$R1460,"")</f>
        <v/>
      </c>
      <c r="L1458" s="73" t="str">
        <f>IF(ISNUMBER('Questionnaires '!$P1460),'Questionnaires '!$P1460,"")</f>
        <v/>
      </c>
      <c r="M1458" s="73" t="str">
        <f>IF(ISNUMBER('Questionnaires '!$O1460),'Questionnaires '!$O1460,"")</f>
        <v/>
      </c>
      <c r="N1458" s="73" t="str">
        <f>IF(ISNUMBER('Questionnaires '!$N1460),'Questionnaires '!$N1460,"")</f>
        <v/>
      </c>
      <c r="O1458" s="73" t="str">
        <f>IF(ISNUMBER('Questionnaires '!$T1460),'Questionnaires '!$T1460,"")</f>
        <v/>
      </c>
      <c r="P1458" s="73" t="str">
        <f>IF(ISTEXT('Questionnaires '!A1460),'Questionnaires '!G1460,"")</f>
        <v/>
      </c>
      <c r="Q1458">
        <f>IF(ISTEXT('Questionnaires '!A1460),IF('Questionnaires '!S1460="Yes",1,""),0)</f>
        <v>0</v>
      </c>
    </row>
    <row r="1459" spans="1:17" x14ac:dyDescent="0.3">
      <c r="A1459" s="73">
        <f>IF(ISTEXT('Questionnaires '!A1461),IF('Questionnaires '!G1461&lt;270,1,0),0)</f>
        <v>0</v>
      </c>
      <c r="B1459">
        <f>IF(ISTEXT('Questionnaires '!A1461),IF('Questionnaires '!E1461="Yes",1,0),0)</f>
        <v>0</v>
      </c>
      <c r="C1459">
        <f>IF(ISTEXT('Questionnaires '!A1461),IF('Questionnaires '!F1461="Yes",1,0),0)</f>
        <v>0</v>
      </c>
      <c r="D1459">
        <f>IF(ISTEXT('Questionnaires '!A1461),IF('Questionnaires '!J1461&gt;0,1,0),0)</f>
        <v>0</v>
      </c>
      <c r="E1459" s="73" t="str">
        <f>IF(ISNUMBER('Questionnaires '!$G1461),'Questionnaires '!T1461+'Questionnaires '!G1461,"")</f>
        <v/>
      </c>
      <c r="F1459" s="73" t="str">
        <f>IF(ISNUMBER('Questionnaires '!$G1461),SUM(G1459:H1459),"")</f>
        <v/>
      </c>
      <c r="G1459" s="73" t="str">
        <f>IF(ISNUMBER('Questionnaires '!$G1461),'Questionnaires '!R1461-'Questionnaires '!P1461,"")</f>
        <v/>
      </c>
      <c r="H1459" s="73" t="str">
        <f>IF(ISNUMBER('Questionnaires '!$G1461),'Questionnaires '!P1461,"")</f>
        <v/>
      </c>
      <c r="I1459" s="73" t="str">
        <f>IF(ISNUMBER('Questionnaires '!$G1461),'Questionnaires '!$G1461,"")</f>
        <v/>
      </c>
      <c r="J1459" s="73" t="str">
        <f>IF(ISNUMBER('Questionnaires '!$G1461),'Questionnaires '!$G1461,"")</f>
        <v/>
      </c>
      <c r="K1459" s="73" t="str">
        <f>IF(ISNUMBER('Questionnaires '!$R1461),'Questionnaires '!$R1461,"")</f>
        <v/>
      </c>
      <c r="L1459" s="73" t="str">
        <f>IF(ISNUMBER('Questionnaires '!$P1461),'Questionnaires '!$P1461,"")</f>
        <v/>
      </c>
      <c r="M1459" s="73" t="str">
        <f>IF(ISNUMBER('Questionnaires '!$O1461),'Questionnaires '!$O1461,"")</f>
        <v/>
      </c>
      <c r="N1459" s="73" t="str">
        <f>IF(ISNUMBER('Questionnaires '!$N1461),'Questionnaires '!$N1461,"")</f>
        <v/>
      </c>
      <c r="O1459" s="73" t="str">
        <f>IF(ISNUMBER('Questionnaires '!$T1461),'Questionnaires '!$T1461,"")</f>
        <v/>
      </c>
      <c r="P1459" s="73" t="str">
        <f>IF(ISTEXT('Questionnaires '!A1461),'Questionnaires '!G1461,"")</f>
        <v/>
      </c>
      <c r="Q1459">
        <f>IF(ISTEXT('Questionnaires '!A1461),IF('Questionnaires '!S1461="Yes",1,""),0)</f>
        <v>0</v>
      </c>
    </row>
    <row r="1460" spans="1:17" x14ac:dyDescent="0.3">
      <c r="A1460" s="73">
        <f>IF(ISTEXT('Questionnaires '!A1462),IF('Questionnaires '!G1462&lt;270,1,0),0)</f>
        <v>0</v>
      </c>
      <c r="B1460">
        <f>IF(ISTEXT('Questionnaires '!A1462),IF('Questionnaires '!E1462="Yes",1,0),0)</f>
        <v>0</v>
      </c>
      <c r="C1460">
        <f>IF(ISTEXT('Questionnaires '!A1462),IF('Questionnaires '!F1462="Yes",1,0),0)</f>
        <v>0</v>
      </c>
      <c r="D1460">
        <f>IF(ISTEXT('Questionnaires '!A1462),IF('Questionnaires '!J1462&gt;0,1,0),0)</f>
        <v>0</v>
      </c>
      <c r="E1460" s="73" t="str">
        <f>IF(ISNUMBER('Questionnaires '!$G1462),'Questionnaires '!T1462+'Questionnaires '!G1462,"")</f>
        <v/>
      </c>
      <c r="F1460" s="73" t="str">
        <f>IF(ISNUMBER('Questionnaires '!$G1462),SUM(G1460:H1460),"")</f>
        <v/>
      </c>
      <c r="G1460" s="73" t="str">
        <f>IF(ISNUMBER('Questionnaires '!$G1462),'Questionnaires '!R1462-'Questionnaires '!P1462,"")</f>
        <v/>
      </c>
      <c r="H1460" s="73" t="str">
        <f>IF(ISNUMBER('Questionnaires '!$G1462),'Questionnaires '!P1462,"")</f>
        <v/>
      </c>
      <c r="I1460" s="73" t="str">
        <f>IF(ISNUMBER('Questionnaires '!$G1462),'Questionnaires '!$G1462,"")</f>
        <v/>
      </c>
      <c r="J1460" s="73" t="str">
        <f>IF(ISNUMBER('Questionnaires '!$G1462),'Questionnaires '!$G1462,"")</f>
        <v/>
      </c>
      <c r="K1460" s="73" t="str">
        <f>IF(ISNUMBER('Questionnaires '!$R1462),'Questionnaires '!$R1462,"")</f>
        <v/>
      </c>
      <c r="L1460" s="73" t="str">
        <f>IF(ISNUMBER('Questionnaires '!$P1462),'Questionnaires '!$P1462,"")</f>
        <v/>
      </c>
      <c r="M1460" s="73" t="str">
        <f>IF(ISNUMBER('Questionnaires '!$O1462),'Questionnaires '!$O1462,"")</f>
        <v/>
      </c>
      <c r="N1460" s="73" t="str">
        <f>IF(ISNUMBER('Questionnaires '!$N1462),'Questionnaires '!$N1462,"")</f>
        <v/>
      </c>
      <c r="O1460" s="73" t="str">
        <f>IF(ISNUMBER('Questionnaires '!$T1462),'Questionnaires '!$T1462,"")</f>
        <v/>
      </c>
      <c r="P1460" s="73" t="str">
        <f>IF(ISTEXT('Questionnaires '!A1462),'Questionnaires '!G1462,"")</f>
        <v/>
      </c>
      <c r="Q1460">
        <f>IF(ISTEXT('Questionnaires '!A1462),IF('Questionnaires '!S1462="Yes",1,""),0)</f>
        <v>0</v>
      </c>
    </row>
    <row r="1461" spans="1:17" x14ac:dyDescent="0.3">
      <c r="A1461" s="73">
        <f>IF(ISTEXT('Questionnaires '!A1463),IF('Questionnaires '!G1463&lt;270,1,0),0)</f>
        <v>0</v>
      </c>
      <c r="B1461">
        <f>IF(ISTEXT('Questionnaires '!A1463),IF('Questionnaires '!E1463="Yes",1,0),0)</f>
        <v>0</v>
      </c>
      <c r="C1461">
        <f>IF(ISTEXT('Questionnaires '!A1463),IF('Questionnaires '!F1463="Yes",1,0),0)</f>
        <v>0</v>
      </c>
      <c r="D1461">
        <f>IF(ISTEXT('Questionnaires '!A1463),IF('Questionnaires '!J1463&gt;0,1,0),0)</f>
        <v>0</v>
      </c>
      <c r="E1461" s="73" t="str">
        <f>IF(ISNUMBER('Questionnaires '!$G1463),'Questionnaires '!T1463+'Questionnaires '!G1463,"")</f>
        <v/>
      </c>
      <c r="F1461" s="73" t="str">
        <f>IF(ISNUMBER('Questionnaires '!$G1463),SUM(G1461:H1461),"")</f>
        <v/>
      </c>
      <c r="G1461" s="73" t="str">
        <f>IF(ISNUMBER('Questionnaires '!$G1463),'Questionnaires '!R1463-'Questionnaires '!P1463,"")</f>
        <v/>
      </c>
      <c r="H1461" s="73" t="str">
        <f>IF(ISNUMBER('Questionnaires '!$G1463),'Questionnaires '!P1463,"")</f>
        <v/>
      </c>
      <c r="I1461" s="73" t="str">
        <f>IF(ISNUMBER('Questionnaires '!$G1463),'Questionnaires '!$G1463,"")</f>
        <v/>
      </c>
      <c r="J1461" s="73" t="str">
        <f>IF(ISNUMBER('Questionnaires '!$G1463),'Questionnaires '!$G1463,"")</f>
        <v/>
      </c>
      <c r="K1461" s="73" t="str">
        <f>IF(ISNUMBER('Questionnaires '!$R1463),'Questionnaires '!$R1463,"")</f>
        <v/>
      </c>
      <c r="L1461" s="73" t="str">
        <f>IF(ISNUMBER('Questionnaires '!$P1463),'Questionnaires '!$P1463,"")</f>
        <v/>
      </c>
      <c r="M1461" s="73" t="str">
        <f>IF(ISNUMBER('Questionnaires '!$O1463),'Questionnaires '!$O1463,"")</f>
        <v/>
      </c>
      <c r="N1461" s="73" t="str">
        <f>IF(ISNUMBER('Questionnaires '!$N1463),'Questionnaires '!$N1463,"")</f>
        <v/>
      </c>
      <c r="O1461" s="73" t="str">
        <f>IF(ISNUMBER('Questionnaires '!$T1463),'Questionnaires '!$T1463,"")</f>
        <v/>
      </c>
      <c r="P1461" s="73" t="str">
        <f>IF(ISTEXT('Questionnaires '!A1463),'Questionnaires '!G1463,"")</f>
        <v/>
      </c>
      <c r="Q1461">
        <f>IF(ISTEXT('Questionnaires '!A1463),IF('Questionnaires '!S1463="Yes",1,""),0)</f>
        <v>0</v>
      </c>
    </row>
    <row r="1462" spans="1:17" x14ac:dyDescent="0.3">
      <c r="A1462" s="73">
        <f>IF(ISTEXT('Questionnaires '!A1464),IF('Questionnaires '!G1464&lt;270,1,0),0)</f>
        <v>0</v>
      </c>
      <c r="B1462">
        <f>IF(ISTEXT('Questionnaires '!A1464),IF('Questionnaires '!E1464="Yes",1,0),0)</f>
        <v>0</v>
      </c>
      <c r="C1462">
        <f>IF(ISTEXT('Questionnaires '!A1464),IF('Questionnaires '!F1464="Yes",1,0),0)</f>
        <v>0</v>
      </c>
      <c r="D1462">
        <f>IF(ISTEXT('Questionnaires '!A1464),IF('Questionnaires '!J1464&gt;0,1,0),0)</f>
        <v>0</v>
      </c>
      <c r="E1462" s="73" t="str">
        <f>IF(ISNUMBER('Questionnaires '!$G1464),'Questionnaires '!T1464+'Questionnaires '!G1464,"")</f>
        <v/>
      </c>
      <c r="F1462" s="73" t="str">
        <f>IF(ISNUMBER('Questionnaires '!$G1464),SUM(G1462:H1462),"")</f>
        <v/>
      </c>
      <c r="G1462" s="73" t="str">
        <f>IF(ISNUMBER('Questionnaires '!$G1464),'Questionnaires '!R1464-'Questionnaires '!P1464,"")</f>
        <v/>
      </c>
      <c r="H1462" s="73" t="str">
        <f>IF(ISNUMBER('Questionnaires '!$G1464),'Questionnaires '!P1464,"")</f>
        <v/>
      </c>
      <c r="I1462" s="73" t="str">
        <f>IF(ISNUMBER('Questionnaires '!$G1464),'Questionnaires '!$G1464,"")</f>
        <v/>
      </c>
      <c r="J1462" s="73" t="str">
        <f>IF(ISNUMBER('Questionnaires '!$G1464),'Questionnaires '!$G1464,"")</f>
        <v/>
      </c>
      <c r="K1462" s="73" t="str">
        <f>IF(ISNUMBER('Questionnaires '!$R1464),'Questionnaires '!$R1464,"")</f>
        <v/>
      </c>
      <c r="L1462" s="73" t="str">
        <f>IF(ISNUMBER('Questionnaires '!$P1464),'Questionnaires '!$P1464,"")</f>
        <v/>
      </c>
      <c r="M1462" s="73" t="str">
        <f>IF(ISNUMBER('Questionnaires '!$O1464),'Questionnaires '!$O1464,"")</f>
        <v/>
      </c>
      <c r="N1462" s="73" t="str">
        <f>IF(ISNUMBER('Questionnaires '!$N1464),'Questionnaires '!$N1464,"")</f>
        <v/>
      </c>
      <c r="O1462" s="73" t="str">
        <f>IF(ISNUMBER('Questionnaires '!$T1464),'Questionnaires '!$T1464,"")</f>
        <v/>
      </c>
      <c r="P1462" s="73" t="str">
        <f>IF(ISTEXT('Questionnaires '!A1464),'Questionnaires '!G1464,"")</f>
        <v/>
      </c>
      <c r="Q1462">
        <f>IF(ISTEXT('Questionnaires '!A1464),IF('Questionnaires '!S1464="Yes",1,""),0)</f>
        <v>0</v>
      </c>
    </row>
    <row r="1463" spans="1:17" x14ac:dyDescent="0.3">
      <c r="A1463" s="73">
        <f>IF(ISTEXT('Questionnaires '!A1465),IF('Questionnaires '!G1465&lt;270,1,0),0)</f>
        <v>0</v>
      </c>
      <c r="B1463">
        <f>IF(ISTEXT('Questionnaires '!A1465),IF('Questionnaires '!E1465="Yes",1,0),0)</f>
        <v>0</v>
      </c>
      <c r="C1463">
        <f>IF(ISTEXT('Questionnaires '!A1465),IF('Questionnaires '!F1465="Yes",1,0),0)</f>
        <v>0</v>
      </c>
      <c r="D1463">
        <f>IF(ISTEXT('Questionnaires '!A1465),IF('Questionnaires '!J1465&gt;0,1,0),0)</f>
        <v>0</v>
      </c>
      <c r="E1463" s="73" t="str">
        <f>IF(ISNUMBER('Questionnaires '!$G1465),'Questionnaires '!T1465+'Questionnaires '!G1465,"")</f>
        <v/>
      </c>
      <c r="F1463" s="73" t="str">
        <f>IF(ISNUMBER('Questionnaires '!$G1465),SUM(G1463:H1463),"")</f>
        <v/>
      </c>
      <c r="G1463" s="73" t="str">
        <f>IF(ISNUMBER('Questionnaires '!$G1465),'Questionnaires '!R1465-'Questionnaires '!P1465,"")</f>
        <v/>
      </c>
      <c r="H1463" s="73" t="str">
        <f>IF(ISNUMBER('Questionnaires '!$G1465),'Questionnaires '!P1465,"")</f>
        <v/>
      </c>
      <c r="I1463" s="73" t="str">
        <f>IF(ISNUMBER('Questionnaires '!$G1465),'Questionnaires '!$G1465,"")</f>
        <v/>
      </c>
      <c r="J1463" s="73" t="str">
        <f>IF(ISNUMBER('Questionnaires '!$G1465),'Questionnaires '!$G1465,"")</f>
        <v/>
      </c>
      <c r="K1463" s="73" t="str">
        <f>IF(ISNUMBER('Questionnaires '!$R1465),'Questionnaires '!$R1465,"")</f>
        <v/>
      </c>
      <c r="L1463" s="73" t="str">
        <f>IF(ISNUMBER('Questionnaires '!$P1465),'Questionnaires '!$P1465,"")</f>
        <v/>
      </c>
      <c r="M1463" s="73" t="str">
        <f>IF(ISNUMBER('Questionnaires '!$O1465),'Questionnaires '!$O1465,"")</f>
        <v/>
      </c>
      <c r="N1463" s="73" t="str">
        <f>IF(ISNUMBER('Questionnaires '!$N1465),'Questionnaires '!$N1465,"")</f>
        <v/>
      </c>
      <c r="O1463" s="73" t="str">
        <f>IF(ISNUMBER('Questionnaires '!$T1465),'Questionnaires '!$T1465,"")</f>
        <v/>
      </c>
      <c r="P1463" s="73" t="str">
        <f>IF(ISTEXT('Questionnaires '!A1465),'Questionnaires '!G1465,"")</f>
        <v/>
      </c>
      <c r="Q1463">
        <f>IF(ISTEXT('Questionnaires '!A1465),IF('Questionnaires '!S1465="Yes",1,""),0)</f>
        <v>0</v>
      </c>
    </row>
    <row r="1464" spans="1:17" x14ac:dyDescent="0.3">
      <c r="A1464" s="73">
        <f>IF(ISTEXT('Questionnaires '!A1466),IF('Questionnaires '!G1466&lt;270,1,0),0)</f>
        <v>0</v>
      </c>
      <c r="B1464">
        <f>IF(ISTEXT('Questionnaires '!A1466),IF('Questionnaires '!E1466="Yes",1,0),0)</f>
        <v>0</v>
      </c>
      <c r="C1464">
        <f>IF(ISTEXT('Questionnaires '!A1466),IF('Questionnaires '!F1466="Yes",1,0),0)</f>
        <v>0</v>
      </c>
      <c r="D1464">
        <f>IF(ISTEXT('Questionnaires '!A1466),IF('Questionnaires '!J1466&gt;0,1,0),0)</f>
        <v>0</v>
      </c>
      <c r="E1464" s="73" t="str">
        <f>IF(ISNUMBER('Questionnaires '!$G1466),'Questionnaires '!T1466+'Questionnaires '!G1466,"")</f>
        <v/>
      </c>
      <c r="F1464" s="73" t="str">
        <f>IF(ISNUMBER('Questionnaires '!$G1466),SUM(G1464:H1464),"")</f>
        <v/>
      </c>
      <c r="G1464" s="73" t="str">
        <f>IF(ISNUMBER('Questionnaires '!$G1466),'Questionnaires '!R1466-'Questionnaires '!P1466,"")</f>
        <v/>
      </c>
      <c r="H1464" s="73" t="str">
        <f>IF(ISNUMBER('Questionnaires '!$G1466),'Questionnaires '!P1466,"")</f>
        <v/>
      </c>
      <c r="I1464" s="73" t="str">
        <f>IF(ISNUMBER('Questionnaires '!$G1466),'Questionnaires '!$G1466,"")</f>
        <v/>
      </c>
      <c r="J1464" s="73" t="str">
        <f>IF(ISNUMBER('Questionnaires '!$G1466),'Questionnaires '!$G1466,"")</f>
        <v/>
      </c>
      <c r="K1464" s="73" t="str">
        <f>IF(ISNUMBER('Questionnaires '!$R1466),'Questionnaires '!$R1466,"")</f>
        <v/>
      </c>
      <c r="L1464" s="73" t="str">
        <f>IF(ISNUMBER('Questionnaires '!$P1466),'Questionnaires '!$P1466,"")</f>
        <v/>
      </c>
      <c r="M1464" s="73" t="str">
        <f>IF(ISNUMBER('Questionnaires '!$O1466),'Questionnaires '!$O1466,"")</f>
        <v/>
      </c>
      <c r="N1464" s="73" t="str">
        <f>IF(ISNUMBER('Questionnaires '!$N1466),'Questionnaires '!$N1466,"")</f>
        <v/>
      </c>
      <c r="O1464" s="73" t="str">
        <f>IF(ISNUMBER('Questionnaires '!$T1466),'Questionnaires '!$T1466,"")</f>
        <v/>
      </c>
      <c r="P1464" s="73" t="str">
        <f>IF(ISTEXT('Questionnaires '!A1466),'Questionnaires '!G1466,"")</f>
        <v/>
      </c>
      <c r="Q1464">
        <f>IF(ISTEXT('Questionnaires '!A1466),IF('Questionnaires '!S1466="Yes",1,""),0)</f>
        <v>0</v>
      </c>
    </row>
    <row r="1465" spans="1:17" x14ac:dyDescent="0.3">
      <c r="A1465" s="73">
        <f>IF(ISTEXT('Questionnaires '!A1467),IF('Questionnaires '!G1467&lt;270,1,0),0)</f>
        <v>0</v>
      </c>
      <c r="B1465">
        <f>IF(ISTEXT('Questionnaires '!A1467),IF('Questionnaires '!E1467="Yes",1,0),0)</f>
        <v>0</v>
      </c>
      <c r="C1465">
        <f>IF(ISTEXT('Questionnaires '!A1467),IF('Questionnaires '!F1467="Yes",1,0),0)</f>
        <v>0</v>
      </c>
      <c r="D1465">
        <f>IF(ISTEXT('Questionnaires '!A1467),IF('Questionnaires '!J1467&gt;0,1,0),0)</f>
        <v>0</v>
      </c>
      <c r="E1465" s="73" t="str">
        <f>IF(ISNUMBER('Questionnaires '!$G1467),'Questionnaires '!T1467+'Questionnaires '!G1467,"")</f>
        <v/>
      </c>
      <c r="F1465" s="73" t="str">
        <f>IF(ISNUMBER('Questionnaires '!$G1467),SUM(G1465:H1465),"")</f>
        <v/>
      </c>
      <c r="G1465" s="73" t="str">
        <f>IF(ISNUMBER('Questionnaires '!$G1467),'Questionnaires '!R1467-'Questionnaires '!P1467,"")</f>
        <v/>
      </c>
      <c r="H1465" s="73" t="str">
        <f>IF(ISNUMBER('Questionnaires '!$G1467),'Questionnaires '!P1467,"")</f>
        <v/>
      </c>
      <c r="I1465" s="73" t="str">
        <f>IF(ISNUMBER('Questionnaires '!$G1467),'Questionnaires '!$G1467,"")</f>
        <v/>
      </c>
      <c r="J1465" s="73" t="str">
        <f>IF(ISNUMBER('Questionnaires '!$G1467),'Questionnaires '!$G1467,"")</f>
        <v/>
      </c>
      <c r="K1465" s="73" t="str">
        <f>IF(ISNUMBER('Questionnaires '!$R1467),'Questionnaires '!$R1467,"")</f>
        <v/>
      </c>
      <c r="L1465" s="73" t="str">
        <f>IF(ISNUMBER('Questionnaires '!$P1467),'Questionnaires '!$P1467,"")</f>
        <v/>
      </c>
      <c r="M1465" s="73" t="str">
        <f>IF(ISNUMBER('Questionnaires '!$O1467),'Questionnaires '!$O1467,"")</f>
        <v/>
      </c>
      <c r="N1465" s="73" t="str">
        <f>IF(ISNUMBER('Questionnaires '!$N1467),'Questionnaires '!$N1467,"")</f>
        <v/>
      </c>
      <c r="O1465" s="73" t="str">
        <f>IF(ISNUMBER('Questionnaires '!$T1467),'Questionnaires '!$T1467,"")</f>
        <v/>
      </c>
      <c r="P1465" s="73" t="str">
        <f>IF(ISTEXT('Questionnaires '!A1467),'Questionnaires '!G1467,"")</f>
        <v/>
      </c>
      <c r="Q1465">
        <f>IF(ISTEXT('Questionnaires '!A1467),IF('Questionnaires '!S1467="Yes",1,""),0)</f>
        <v>0</v>
      </c>
    </row>
    <row r="1466" spans="1:17" x14ac:dyDescent="0.3">
      <c r="A1466" s="73">
        <f>IF(ISTEXT('Questionnaires '!A1468),IF('Questionnaires '!G1468&lt;270,1,0),0)</f>
        <v>0</v>
      </c>
      <c r="B1466">
        <f>IF(ISTEXT('Questionnaires '!A1468),IF('Questionnaires '!E1468="Yes",1,0),0)</f>
        <v>0</v>
      </c>
      <c r="C1466">
        <f>IF(ISTEXT('Questionnaires '!A1468),IF('Questionnaires '!F1468="Yes",1,0),0)</f>
        <v>0</v>
      </c>
      <c r="D1466">
        <f>IF(ISTEXT('Questionnaires '!A1468),IF('Questionnaires '!J1468&gt;0,1,0),0)</f>
        <v>0</v>
      </c>
      <c r="E1466" s="73" t="str">
        <f>IF(ISNUMBER('Questionnaires '!$G1468),'Questionnaires '!T1468+'Questionnaires '!G1468,"")</f>
        <v/>
      </c>
      <c r="F1466" s="73" t="str">
        <f>IF(ISNUMBER('Questionnaires '!$G1468),SUM(G1466:H1466),"")</f>
        <v/>
      </c>
      <c r="G1466" s="73" t="str">
        <f>IF(ISNUMBER('Questionnaires '!$G1468),'Questionnaires '!R1468-'Questionnaires '!P1468,"")</f>
        <v/>
      </c>
      <c r="H1466" s="73" t="str">
        <f>IF(ISNUMBER('Questionnaires '!$G1468),'Questionnaires '!P1468,"")</f>
        <v/>
      </c>
      <c r="I1466" s="73" t="str">
        <f>IF(ISNUMBER('Questionnaires '!$G1468),'Questionnaires '!$G1468,"")</f>
        <v/>
      </c>
      <c r="J1466" s="73" t="str">
        <f>IF(ISNUMBER('Questionnaires '!$G1468),'Questionnaires '!$G1468,"")</f>
        <v/>
      </c>
      <c r="K1466" s="73" t="str">
        <f>IF(ISNUMBER('Questionnaires '!$R1468),'Questionnaires '!$R1468,"")</f>
        <v/>
      </c>
      <c r="L1466" s="73" t="str">
        <f>IF(ISNUMBER('Questionnaires '!$P1468),'Questionnaires '!$P1468,"")</f>
        <v/>
      </c>
      <c r="M1466" s="73" t="str">
        <f>IF(ISNUMBER('Questionnaires '!$O1468),'Questionnaires '!$O1468,"")</f>
        <v/>
      </c>
      <c r="N1466" s="73" t="str">
        <f>IF(ISNUMBER('Questionnaires '!$N1468),'Questionnaires '!$N1468,"")</f>
        <v/>
      </c>
      <c r="O1466" s="73" t="str">
        <f>IF(ISNUMBER('Questionnaires '!$T1468),'Questionnaires '!$T1468,"")</f>
        <v/>
      </c>
      <c r="P1466" s="73" t="str">
        <f>IF(ISTEXT('Questionnaires '!A1468),'Questionnaires '!G1468,"")</f>
        <v/>
      </c>
      <c r="Q1466">
        <f>IF(ISTEXT('Questionnaires '!A1468),IF('Questionnaires '!S1468="Yes",1,""),0)</f>
        <v>0</v>
      </c>
    </row>
    <row r="1467" spans="1:17" x14ac:dyDescent="0.3">
      <c r="A1467" s="73">
        <f>IF(ISTEXT('Questionnaires '!A1469),IF('Questionnaires '!G1469&lt;270,1,0),0)</f>
        <v>0</v>
      </c>
      <c r="B1467">
        <f>IF(ISTEXT('Questionnaires '!A1469),IF('Questionnaires '!E1469="Yes",1,0),0)</f>
        <v>0</v>
      </c>
      <c r="C1467">
        <f>IF(ISTEXT('Questionnaires '!A1469),IF('Questionnaires '!F1469="Yes",1,0),0)</f>
        <v>0</v>
      </c>
      <c r="D1467">
        <f>IF(ISTEXT('Questionnaires '!A1469),IF('Questionnaires '!J1469&gt;0,1,0),0)</f>
        <v>0</v>
      </c>
      <c r="E1467" s="73" t="str">
        <f>IF(ISNUMBER('Questionnaires '!$G1469),'Questionnaires '!T1469+'Questionnaires '!G1469,"")</f>
        <v/>
      </c>
      <c r="F1467" s="73" t="str">
        <f>IF(ISNUMBER('Questionnaires '!$G1469),SUM(G1467:H1467),"")</f>
        <v/>
      </c>
      <c r="G1467" s="73" t="str">
        <f>IF(ISNUMBER('Questionnaires '!$G1469),'Questionnaires '!R1469-'Questionnaires '!P1469,"")</f>
        <v/>
      </c>
      <c r="H1467" s="73" t="str">
        <f>IF(ISNUMBER('Questionnaires '!$G1469),'Questionnaires '!P1469,"")</f>
        <v/>
      </c>
      <c r="I1467" s="73" t="str">
        <f>IF(ISNUMBER('Questionnaires '!$G1469),'Questionnaires '!$G1469,"")</f>
        <v/>
      </c>
      <c r="J1467" s="73" t="str">
        <f>IF(ISNUMBER('Questionnaires '!$G1469),'Questionnaires '!$G1469,"")</f>
        <v/>
      </c>
      <c r="K1467" s="73" t="str">
        <f>IF(ISNUMBER('Questionnaires '!$R1469),'Questionnaires '!$R1469,"")</f>
        <v/>
      </c>
      <c r="L1467" s="73" t="str">
        <f>IF(ISNUMBER('Questionnaires '!$P1469),'Questionnaires '!$P1469,"")</f>
        <v/>
      </c>
      <c r="M1467" s="73" t="str">
        <f>IF(ISNUMBER('Questionnaires '!$O1469),'Questionnaires '!$O1469,"")</f>
        <v/>
      </c>
      <c r="N1467" s="73" t="str">
        <f>IF(ISNUMBER('Questionnaires '!$N1469),'Questionnaires '!$N1469,"")</f>
        <v/>
      </c>
      <c r="O1467" s="73" t="str">
        <f>IF(ISNUMBER('Questionnaires '!$T1469),'Questionnaires '!$T1469,"")</f>
        <v/>
      </c>
      <c r="P1467" s="73" t="str">
        <f>IF(ISTEXT('Questionnaires '!A1469),'Questionnaires '!G1469,"")</f>
        <v/>
      </c>
      <c r="Q1467">
        <f>IF(ISTEXT('Questionnaires '!A1469),IF('Questionnaires '!S1469="Yes",1,""),0)</f>
        <v>0</v>
      </c>
    </row>
    <row r="1468" spans="1:17" x14ac:dyDescent="0.3">
      <c r="A1468" s="73">
        <f>IF(ISTEXT('Questionnaires '!A1470),IF('Questionnaires '!G1470&lt;270,1,0),0)</f>
        <v>0</v>
      </c>
      <c r="B1468">
        <f>IF(ISTEXT('Questionnaires '!A1470),IF('Questionnaires '!E1470="Yes",1,0),0)</f>
        <v>0</v>
      </c>
      <c r="C1468">
        <f>IF(ISTEXT('Questionnaires '!A1470),IF('Questionnaires '!F1470="Yes",1,0),0)</f>
        <v>0</v>
      </c>
      <c r="D1468">
        <f>IF(ISTEXT('Questionnaires '!A1470),IF('Questionnaires '!J1470&gt;0,1,0),0)</f>
        <v>0</v>
      </c>
      <c r="E1468" s="73" t="str">
        <f>IF(ISNUMBER('Questionnaires '!$G1470),'Questionnaires '!T1470+'Questionnaires '!G1470,"")</f>
        <v/>
      </c>
      <c r="F1468" s="73" t="str">
        <f>IF(ISNUMBER('Questionnaires '!$G1470),SUM(G1468:H1468),"")</f>
        <v/>
      </c>
      <c r="G1468" s="73" t="str">
        <f>IF(ISNUMBER('Questionnaires '!$G1470),'Questionnaires '!R1470-'Questionnaires '!P1470,"")</f>
        <v/>
      </c>
      <c r="H1468" s="73" t="str">
        <f>IF(ISNUMBER('Questionnaires '!$G1470),'Questionnaires '!P1470,"")</f>
        <v/>
      </c>
      <c r="I1468" s="73" t="str">
        <f>IF(ISNUMBER('Questionnaires '!$G1470),'Questionnaires '!$G1470,"")</f>
        <v/>
      </c>
      <c r="J1468" s="73" t="str">
        <f>IF(ISNUMBER('Questionnaires '!$G1470),'Questionnaires '!$G1470,"")</f>
        <v/>
      </c>
      <c r="K1468" s="73" t="str">
        <f>IF(ISNUMBER('Questionnaires '!$R1470),'Questionnaires '!$R1470,"")</f>
        <v/>
      </c>
      <c r="L1468" s="73" t="str">
        <f>IF(ISNUMBER('Questionnaires '!$P1470),'Questionnaires '!$P1470,"")</f>
        <v/>
      </c>
      <c r="M1468" s="73" t="str">
        <f>IF(ISNUMBER('Questionnaires '!$O1470),'Questionnaires '!$O1470,"")</f>
        <v/>
      </c>
      <c r="N1468" s="73" t="str">
        <f>IF(ISNUMBER('Questionnaires '!$N1470),'Questionnaires '!$N1470,"")</f>
        <v/>
      </c>
      <c r="O1468" s="73" t="str">
        <f>IF(ISNUMBER('Questionnaires '!$T1470),'Questionnaires '!$T1470,"")</f>
        <v/>
      </c>
      <c r="P1468" s="73" t="str">
        <f>IF(ISTEXT('Questionnaires '!A1470),'Questionnaires '!G1470,"")</f>
        <v/>
      </c>
      <c r="Q1468">
        <f>IF(ISTEXT('Questionnaires '!A1470),IF('Questionnaires '!S1470="Yes",1,""),0)</f>
        <v>0</v>
      </c>
    </row>
    <row r="1469" spans="1:17" x14ac:dyDescent="0.3">
      <c r="A1469" s="73">
        <f>IF(ISTEXT('Questionnaires '!A1471),IF('Questionnaires '!G1471&lt;270,1,0),0)</f>
        <v>0</v>
      </c>
      <c r="B1469">
        <f>IF(ISTEXT('Questionnaires '!A1471),IF('Questionnaires '!E1471="Yes",1,0),0)</f>
        <v>0</v>
      </c>
      <c r="C1469">
        <f>IF(ISTEXT('Questionnaires '!A1471),IF('Questionnaires '!F1471="Yes",1,0),0)</f>
        <v>0</v>
      </c>
      <c r="D1469">
        <f>IF(ISTEXT('Questionnaires '!A1471),IF('Questionnaires '!J1471&gt;0,1,0),0)</f>
        <v>0</v>
      </c>
      <c r="E1469" s="73" t="str">
        <f>IF(ISNUMBER('Questionnaires '!$G1471),'Questionnaires '!T1471+'Questionnaires '!G1471,"")</f>
        <v/>
      </c>
      <c r="F1469" s="73" t="str">
        <f>IF(ISNUMBER('Questionnaires '!$G1471),SUM(G1469:H1469),"")</f>
        <v/>
      </c>
      <c r="G1469" s="73" t="str">
        <f>IF(ISNUMBER('Questionnaires '!$G1471),'Questionnaires '!R1471-'Questionnaires '!P1471,"")</f>
        <v/>
      </c>
      <c r="H1469" s="73" t="str">
        <f>IF(ISNUMBER('Questionnaires '!$G1471),'Questionnaires '!P1471,"")</f>
        <v/>
      </c>
      <c r="I1469" s="73" t="str">
        <f>IF(ISNUMBER('Questionnaires '!$G1471),'Questionnaires '!$G1471,"")</f>
        <v/>
      </c>
      <c r="J1469" s="73" t="str">
        <f>IF(ISNUMBER('Questionnaires '!$G1471),'Questionnaires '!$G1471,"")</f>
        <v/>
      </c>
      <c r="K1469" s="73" t="str">
        <f>IF(ISNUMBER('Questionnaires '!$R1471),'Questionnaires '!$R1471,"")</f>
        <v/>
      </c>
      <c r="L1469" s="73" t="str">
        <f>IF(ISNUMBER('Questionnaires '!$P1471),'Questionnaires '!$P1471,"")</f>
        <v/>
      </c>
      <c r="M1469" s="73" t="str">
        <f>IF(ISNUMBER('Questionnaires '!$O1471),'Questionnaires '!$O1471,"")</f>
        <v/>
      </c>
      <c r="N1469" s="73" t="str">
        <f>IF(ISNUMBER('Questionnaires '!$N1471),'Questionnaires '!$N1471,"")</f>
        <v/>
      </c>
      <c r="O1469" s="73" t="str">
        <f>IF(ISNUMBER('Questionnaires '!$T1471),'Questionnaires '!$T1471,"")</f>
        <v/>
      </c>
      <c r="P1469" s="73" t="str">
        <f>IF(ISTEXT('Questionnaires '!A1471),'Questionnaires '!G1471,"")</f>
        <v/>
      </c>
      <c r="Q1469">
        <f>IF(ISTEXT('Questionnaires '!A1471),IF('Questionnaires '!S1471="Yes",1,""),0)</f>
        <v>0</v>
      </c>
    </row>
    <row r="1470" spans="1:17" x14ac:dyDescent="0.3">
      <c r="A1470" s="73">
        <f>IF(ISTEXT('Questionnaires '!A1472),IF('Questionnaires '!G1472&lt;270,1,0),0)</f>
        <v>0</v>
      </c>
      <c r="B1470">
        <f>IF(ISTEXT('Questionnaires '!A1472),IF('Questionnaires '!E1472="Yes",1,0),0)</f>
        <v>0</v>
      </c>
      <c r="C1470">
        <f>IF(ISTEXT('Questionnaires '!A1472),IF('Questionnaires '!F1472="Yes",1,0),0)</f>
        <v>0</v>
      </c>
      <c r="D1470">
        <f>IF(ISTEXT('Questionnaires '!A1472),IF('Questionnaires '!J1472&gt;0,1,0),0)</f>
        <v>0</v>
      </c>
      <c r="E1470" s="73" t="str">
        <f>IF(ISNUMBER('Questionnaires '!$G1472),'Questionnaires '!T1472+'Questionnaires '!G1472,"")</f>
        <v/>
      </c>
      <c r="F1470" s="73" t="str">
        <f>IF(ISNUMBER('Questionnaires '!$G1472),SUM(G1470:H1470),"")</f>
        <v/>
      </c>
      <c r="G1470" s="73" t="str">
        <f>IF(ISNUMBER('Questionnaires '!$G1472),'Questionnaires '!R1472-'Questionnaires '!P1472,"")</f>
        <v/>
      </c>
      <c r="H1470" s="73" t="str">
        <f>IF(ISNUMBER('Questionnaires '!$G1472),'Questionnaires '!P1472,"")</f>
        <v/>
      </c>
      <c r="I1470" s="73" t="str">
        <f>IF(ISNUMBER('Questionnaires '!$G1472),'Questionnaires '!$G1472,"")</f>
        <v/>
      </c>
      <c r="J1470" s="73" t="str">
        <f>IF(ISNUMBER('Questionnaires '!$G1472),'Questionnaires '!$G1472,"")</f>
        <v/>
      </c>
      <c r="K1470" s="73" t="str">
        <f>IF(ISNUMBER('Questionnaires '!$R1472),'Questionnaires '!$R1472,"")</f>
        <v/>
      </c>
      <c r="L1470" s="73" t="str">
        <f>IF(ISNUMBER('Questionnaires '!$P1472),'Questionnaires '!$P1472,"")</f>
        <v/>
      </c>
      <c r="M1470" s="73" t="str">
        <f>IF(ISNUMBER('Questionnaires '!$O1472),'Questionnaires '!$O1472,"")</f>
        <v/>
      </c>
      <c r="N1470" s="73" t="str">
        <f>IF(ISNUMBER('Questionnaires '!$N1472),'Questionnaires '!$N1472,"")</f>
        <v/>
      </c>
      <c r="O1470" s="73" t="str">
        <f>IF(ISNUMBER('Questionnaires '!$T1472),'Questionnaires '!$T1472,"")</f>
        <v/>
      </c>
      <c r="P1470" s="73" t="str">
        <f>IF(ISTEXT('Questionnaires '!A1472),'Questionnaires '!G1472,"")</f>
        <v/>
      </c>
      <c r="Q1470">
        <f>IF(ISTEXT('Questionnaires '!A1472),IF('Questionnaires '!S1472="Yes",1,""),0)</f>
        <v>0</v>
      </c>
    </row>
    <row r="1471" spans="1:17" x14ac:dyDescent="0.3">
      <c r="A1471" s="73">
        <f>IF(ISTEXT('Questionnaires '!A1473),IF('Questionnaires '!G1473&lt;270,1,0),0)</f>
        <v>0</v>
      </c>
      <c r="B1471">
        <f>IF(ISTEXT('Questionnaires '!A1473),IF('Questionnaires '!E1473="Yes",1,0),0)</f>
        <v>0</v>
      </c>
      <c r="C1471">
        <f>IF(ISTEXT('Questionnaires '!A1473),IF('Questionnaires '!F1473="Yes",1,0),0)</f>
        <v>0</v>
      </c>
      <c r="D1471">
        <f>IF(ISTEXT('Questionnaires '!A1473),IF('Questionnaires '!J1473&gt;0,1,0),0)</f>
        <v>0</v>
      </c>
      <c r="E1471" s="73" t="str">
        <f>IF(ISNUMBER('Questionnaires '!$G1473),'Questionnaires '!T1473+'Questionnaires '!G1473,"")</f>
        <v/>
      </c>
      <c r="F1471" s="73" t="str">
        <f>IF(ISNUMBER('Questionnaires '!$G1473),SUM(G1471:H1471),"")</f>
        <v/>
      </c>
      <c r="G1471" s="73" t="str">
        <f>IF(ISNUMBER('Questionnaires '!$G1473),'Questionnaires '!R1473-'Questionnaires '!P1473,"")</f>
        <v/>
      </c>
      <c r="H1471" s="73" t="str">
        <f>IF(ISNUMBER('Questionnaires '!$G1473),'Questionnaires '!P1473,"")</f>
        <v/>
      </c>
      <c r="I1471" s="73" t="str">
        <f>IF(ISNUMBER('Questionnaires '!$G1473),'Questionnaires '!$G1473,"")</f>
        <v/>
      </c>
      <c r="J1471" s="73" t="str">
        <f>IF(ISNUMBER('Questionnaires '!$G1473),'Questionnaires '!$G1473,"")</f>
        <v/>
      </c>
      <c r="K1471" s="73" t="str">
        <f>IF(ISNUMBER('Questionnaires '!$R1473),'Questionnaires '!$R1473,"")</f>
        <v/>
      </c>
      <c r="L1471" s="73" t="str">
        <f>IF(ISNUMBER('Questionnaires '!$P1473),'Questionnaires '!$P1473,"")</f>
        <v/>
      </c>
      <c r="M1471" s="73" t="str">
        <f>IF(ISNUMBER('Questionnaires '!$O1473),'Questionnaires '!$O1473,"")</f>
        <v/>
      </c>
      <c r="N1471" s="73" t="str">
        <f>IF(ISNUMBER('Questionnaires '!$N1473),'Questionnaires '!$N1473,"")</f>
        <v/>
      </c>
      <c r="O1471" s="73" t="str">
        <f>IF(ISNUMBER('Questionnaires '!$T1473),'Questionnaires '!$T1473,"")</f>
        <v/>
      </c>
      <c r="P1471" s="73" t="str">
        <f>IF(ISTEXT('Questionnaires '!A1473),'Questionnaires '!G1473,"")</f>
        <v/>
      </c>
      <c r="Q1471">
        <f>IF(ISTEXT('Questionnaires '!A1473),IF('Questionnaires '!S1473="Yes",1,""),0)</f>
        <v>0</v>
      </c>
    </row>
    <row r="1472" spans="1:17" x14ac:dyDescent="0.3">
      <c r="A1472" s="73">
        <f>IF(ISTEXT('Questionnaires '!A1474),IF('Questionnaires '!G1474&lt;270,1,0),0)</f>
        <v>0</v>
      </c>
      <c r="B1472">
        <f>IF(ISTEXT('Questionnaires '!A1474),IF('Questionnaires '!E1474="Yes",1,0),0)</f>
        <v>0</v>
      </c>
      <c r="C1472">
        <f>IF(ISTEXT('Questionnaires '!A1474),IF('Questionnaires '!F1474="Yes",1,0),0)</f>
        <v>0</v>
      </c>
      <c r="D1472">
        <f>IF(ISTEXT('Questionnaires '!A1474),IF('Questionnaires '!J1474&gt;0,1,0),0)</f>
        <v>0</v>
      </c>
      <c r="E1472" s="73" t="str">
        <f>IF(ISNUMBER('Questionnaires '!$G1474),'Questionnaires '!T1474+'Questionnaires '!G1474,"")</f>
        <v/>
      </c>
      <c r="F1472" s="73" t="str">
        <f>IF(ISNUMBER('Questionnaires '!$G1474),SUM(G1472:H1472),"")</f>
        <v/>
      </c>
      <c r="G1472" s="73" t="str">
        <f>IF(ISNUMBER('Questionnaires '!$G1474),'Questionnaires '!R1474-'Questionnaires '!P1474,"")</f>
        <v/>
      </c>
      <c r="H1472" s="73" t="str">
        <f>IF(ISNUMBER('Questionnaires '!$G1474),'Questionnaires '!P1474,"")</f>
        <v/>
      </c>
      <c r="I1472" s="73" t="str">
        <f>IF(ISNUMBER('Questionnaires '!$G1474),'Questionnaires '!$G1474,"")</f>
        <v/>
      </c>
      <c r="J1472" s="73" t="str">
        <f>IF(ISNUMBER('Questionnaires '!$G1474),'Questionnaires '!$G1474,"")</f>
        <v/>
      </c>
      <c r="K1472" s="73" t="str">
        <f>IF(ISNUMBER('Questionnaires '!$R1474),'Questionnaires '!$R1474,"")</f>
        <v/>
      </c>
      <c r="L1472" s="73" t="str">
        <f>IF(ISNUMBER('Questionnaires '!$P1474),'Questionnaires '!$P1474,"")</f>
        <v/>
      </c>
      <c r="M1472" s="73" t="str">
        <f>IF(ISNUMBER('Questionnaires '!$O1474),'Questionnaires '!$O1474,"")</f>
        <v/>
      </c>
      <c r="N1472" s="73" t="str">
        <f>IF(ISNUMBER('Questionnaires '!$N1474),'Questionnaires '!$N1474,"")</f>
        <v/>
      </c>
      <c r="O1472" s="73" t="str">
        <f>IF(ISNUMBER('Questionnaires '!$T1474),'Questionnaires '!$T1474,"")</f>
        <v/>
      </c>
      <c r="P1472" s="73" t="str">
        <f>IF(ISTEXT('Questionnaires '!A1474),'Questionnaires '!G1474,"")</f>
        <v/>
      </c>
      <c r="Q1472">
        <f>IF(ISTEXT('Questionnaires '!A1474),IF('Questionnaires '!S1474="Yes",1,""),0)</f>
        <v>0</v>
      </c>
    </row>
    <row r="1473" spans="1:17" x14ac:dyDescent="0.3">
      <c r="A1473" s="73">
        <f>IF(ISTEXT('Questionnaires '!A1475),IF('Questionnaires '!G1475&lt;270,1,0),0)</f>
        <v>0</v>
      </c>
      <c r="B1473">
        <f>IF(ISTEXT('Questionnaires '!A1475),IF('Questionnaires '!E1475="Yes",1,0),0)</f>
        <v>0</v>
      </c>
      <c r="C1473">
        <f>IF(ISTEXT('Questionnaires '!A1475),IF('Questionnaires '!F1475="Yes",1,0),0)</f>
        <v>0</v>
      </c>
      <c r="D1473">
        <f>IF(ISTEXT('Questionnaires '!A1475),IF('Questionnaires '!J1475&gt;0,1,0),0)</f>
        <v>0</v>
      </c>
      <c r="E1473" s="73" t="str">
        <f>IF(ISNUMBER('Questionnaires '!$G1475),'Questionnaires '!T1475+'Questionnaires '!G1475,"")</f>
        <v/>
      </c>
      <c r="F1473" s="73" t="str">
        <f>IF(ISNUMBER('Questionnaires '!$G1475),SUM(G1473:H1473),"")</f>
        <v/>
      </c>
      <c r="G1473" s="73" t="str">
        <f>IF(ISNUMBER('Questionnaires '!$G1475),'Questionnaires '!R1475-'Questionnaires '!P1475,"")</f>
        <v/>
      </c>
      <c r="H1473" s="73" t="str">
        <f>IF(ISNUMBER('Questionnaires '!$G1475),'Questionnaires '!P1475,"")</f>
        <v/>
      </c>
      <c r="I1473" s="73" t="str">
        <f>IF(ISNUMBER('Questionnaires '!$G1475),'Questionnaires '!$G1475,"")</f>
        <v/>
      </c>
      <c r="J1473" s="73" t="str">
        <f>IF(ISNUMBER('Questionnaires '!$G1475),'Questionnaires '!$G1475,"")</f>
        <v/>
      </c>
      <c r="K1473" s="73" t="str">
        <f>IF(ISNUMBER('Questionnaires '!$R1475),'Questionnaires '!$R1475,"")</f>
        <v/>
      </c>
      <c r="L1473" s="73" t="str">
        <f>IF(ISNUMBER('Questionnaires '!$P1475),'Questionnaires '!$P1475,"")</f>
        <v/>
      </c>
      <c r="M1473" s="73" t="str">
        <f>IF(ISNUMBER('Questionnaires '!$O1475),'Questionnaires '!$O1475,"")</f>
        <v/>
      </c>
      <c r="N1473" s="73" t="str">
        <f>IF(ISNUMBER('Questionnaires '!$N1475),'Questionnaires '!$N1475,"")</f>
        <v/>
      </c>
      <c r="O1473" s="73" t="str">
        <f>IF(ISNUMBER('Questionnaires '!$T1475),'Questionnaires '!$T1475,"")</f>
        <v/>
      </c>
      <c r="P1473" s="73" t="str">
        <f>IF(ISTEXT('Questionnaires '!A1475),'Questionnaires '!G1475,"")</f>
        <v/>
      </c>
      <c r="Q1473">
        <f>IF(ISTEXT('Questionnaires '!A1475),IF('Questionnaires '!S1475="Yes",1,""),0)</f>
        <v>0</v>
      </c>
    </row>
    <row r="1474" spans="1:17" x14ac:dyDescent="0.3">
      <c r="A1474" s="73">
        <f>IF(ISTEXT('Questionnaires '!A1476),IF('Questionnaires '!G1476&lt;270,1,0),0)</f>
        <v>0</v>
      </c>
      <c r="B1474">
        <f>IF(ISTEXT('Questionnaires '!A1476),IF('Questionnaires '!E1476="Yes",1,0),0)</f>
        <v>0</v>
      </c>
      <c r="C1474">
        <f>IF(ISTEXT('Questionnaires '!A1476),IF('Questionnaires '!F1476="Yes",1,0),0)</f>
        <v>0</v>
      </c>
      <c r="D1474">
        <f>IF(ISTEXT('Questionnaires '!A1476),IF('Questionnaires '!J1476&gt;0,1,0),0)</f>
        <v>0</v>
      </c>
      <c r="E1474" s="73" t="str">
        <f>IF(ISNUMBER('Questionnaires '!$G1476),'Questionnaires '!T1476+'Questionnaires '!G1476,"")</f>
        <v/>
      </c>
      <c r="F1474" s="73" t="str">
        <f>IF(ISNUMBER('Questionnaires '!$G1476),SUM(G1474:H1474),"")</f>
        <v/>
      </c>
      <c r="G1474" s="73" t="str">
        <f>IF(ISNUMBER('Questionnaires '!$G1476),'Questionnaires '!R1476-'Questionnaires '!P1476,"")</f>
        <v/>
      </c>
      <c r="H1474" s="73" t="str">
        <f>IF(ISNUMBER('Questionnaires '!$G1476),'Questionnaires '!P1476,"")</f>
        <v/>
      </c>
      <c r="I1474" s="73" t="str">
        <f>IF(ISNUMBER('Questionnaires '!$G1476),'Questionnaires '!$G1476,"")</f>
        <v/>
      </c>
      <c r="J1474" s="73" t="str">
        <f>IF(ISNUMBER('Questionnaires '!$G1476),'Questionnaires '!$G1476,"")</f>
        <v/>
      </c>
      <c r="K1474" s="73" t="str">
        <f>IF(ISNUMBER('Questionnaires '!$R1476),'Questionnaires '!$R1476,"")</f>
        <v/>
      </c>
      <c r="L1474" s="73" t="str">
        <f>IF(ISNUMBER('Questionnaires '!$P1476),'Questionnaires '!$P1476,"")</f>
        <v/>
      </c>
      <c r="M1474" s="73" t="str">
        <f>IF(ISNUMBER('Questionnaires '!$O1476),'Questionnaires '!$O1476,"")</f>
        <v/>
      </c>
      <c r="N1474" s="73" t="str">
        <f>IF(ISNUMBER('Questionnaires '!$N1476),'Questionnaires '!$N1476,"")</f>
        <v/>
      </c>
      <c r="O1474" s="73" t="str">
        <f>IF(ISNUMBER('Questionnaires '!$T1476),'Questionnaires '!$T1476,"")</f>
        <v/>
      </c>
      <c r="P1474" s="73" t="str">
        <f>IF(ISTEXT('Questionnaires '!A1476),'Questionnaires '!G1476,"")</f>
        <v/>
      </c>
      <c r="Q1474">
        <f>IF(ISTEXT('Questionnaires '!A1476),IF('Questionnaires '!S1476="Yes",1,""),0)</f>
        <v>0</v>
      </c>
    </row>
    <row r="1475" spans="1:17" x14ac:dyDescent="0.3">
      <c r="A1475" s="73">
        <f>IF(ISTEXT('Questionnaires '!A1477),IF('Questionnaires '!G1477&lt;270,1,0),0)</f>
        <v>0</v>
      </c>
      <c r="B1475">
        <f>IF(ISTEXT('Questionnaires '!A1477),IF('Questionnaires '!E1477="Yes",1,0),0)</f>
        <v>0</v>
      </c>
      <c r="C1475">
        <f>IF(ISTEXT('Questionnaires '!A1477),IF('Questionnaires '!F1477="Yes",1,0),0)</f>
        <v>0</v>
      </c>
      <c r="D1475">
        <f>IF(ISTEXT('Questionnaires '!A1477),IF('Questionnaires '!J1477&gt;0,1,0),0)</f>
        <v>0</v>
      </c>
      <c r="E1475" s="73" t="str">
        <f>IF(ISNUMBER('Questionnaires '!$G1477),'Questionnaires '!T1477+'Questionnaires '!G1477,"")</f>
        <v/>
      </c>
      <c r="F1475" s="73" t="str">
        <f>IF(ISNUMBER('Questionnaires '!$G1477),SUM(G1475:H1475),"")</f>
        <v/>
      </c>
      <c r="G1475" s="73" t="str">
        <f>IF(ISNUMBER('Questionnaires '!$G1477),'Questionnaires '!R1477-'Questionnaires '!P1477,"")</f>
        <v/>
      </c>
      <c r="H1475" s="73" t="str">
        <f>IF(ISNUMBER('Questionnaires '!$G1477),'Questionnaires '!P1477,"")</f>
        <v/>
      </c>
      <c r="I1475" s="73" t="str">
        <f>IF(ISNUMBER('Questionnaires '!$G1477),'Questionnaires '!$G1477,"")</f>
        <v/>
      </c>
      <c r="J1475" s="73" t="str">
        <f>IF(ISNUMBER('Questionnaires '!$G1477),'Questionnaires '!$G1477,"")</f>
        <v/>
      </c>
      <c r="K1475" s="73" t="str">
        <f>IF(ISNUMBER('Questionnaires '!$R1477),'Questionnaires '!$R1477,"")</f>
        <v/>
      </c>
      <c r="L1475" s="73" t="str">
        <f>IF(ISNUMBER('Questionnaires '!$P1477),'Questionnaires '!$P1477,"")</f>
        <v/>
      </c>
      <c r="M1475" s="73" t="str">
        <f>IF(ISNUMBER('Questionnaires '!$O1477),'Questionnaires '!$O1477,"")</f>
        <v/>
      </c>
      <c r="N1475" s="73" t="str">
        <f>IF(ISNUMBER('Questionnaires '!$N1477),'Questionnaires '!$N1477,"")</f>
        <v/>
      </c>
      <c r="O1475" s="73" t="str">
        <f>IF(ISNUMBER('Questionnaires '!$T1477),'Questionnaires '!$T1477,"")</f>
        <v/>
      </c>
      <c r="P1475" s="73" t="str">
        <f>IF(ISTEXT('Questionnaires '!A1477),'Questionnaires '!G1477,"")</f>
        <v/>
      </c>
      <c r="Q1475">
        <f>IF(ISTEXT('Questionnaires '!A1477),IF('Questionnaires '!S1477="Yes",1,""),0)</f>
        <v>0</v>
      </c>
    </row>
    <row r="1476" spans="1:17" x14ac:dyDescent="0.3">
      <c r="A1476" s="73">
        <f>IF(ISTEXT('Questionnaires '!A1478),IF('Questionnaires '!G1478&lt;270,1,0),0)</f>
        <v>0</v>
      </c>
      <c r="B1476">
        <f>IF(ISTEXT('Questionnaires '!A1478),IF('Questionnaires '!E1478="Yes",1,0),0)</f>
        <v>0</v>
      </c>
      <c r="C1476">
        <f>IF(ISTEXT('Questionnaires '!A1478),IF('Questionnaires '!F1478="Yes",1,0),0)</f>
        <v>0</v>
      </c>
      <c r="D1476">
        <f>IF(ISTEXT('Questionnaires '!A1478),IF('Questionnaires '!J1478&gt;0,1,0),0)</f>
        <v>0</v>
      </c>
      <c r="E1476" s="73" t="str">
        <f>IF(ISNUMBER('Questionnaires '!$G1478),'Questionnaires '!T1478+'Questionnaires '!G1478,"")</f>
        <v/>
      </c>
      <c r="F1476" s="73" t="str">
        <f>IF(ISNUMBER('Questionnaires '!$G1478),SUM(G1476:H1476),"")</f>
        <v/>
      </c>
      <c r="G1476" s="73" t="str">
        <f>IF(ISNUMBER('Questionnaires '!$G1478),'Questionnaires '!R1478-'Questionnaires '!P1478,"")</f>
        <v/>
      </c>
      <c r="H1476" s="73" t="str">
        <f>IF(ISNUMBER('Questionnaires '!$G1478),'Questionnaires '!P1478,"")</f>
        <v/>
      </c>
      <c r="I1476" s="73" t="str">
        <f>IF(ISNUMBER('Questionnaires '!$G1478),'Questionnaires '!$G1478,"")</f>
        <v/>
      </c>
      <c r="J1476" s="73" t="str">
        <f>IF(ISNUMBER('Questionnaires '!$G1478),'Questionnaires '!$G1478,"")</f>
        <v/>
      </c>
      <c r="K1476" s="73" t="str">
        <f>IF(ISNUMBER('Questionnaires '!$R1478),'Questionnaires '!$R1478,"")</f>
        <v/>
      </c>
      <c r="L1476" s="73" t="str">
        <f>IF(ISNUMBER('Questionnaires '!$P1478),'Questionnaires '!$P1478,"")</f>
        <v/>
      </c>
      <c r="M1476" s="73" t="str">
        <f>IF(ISNUMBER('Questionnaires '!$O1478),'Questionnaires '!$O1478,"")</f>
        <v/>
      </c>
      <c r="N1476" s="73" t="str">
        <f>IF(ISNUMBER('Questionnaires '!$N1478),'Questionnaires '!$N1478,"")</f>
        <v/>
      </c>
      <c r="O1476" s="73" t="str">
        <f>IF(ISNUMBER('Questionnaires '!$T1478),'Questionnaires '!$T1478,"")</f>
        <v/>
      </c>
      <c r="P1476" s="73" t="str">
        <f>IF(ISTEXT('Questionnaires '!A1478),'Questionnaires '!G1478,"")</f>
        <v/>
      </c>
      <c r="Q1476">
        <f>IF(ISTEXT('Questionnaires '!A1478),IF('Questionnaires '!S1478="Yes",1,""),0)</f>
        <v>0</v>
      </c>
    </row>
    <row r="1477" spans="1:17" x14ac:dyDescent="0.3">
      <c r="A1477" s="73">
        <f>IF(ISTEXT('Questionnaires '!A1479),IF('Questionnaires '!G1479&lt;270,1,0),0)</f>
        <v>0</v>
      </c>
      <c r="B1477">
        <f>IF(ISTEXT('Questionnaires '!A1479),IF('Questionnaires '!E1479="Yes",1,0),0)</f>
        <v>0</v>
      </c>
      <c r="C1477">
        <f>IF(ISTEXT('Questionnaires '!A1479),IF('Questionnaires '!F1479="Yes",1,0),0)</f>
        <v>0</v>
      </c>
      <c r="D1477">
        <f>IF(ISTEXT('Questionnaires '!A1479),IF('Questionnaires '!J1479&gt;0,1,0),0)</f>
        <v>0</v>
      </c>
      <c r="E1477" s="73" t="str">
        <f>IF(ISNUMBER('Questionnaires '!$G1479),'Questionnaires '!T1479+'Questionnaires '!G1479,"")</f>
        <v/>
      </c>
      <c r="F1477" s="73" t="str">
        <f>IF(ISNUMBER('Questionnaires '!$G1479),SUM(G1477:H1477),"")</f>
        <v/>
      </c>
      <c r="G1477" s="73" t="str">
        <f>IF(ISNUMBER('Questionnaires '!$G1479),'Questionnaires '!R1479-'Questionnaires '!P1479,"")</f>
        <v/>
      </c>
      <c r="H1477" s="73" t="str">
        <f>IF(ISNUMBER('Questionnaires '!$G1479),'Questionnaires '!P1479,"")</f>
        <v/>
      </c>
      <c r="I1477" s="73" t="str">
        <f>IF(ISNUMBER('Questionnaires '!$G1479),'Questionnaires '!$G1479,"")</f>
        <v/>
      </c>
      <c r="J1477" s="73" t="str">
        <f>IF(ISNUMBER('Questionnaires '!$G1479),'Questionnaires '!$G1479,"")</f>
        <v/>
      </c>
      <c r="K1477" s="73" t="str">
        <f>IF(ISNUMBER('Questionnaires '!$R1479),'Questionnaires '!$R1479,"")</f>
        <v/>
      </c>
      <c r="L1477" s="73" t="str">
        <f>IF(ISNUMBER('Questionnaires '!$P1479),'Questionnaires '!$P1479,"")</f>
        <v/>
      </c>
      <c r="M1477" s="73" t="str">
        <f>IF(ISNUMBER('Questionnaires '!$O1479),'Questionnaires '!$O1479,"")</f>
        <v/>
      </c>
      <c r="N1477" s="73" t="str">
        <f>IF(ISNUMBER('Questionnaires '!$N1479),'Questionnaires '!$N1479,"")</f>
        <v/>
      </c>
      <c r="O1477" s="73" t="str">
        <f>IF(ISNUMBER('Questionnaires '!$T1479),'Questionnaires '!$T1479,"")</f>
        <v/>
      </c>
      <c r="P1477" s="73" t="str">
        <f>IF(ISTEXT('Questionnaires '!A1479),'Questionnaires '!G1479,"")</f>
        <v/>
      </c>
      <c r="Q1477">
        <f>IF(ISTEXT('Questionnaires '!A1479),IF('Questionnaires '!S1479="Yes",1,""),0)</f>
        <v>0</v>
      </c>
    </row>
    <row r="1478" spans="1:17" x14ac:dyDescent="0.3">
      <c r="A1478" s="73">
        <f>IF(ISTEXT('Questionnaires '!A1480),IF('Questionnaires '!G1480&lt;270,1,0),0)</f>
        <v>0</v>
      </c>
      <c r="B1478">
        <f>IF(ISTEXT('Questionnaires '!A1480),IF('Questionnaires '!E1480="Yes",1,0),0)</f>
        <v>0</v>
      </c>
      <c r="C1478">
        <f>IF(ISTEXT('Questionnaires '!A1480),IF('Questionnaires '!F1480="Yes",1,0),0)</f>
        <v>0</v>
      </c>
      <c r="D1478">
        <f>IF(ISTEXT('Questionnaires '!A1480),IF('Questionnaires '!J1480&gt;0,1,0),0)</f>
        <v>0</v>
      </c>
      <c r="E1478" s="73" t="str">
        <f>IF(ISNUMBER('Questionnaires '!$G1480),'Questionnaires '!T1480+'Questionnaires '!G1480,"")</f>
        <v/>
      </c>
      <c r="F1478" s="73" t="str">
        <f>IF(ISNUMBER('Questionnaires '!$G1480),SUM(G1478:H1478),"")</f>
        <v/>
      </c>
      <c r="G1478" s="73" t="str">
        <f>IF(ISNUMBER('Questionnaires '!$G1480),'Questionnaires '!R1480-'Questionnaires '!P1480,"")</f>
        <v/>
      </c>
      <c r="H1478" s="73" t="str">
        <f>IF(ISNUMBER('Questionnaires '!$G1480),'Questionnaires '!P1480,"")</f>
        <v/>
      </c>
      <c r="I1478" s="73" t="str">
        <f>IF(ISNUMBER('Questionnaires '!$G1480),'Questionnaires '!$G1480,"")</f>
        <v/>
      </c>
      <c r="J1478" s="73" t="str">
        <f>IF(ISNUMBER('Questionnaires '!$G1480),'Questionnaires '!$G1480,"")</f>
        <v/>
      </c>
      <c r="K1478" s="73" t="str">
        <f>IF(ISNUMBER('Questionnaires '!$R1480),'Questionnaires '!$R1480,"")</f>
        <v/>
      </c>
      <c r="L1478" s="73" t="str">
        <f>IF(ISNUMBER('Questionnaires '!$P1480),'Questionnaires '!$P1480,"")</f>
        <v/>
      </c>
      <c r="M1478" s="73" t="str">
        <f>IF(ISNUMBER('Questionnaires '!$O1480),'Questionnaires '!$O1480,"")</f>
        <v/>
      </c>
      <c r="N1478" s="73" t="str">
        <f>IF(ISNUMBER('Questionnaires '!$N1480),'Questionnaires '!$N1480,"")</f>
        <v/>
      </c>
      <c r="O1478" s="73" t="str">
        <f>IF(ISNUMBER('Questionnaires '!$T1480),'Questionnaires '!$T1480,"")</f>
        <v/>
      </c>
      <c r="P1478" s="73" t="str">
        <f>IF(ISTEXT('Questionnaires '!A1480),'Questionnaires '!G1480,"")</f>
        <v/>
      </c>
      <c r="Q1478">
        <f>IF(ISTEXT('Questionnaires '!A1480),IF('Questionnaires '!S1480="Yes",1,""),0)</f>
        <v>0</v>
      </c>
    </row>
    <row r="1479" spans="1:17" x14ac:dyDescent="0.3">
      <c r="A1479" s="73">
        <f>IF(ISTEXT('Questionnaires '!A1481),IF('Questionnaires '!G1481&lt;270,1,0),0)</f>
        <v>0</v>
      </c>
      <c r="B1479">
        <f>IF(ISTEXT('Questionnaires '!A1481),IF('Questionnaires '!E1481="Yes",1,0),0)</f>
        <v>0</v>
      </c>
      <c r="C1479">
        <f>IF(ISTEXT('Questionnaires '!A1481),IF('Questionnaires '!F1481="Yes",1,0),0)</f>
        <v>0</v>
      </c>
      <c r="D1479">
        <f>IF(ISTEXT('Questionnaires '!A1481),IF('Questionnaires '!J1481&gt;0,1,0),0)</f>
        <v>0</v>
      </c>
      <c r="E1479" s="73" t="str">
        <f>IF(ISNUMBER('Questionnaires '!$G1481),'Questionnaires '!T1481+'Questionnaires '!G1481,"")</f>
        <v/>
      </c>
      <c r="F1479" s="73" t="str">
        <f>IF(ISNUMBER('Questionnaires '!$G1481),SUM(G1479:H1479),"")</f>
        <v/>
      </c>
      <c r="G1479" s="73" t="str">
        <f>IF(ISNUMBER('Questionnaires '!$G1481),'Questionnaires '!R1481-'Questionnaires '!P1481,"")</f>
        <v/>
      </c>
      <c r="H1479" s="73" t="str">
        <f>IF(ISNUMBER('Questionnaires '!$G1481),'Questionnaires '!P1481,"")</f>
        <v/>
      </c>
      <c r="I1479" s="73" t="str">
        <f>IF(ISNUMBER('Questionnaires '!$G1481),'Questionnaires '!$G1481,"")</f>
        <v/>
      </c>
      <c r="J1479" s="73" t="str">
        <f>IF(ISNUMBER('Questionnaires '!$G1481),'Questionnaires '!$G1481,"")</f>
        <v/>
      </c>
      <c r="K1479" s="73" t="str">
        <f>IF(ISNUMBER('Questionnaires '!$R1481),'Questionnaires '!$R1481,"")</f>
        <v/>
      </c>
      <c r="L1479" s="73" t="str">
        <f>IF(ISNUMBER('Questionnaires '!$P1481),'Questionnaires '!$P1481,"")</f>
        <v/>
      </c>
      <c r="M1479" s="73" t="str">
        <f>IF(ISNUMBER('Questionnaires '!$O1481),'Questionnaires '!$O1481,"")</f>
        <v/>
      </c>
      <c r="N1479" s="73" t="str">
        <f>IF(ISNUMBER('Questionnaires '!$N1481),'Questionnaires '!$N1481,"")</f>
        <v/>
      </c>
      <c r="O1479" s="73" t="str">
        <f>IF(ISNUMBER('Questionnaires '!$T1481),'Questionnaires '!$T1481,"")</f>
        <v/>
      </c>
      <c r="P1479" s="73" t="str">
        <f>IF(ISTEXT('Questionnaires '!A1481),'Questionnaires '!G1481,"")</f>
        <v/>
      </c>
      <c r="Q1479">
        <f>IF(ISTEXT('Questionnaires '!A1481),IF('Questionnaires '!S1481="Yes",1,""),0)</f>
        <v>0</v>
      </c>
    </row>
    <row r="1480" spans="1:17" x14ac:dyDescent="0.3">
      <c r="A1480" s="73">
        <f>IF(ISTEXT('Questionnaires '!A1482),IF('Questionnaires '!G1482&lt;270,1,0),0)</f>
        <v>0</v>
      </c>
      <c r="B1480">
        <f>IF(ISTEXT('Questionnaires '!A1482),IF('Questionnaires '!E1482="Yes",1,0),0)</f>
        <v>0</v>
      </c>
      <c r="C1480">
        <f>IF(ISTEXT('Questionnaires '!A1482),IF('Questionnaires '!F1482="Yes",1,0),0)</f>
        <v>0</v>
      </c>
      <c r="D1480">
        <f>IF(ISTEXT('Questionnaires '!A1482),IF('Questionnaires '!J1482&gt;0,1,0),0)</f>
        <v>0</v>
      </c>
      <c r="E1480" s="73" t="str">
        <f>IF(ISNUMBER('Questionnaires '!$G1482),'Questionnaires '!T1482+'Questionnaires '!G1482,"")</f>
        <v/>
      </c>
      <c r="F1480" s="73" t="str">
        <f>IF(ISNUMBER('Questionnaires '!$G1482),SUM(G1480:H1480),"")</f>
        <v/>
      </c>
      <c r="G1480" s="73" t="str">
        <f>IF(ISNUMBER('Questionnaires '!$G1482),'Questionnaires '!R1482-'Questionnaires '!P1482,"")</f>
        <v/>
      </c>
      <c r="H1480" s="73" t="str">
        <f>IF(ISNUMBER('Questionnaires '!$G1482),'Questionnaires '!P1482,"")</f>
        <v/>
      </c>
      <c r="I1480" s="73" t="str">
        <f>IF(ISNUMBER('Questionnaires '!$G1482),'Questionnaires '!$G1482,"")</f>
        <v/>
      </c>
      <c r="J1480" s="73" t="str">
        <f>IF(ISNUMBER('Questionnaires '!$G1482),'Questionnaires '!$G1482,"")</f>
        <v/>
      </c>
      <c r="K1480" s="73" t="str">
        <f>IF(ISNUMBER('Questionnaires '!$R1482),'Questionnaires '!$R1482,"")</f>
        <v/>
      </c>
      <c r="L1480" s="73" t="str">
        <f>IF(ISNUMBER('Questionnaires '!$P1482),'Questionnaires '!$P1482,"")</f>
        <v/>
      </c>
      <c r="M1480" s="73" t="str">
        <f>IF(ISNUMBER('Questionnaires '!$O1482),'Questionnaires '!$O1482,"")</f>
        <v/>
      </c>
      <c r="N1480" s="73" t="str">
        <f>IF(ISNUMBER('Questionnaires '!$N1482),'Questionnaires '!$N1482,"")</f>
        <v/>
      </c>
      <c r="O1480" s="73" t="str">
        <f>IF(ISNUMBER('Questionnaires '!$T1482),'Questionnaires '!$T1482,"")</f>
        <v/>
      </c>
      <c r="P1480" s="73" t="str">
        <f>IF(ISTEXT('Questionnaires '!A1482),'Questionnaires '!G1482,"")</f>
        <v/>
      </c>
      <c r="Q1480">
        <f>IF(ISTEXT('Questionnaires '!A1482),IF('Questionnaires '!S1482="Yes",1,""),0)</f>
        <v>0</v>
      </c>
    </row>
    <row r="1481" spans="1:17" x14ac:dyDescent="0.3">
      <c r="A1481" s="73">
        <f>IF(ISTEXT('Questionnaires '!A1483),IF('Questionnaires '!G1483&lt;270,1,0),0)</f>
        <v>0</v>
      </c>
      <c r="B1481">
        <f>IF(ISTEXT('Questionnaires '!A1483),IF('Questionnaires '!E1483="Yes",1,0),0)</f>
        <v>0</v>
      </c>
      <c r="C1481">
        <f>IF(ISTEXT('Questionnaires '!A1483),IF('Questionnaires '!F1483="Yes",1,0),0)</f>
        <v>0</v>
      </c>
      <c r="D1481">
        <f>IF(ISTEXT('Questionnaires '!A1483),IF('Questionnaires '!J1483&gt;0,1,0),0)</f>
        <v>0</v>
      </c>
      <c r="E1481" s="73" t="str">
        <f>IF(ISNUMBER('Questionnaires '!$G1483),'Questionnaires '!T1483+'Questionnaires '!G1483,"")</f>
        <v/>
      </c>
      <c r="F1481" s="73" t="str">
        <f>IF(ISNUMBER('Questionnaires '!$G1483),SUM(G1481:H1481),"")</f>
        <v/>
      </c>
      <c r="G1481" s="73" t="str">
        <f>IF(ISNUMBER('Questionnaires '!$G1483),'Questionnaires '!R1483-'Questionnaires '!P1483,"")</f>
        <v/>
      </c>
      <c r="H1481" s="73" t="str">
        <f>IF(ISNUMBER('Questionnaires '!$G1483),'Questionnaires '!P1483,"")</f>
        <v/>
      </c>
      <c r="I1481" s="73" t="str">
        <f>IF(ISNUMBER('Questionnaires '!$G1483),'Questionnaires '!$G1483,"")</f>
        <v/>
      </c>
      <c r="J1481" s="73" t="str">
        <f>IF(ISNUMBER('Questionnaires '!$G1483),'Questionnaires '!$G1483,"")</f>
        <v/>
      </c>
      <c r="K1481" s="73" t="str">
        <f>IF(ISNUMBER('Questionnaires '!$R1483),'Questionnaires '!$R1483,"")</f>
        <v/>
      </c>
      <c r="L1481" s="73" t="str">
        <f>IF(ISNUMBER('Questionnaires '!$P1483),'Questionnaires '!$P1483,"")</f>
        <v/>
      </c>
      <c r="M1481" s="73" t="str">
        <f>IF(ISNUMBER('Questionnaires '!$O1483),'Questionnaires '!$O1483,"")</f>
        <v/>
      </c>
      <c r="N1481" s="73" t="str">
        <f>IF(ISNUMBER('Questionnaires '!$N1483),'Questionnaires '!$N1483,"")</f>
        <v/>
      </c>
      <c r="O1481" s="73" t="str">
        <f>IF(ISNUMBER('Questionnaires '!$T1483),'Questionnaires '!$T1483,"")</f>
        <v/>
      </c>
      <c r="P1481" s="73" t="str">
        <f>IF(ISTEXT('Questionnaires '!A1483),'Questionnaires '!G1483,"")</f>
        <v/>
      </c>
      <c r="Q1481">
        <f>IF(ISTEXT('Questionnaires '!A1483),IF('Questionnaires '!S1483="Yes",1,""),0)</f>
        <v>0</v>
      </c>
    </row>
    <row r="1482" spans="1:17" x14ac:dyDescent="0.3">
      <c r="A1482" s="73">
        <f>IF(ISTEXT('Questionnaires '!A1484),IF('Questionnaires '!G1484&lt;270,1,0),0)</f>
        <v>0</v>
      </c>
      <c r="B1482">
        <f>IF(ISTEXT('Questionnaires '!A1484),IF('Questionnaires '!E1484="Yes",1,0),0)</f>
        <v>0</v>
      </c>
      <c r="C1482">
        <f>IF(ISTEXT('Questionnaires '!A1484),IF('Questionnaires '!F1484="Yes",1,0),0)</f>
        <v>0</v>
      </c>
      <c r="D1482">
        <f>IF(ISTEXT('Questionnaires '!A1484),IF('Questionnaires '!J1484&gt;0,1,0),0)</f>
        <v>0</v>
      </c>
      <c r="E1482" s="73" t="str">
        <f>IF(ISNUMBER('Questionnaires '!$G1484),'Questionnaires '!T1484+'Questionnaires '!G1484,"")</f>
        <v/>
      </c>
      <c r="F1482" s="73" t="str">
        <f>IF(ISNUMBER('Questionnaires '!$G1484),SUM(G1482:H1482),"")</f>
        <v/>
      </c>
      <c r="G1482" s="73" t="str">
        <f>IF(ISNUMBER('Questionnaires '!$G1484),'Questionnaires '!R1484-'Questionnaires '!P1484,"")</f>
        <v/>
      </c>
      <c r="H1482" s="73" t="str">
        <f>IF(ISNUMBER('Questionnaires '!$G1484),'Questionnaires '!P1484,"")</f>
        <v/>
      </c>
      <c r="I1482" s="73" t="str">
        <f>IF(ISNUMBER('Questionnaires '!$G1484),'Questionnaires '!$G1484,"")</f>
        <v/>
      </c>
      <c r="J1482" s="73" t="str">
        <f>IF(ISNUMBER('Questionnaires '!$G1484),'Questionnaires '!$G1484,"")</f>
        <v/>
      </c>
      <c r="K1482" s="73" t="str">
        <f>IF(ISNUMBER('Questionnaires '!$R1484),'Questionnaires '!$R1484,"")</f>
        <v/>
      </c>
      <c r="L1482" s="73" t="str">
        <f>IF(ISNUMBER('Questionnaires '!$P1484),'Questionnaires '!$P1484,"")</f>
        <v/>
      </c>
      <c r="M1482" s="73" t="str">
        <f>IF(ISNUMBER('Questionnaires '!$O1484),'Questionnaires '!$O1484,"")</f>
        <v/>
      </c>
      <c r="N1482" s="73" t="str">
        <f>IF(ISNUMBER('Questionnaires '!$N1484),'Questionnaires '!$N1484,"")</f>
        <v/>
      </c>
      <c r="O1482" s="73" t="str">
        <f>IF(ISNUMBER('Questionnaires '!$T1484),'Questionnaires '!$T1484,"")</f>
        <v/>
      </c>
      <c r="P1482" s="73" t="str">
        <f>IF(ISTEXT('Questionnaires '!A1484),'Questionnaires '!G1484,"")</f>
        <v/>
      </c>
      <c r="Q1482">
        <f>IF(ISTEXT('Questionnaires '!A1484),IF('Questionnaires '!S1484="Yes",1,""),0)</f>
        <v>0</v>
      </c>
    </row>
    <row r="1483" spans="1:17" x14ac:dyDescent="0.3">
      <c r="A1483" s="73">
        <f>IF(ISTEXT('Questionnaires '!A1485),IF('Questionnaires '!G1485&lt;270,1,0),0)</f>
        <v>0</v>
      </c>
      <c r="B1483">
        <f>IF(ISTEXT('Questionnaires '!A1485),IF('Questionnaires '!E1485="Yes",1,0),0)</f>
        <v>0</v>
      </c>
      <c r="C1483">
        <f>IF(ISTEXT('Questionnaires '!A1485),IF('Questionnaires '!F1485="Yes",1,0),0)</f>
        <v>0</v>
      </c>
      <c r="D1483">
        <f>IF(ISTEXT('Questionnaires '!A1485),IF('Questionnaires '!J1485&gt;0,1,0),0)</f>
        <v>0</v>
      </c>
      <c r="E1483" s="73" t="str">
        <f>IF(ISNUMBER('Questionnaires '!$G1485),'Questionnaires '!T1485+'Questionnaires '!G1485,"")</f>
        <v/>
      </c>
      <c r="F1483" s="73" t="str">
        <f>IF(ISNUMBER('Questionnaires '!$G1485),SUM(G1483:H1483),"")</f>
        <v/>
      </c>
      <c r="G1483" s="73" t="str">
        <f>IF(ISNUMBER('Questionnaires '!$G1485),'Questionnaires '!R1485-'Questionnaires '!P1485,"")</f>
        <v/>
      </c>
      <c r="H1483" s="73" t="str">
        <f>IF(ISNUMBER('Questionnaires '!$G1485),'Questionnaires '!P1485,"")</f>
        <v/>
      </c>
      <c r="I1483" s="73" t="str">
        <f>IF(ISNUMBER('Questionnaires '!$G1485),'Questionnaires '!$G1485,"")</f>
        <v/>
      </c>
      <c r="J1483" s="73" t="str">
        <f>IF(ISNUMBER('Questionnaires '!$G1485),'Questionnaires '!$G1485,"")</f>
        <v/>
      </c>
      <c r="K1483" s="73" t="str">
        <f>IF(ISNUMBER('Questionnaires '!$R1485),'Questionnaires '!$R1485,"")</f>
        <v/>
      </c>
      <c r="L1483" s="73" t="str">
        <f>IF(ISNUMBER('Questionnaires '!$P1485),'Questionnaires '!$P1485,"")</f>
        <v/>
      </c>
      <c r="M1483" s="73" t="str">
        <f>IF(ISNUMBER('Questionnaires '!$O1485),'Questionnaires '!$O1485,"")</f>
        <v/>
      </c>
      <c r="N1483" s="73" t="str">
        <f>IF(ISNUMBER('Questionnaires '!$N1485),'Questionnaires '!$N1485,"")</f>
        <v/>
      </c>
      <c r="O1483" s="73" t="str">
        <f>IF(ISNUMBER('Questionnaires '!$T1485),'Questionnaires '!$T1485,"")</f>
        <v/>
      </c>
      <c r="P1483" s="73" t="str">
        <f>IF(ISTEXT('Questionnaires '!A1485),'Questionnaires '!G1485,"")</f>
        <v/>
      </c>
      <c r="Q1483">
        <f>IF(ISTEXT('Questionnaires '!A1485),IF('Questionnaires '!S1485="Yes",1,""),0)</f>
        <v>0</v>
      </c>
    </row>
    <row r="1484" spans="1:17" x14ac:dyDescent="0.3">
      <c r="A1484" s="73">
        <f>IF(ISTEXT('Questionnaires '!A1486),IF('Questionnaires '!G1486&lt;270,1,0),0)</f>
        <v>0</v>
      </c>
      <c r="B1484">
        <f>IF(ISTEXT('Questionnaires '!A1486),IF('Questionnaires '!E1486="Yes",1,0),0)</f>
        <v>0</v>
      </c>
      <c r="C1484">
        <f>IF(ISTEXT('Questionnaires '!A1486),IF('Questionnaires '!F1486="Yes",1,0),0)</f>
        <v>0</v>
      </c>
      <c r="D1484">
        <f>IF(ISTEXT('Questionnaires '!A1486),IF('Questionnaires '!J1486&gt;0,1,0),0)</f>
        <v>0</v>
      </c>
      <c r="E1484" s="73" t="str">
        <f>IF(ISNUMBER('Questionnaires '!$G1486),'Questionnaires '!T1486+'Questionnaires '!G1486,"")</f>
        <v/>
      </c>
      <c r="F1484" s="73" t="str">
        <f>IF(ISNUMBER('Questionnaires '!$G1486),SUM(G1484:H1484),"")</f>
        <v/>
      </c>
      <c r="G1484" s="73" t="str">
        <f>IF(ISNUMBER('Questionnaires '!$G1486),'Questionnaires '!R1486-'Questionnaires '!P1486,"")</f>
        <v/>
      </c>
      <c r="H1484" s="73" t="str">
        <f>IF(ISNUMBER('Questionnaires '!$G1486),'Questionnaires '!P1486,"")</f>
        <v/>
      </c>
      <c r="I1484" s="73" t="str">
        <f>IF(ISNUMBER('Questionnaires '!$G1486),'Questionnaires '!$G1486,"")</f>
        <v/>
      </c>
      <c r="J1484" s="73" t="str">
        <f>IF(ISNUMBER('Questionnaires '!$G1486),'Questionnaires '!$G1486,"")</f>
        <v/>
      </c>
      <c r="K1484" s="73" t="str">
        <f>IF(ISNUMBER('Questionnaires '!$R1486),'Questionnaires '!$R1486,"")</f>
        <v/>
      </c>
      <c r="L1484" s="73" t="str">
        <f>IF(ISNUMBER('Questionnaires '!$P1486),'Questionnaires '!$P1486,"")</f>
        <v/>
      </c>
      <c r="M1484" s="73" t="str">
        <f>IF(ISNUMBER('Questionnaires '!$O1486),'Questionnaires '!$O1486,"")</f>
        <v/>
      </c>
      <c r="N1484" s="73" t="str">
        <f>IF(ISNUMBER('Questionnaires '!$N1486),'Questionnaires '!$N1486,"")</f>
        <v/>
      </c>
      <c r="O1484" s="73" t="str">
        <f>IF(ISNUMBER('Questionnaires '!$T1486),'Questionnaires '!$T1486,"")</f>
        <v/>
      </c>
      <c r="P1484" s="73" t="str">
        <f>IF(ISTEXT('Questionnaires '!A1486),'Questionnaires '!G1486,"")</f>
        <v/>
      </c>
      <c r="Q1484">
        <f>IF(ISTEXT('Questionnaires '!A1486),IF('Questionnaires '!S1486="Yes",1,""),0)</f>
        <v>0</v>
      </c>
    </row>
    <row r="1485" spans="1:17" x14ac:dyDescent="0.3">
      <c r="A1485" s="73">
        <f>IF(ISTEXT('Questionnaires '!A1487),IF('Questionnaires '!G1487&lt;270,1,0),0)</f>
        <v>0</v>
      </c>
      <c r="B1485">
        <f>IF(ISTEXT('Questionnaires '!A1487),IF('Questionnaires '!E1487="Yes",1,0),0)</f>
        <v>0</v>
      </c>
      <c r="C1485">
        <f>IF(ISTEXT('Questionnaires '!A1487),IF('Questionnaires '!F1487="Yes",1,0),0)</f>
        <v>0</v>
      </c>
      <c r="D1485">
        <f>IF(ISTEXT('Questionnaires '!A1487),IF('Questionnaires '!J1487&gt;0,1,0),0)</f>
        <v>0</v>
      </c>
      <c r="E1485" s="73" t="str">
        <f>IF(ISNUMBER('Questionnaires '!$G1487),'Questionnaires '!T1487+'Questionnaires '!G1487,"")</f>
        <v/>
      </c>
      <c r="F1485" s="73" t="str">
        <f>IF(ISNUMBER('Questionnaires '!$G1487),SUM(G1485:H1485),"")</f>
        <v/>
      </c>
      <c r="G1485" s="73" t="str">
        <f>IF(ISNUMBER('Questionnaires '!$G1487),'Questionnaires '!R1487-'Questionnaires '!P1487,"")</f>
        <v/>
      </c>
      <c r="H1485" s="73" t="str">
        <f>IF(ISNUMBER('Questionnaires '!$G1487),'Questionnaires '!P1487,"")</f>
        <v/>
      </c>
      <c r="I1485" s="73" t="str">
        <f>IF(ISNUMBER('Questionnaires '!$G1487),'Questionnaires '!$G1487,"")</f>
        <v/>
      </c>
      <c r="J1485" s="73" t="str">
        <f>IF(ISNUMBER('Questionnaires '!$G1487),'Questionnaires '!$G1487,"")</f>
        <v/>
      </c>
      <c r="K1485" s="73" t="str">
        <f>IF(ISNUMBER('Questionnaires '!$R1487),'Questionnaires '!$R1487,"")</f>
        <v/>
      </c>
      <c r="L1485" s="73" t="str">
        <f>IF(ISNUMBER('Questionnaires '!$P1487),'Questionnaires '!$P1487,"")</f>
        <v/>
      </c>
      <c r="M1485" s="73" t="str">
        <f>IF(ISNUMBER('Questionnaires '!$O1487),'Questionnaires '!$O1487,"")</f>
        <v/>
      </c>
      <c r="N1485" s="73" t="str">
        <f>IF(ISNUMBER('Questionnaires '!$N1487),'Questionnaires '!$N1487,"")</f>
        <v/>
      </c>
      <c r="O1485" s="73" t="str">
        <f>IF(ISNUMBER('Questionnaires '!$T1487),'Questionnaires '!$T1487,"")</f>
        <v/>
      </c>
      <c r="P1485" s="73" t="str">
        <f>IF(ISTEXT('Questionnaires '!A1487),'Questionnaires '!G1487,"")</f>
        <v/>
      </c>
      <c r="Q1485">
        <f>IF(ISTEXT('Questionnaires '!A1487),IF('Questionnaires '!S1487="Yes",1,""),0)</f>
        <v>0</v>
      </c>
    </row>
    <row r="1486" spans="1:17" x14ac:dyDescent="0.3">
      <c r="A1486" s="73">
        <f>IF(ISTEXT('Questionnaires '!A1488),IF('Questionnaires '!G1488&lt;270,1,0),0)</f>
        <v>0</v>
      </c>
      <c r="B1486">
        <f>IF(ISTEXT('Questionnaires '!A1488),IF('Questionnaires '!E1488="Yes",1,0),0)</f>
        <v>0</v>
      </c>
      <c r="C1486">
        <f>IF(ISTEXT('Questionnaires '!A1488),IF('Questionnaires '!F1488="Yes",1,0),0)</f>
        <v>0</v>
      </c>
      <c r="D1486">
        <f>IF(ISTEXT('Questionnaires '!A1488),IF('Questionnaires '!J1488&gt;0,1,0),0)</f>
        <v>0</v>
      </c>
      <c r="E1486" s="73" t="str">
        <f>IF(ISNUMBER('Questionnaires '!$G1488),'Questionnaires '!T1488+'Questionnaires '!G1488,"")</f>
        <v/>
      </c>
      <c r="F1486" s="73" t="str">
        <f>IF(ISNUMBER('Questionnaires '!$G1488),SUM(G1486:H1486),"")</f>
        <v/>
      </c>
      <c r="G1486" s="73" t="str">
        <f>IF(ISNUMBER('Questionnaires '!$G1488),'Questionnaires '!R1488-'Questionnaires '!P1488,"")</f>
        <v/>
      </c>
      <c r="H1486" s="73" t="str">
        <f>IF(ISNUMBER('Questionnaires '!$G1488),'Questionnaires '!P1488,"")</f>
        <v/>
      </c>
      <c r="I1486" s="73" t="str">
        <f>IF(ISNUMBER('Questionnaires '!$G1488),'Questionnaires '!$G1488,"")</f>
        <v/>
      </c>
      <c r="J1486" s="73" t="str">
        <f>IF(ISNUMBER('Questionnaires '!$G1488),'Questionnaires '!$G1488,"")</f>
        <v/>
      </c>
      <c r="K1486" s="73" t="str">
        <f>IF(ISNUMBER('Questionnaires '!$R1488),'Questionnaires '!$R1488,"")</f>
        <v/>
      </c>
      <c r="L1486" s="73" t="str">
        <f>IF(ISNUMBER('Questionnaires '!$P1488),'Questionnaires '!$P1488,"")</f>
        <v/>
      </c>
      <c r="M1486" s="73" t="str">
        <f>IF(ISNUMBER('Questionnaires '!$O1488),'Questionnaires '!$O1488,"")</f>
        <v/>
      </c>
      <c r="N1486" s="73" t="str">
        <f>IF(ISNUMBER('Questionnaires '!$N1488),'Questionnaires '!$N1488,"")</f>
        <v/>
      </c>
      <c r="O1486" s="73" t="str">
        <f>IF(ISNUMBER('Questionnaires '!$T1488),'Questionnaires '!$T1488,"")</f>
        <v/>
      </c>
      <c r="P1486" s="73" t="str">
        <f>IF(ISTEXT('Questionnaires '!A1488),'Questionnaires '!G1488,"")</f>
        <v/>
      </c>
      <c r="Q1486">
        <f>IF(ISTEXT('Questionnaires '!A1488),IF('Questionnaires '!S1488="Yes",1,""),0)</f>
        <v>0</v>
      </c>
    </row>
    <row r="1487" spans="1:17" x14ac:dyDescent="0.3">
      <c r="A1487" s="73">
        <f>IF(ISTEXT('Questionnaires '!A1489),IF('Questionnaires '!G1489&lt;270,1,0),0)</f>
        <v>0</v>
      </c>
      <c r="B1487">
        <f>IF(ISTEXT('Questionnaires '!A1489),IF('Questionnaires '!E1489="Yes",1,0),0)</f>
        <v>0</v>
      </c>
      <c r="C1487">
        <f>IF(ISTEXT('Questionnaires '!A1489),IF('Questionnaires '!F1489="Yes",1,0),0)</f>
        <v>0</v>
      </c>
      <c r="D1487">
        <f>IF(ISTEXT('Questionnaires '!A1489),IF('Questionnaires '!J1489&gt;0,1,0),0)</f>
        <v>0</v>
      </c>
      <c r="E1487" s="73" t="str">
        <f>IF(ISNUMBER('Questionnaires '!$G1489),'Questionnaires '!T1489+'Questionnaires '!G1489,"")</f>
        <v/>
      </c>
      <c r="F1487" s="73" t="str">
        <f>IF(ISNUMBER('Questionnaires '!$G1489),SUM(G1487:H1487),"")</f>
        <v/>
      </c>
      <c r="G1487" s="73" t="str">
        <f>IF(ISNUMBER('Questionnaires '!$G1489),'Questionnaires '!R1489-'Questionnaires '!P1489,"")</f>
        <v/>
      </c>
      <c r="H1487" s="73" t="str">
        <f>IF(ISNUMBER('Questionnaires '!$G1489),'Questionnaires '!P1489,"")</f>
        <v/>
      </c>
      <c r="I1487" s="73" t="str">
        <f>IF(ISNUMBER('Questionnaires '!$G1489),'Questionnaires '!$G1489,"")</f>
        <v/>
      </c>
      <c r="J1487" s="73" t="str">
        <f>IF(ISNUMBER('Questionnaires '!$G1489),'Questionnaires '!$G1489,"")</f>
        <v/>
      </c>
      <c r="K1487" s="73" t="str">
        <f>IF(ISNUMBER('Questionnaires '!$R1489),'Questionnaires '!$R1489,"")</f>
        <v/>
      </c>
      <c r="L1487" s="73" t="str">
        <f>IF(ISNUMBER('Questionnaires '!$P1489),'Questionnaires '!$P1489,"")</f>
        <v/>
      </c>
      <c r="M1487" s="73" t="str">
        <f>IF(ISNUMBER('Questionnaires '!$O1489),'Questionnaires '!$O1489,"")</f>
        <v/>
      </c>
      <c r="N1487" s="73" t="str">
        <f>IF(ISNUMBER('Questionnaires '!$N1489),'Questionnaires '!$N1489,"")</f>
        <v/>
      </c>
      <c r="O1487" s="73" t="str">
        <f>IF(ISNUMBER('Questionnaires '!$T1489),'Questionnaires '!$T1489,"")</f>
        <v/>
      </c>
      <c r="P1487" s="73" t="str">
        <f>IF(ISTEXT('Questionnaires '!A1489),'Questionnaires '!G1489,"")</f>
        <v/>
      </c>
      <c r="Q1487">
        <f>IF(ISTEXT('Questionnaires '!A1489),IF('Questionnaires '!S1489="Yes",1,""),0)</f>
        <v>0</v>
      </c>
    </row>
    <row r="1488" spans="1:17" x14ac:dyDescent="0.3">
      <c r="A1488" s="73">
        <f>IF(ISTEXT('Questionnaires '!A1490),IF('Questionnaires '!G1490&lt;270,1,0),0)</f>
        <v>0</v>
      </c>
      <c r="B1488">
        <f>IF(ISTEXT('Questionnaires '!A1490),IF('Questionnaires '!E1490="Yes",1,0),0)</f>
        <v>0</v>
      </c>
      <c r="C1488">
        <f>IF(ISTEXT('Questionnaires '!A1490),IF('Questionnaires '!F1490="Yes",1,0),0)</f>
        <v>0</v>
      </c>
      <c r="D1488">
        <f>IF(ISTEXT('Questionnaires '!A1490),IF('Questionnaires '!J1490&gt;0,1,0),0)</f>
        <v>0</v>
      </c>
      <c r="E1488" s="73" t="str">
        <f>IF(ISNUMBER('Questionnaires '!$G1490),'Questionnaires '!T1490+'Questionnaires '!G1490,"")</f>
        <v/>
      </c>
      <c r="F1488" s="73" t="str">
        <f>IF(ISNUMBER('Questionnaires '!$G1490),SUM(G1488:H1488),"")</f>
        <v/>
      </c>
      <c r="G1488" s="73" t="str">
        <f>IF(ISNUMBER('Questionnaires '!$G1490),'Questionnaires '!R1490-'Questionnaires '!P1490,"")</f>
        <v/>
      </c>
      <c r="H1488" s="73" t="str">
        <f>IF(ISNUMBER('Questionnaires '!$G1490),'Questionnaires '!P1490,"")</f>
        <v/>
      </c>
      <c r="I1488" s="73" t="str">
        <f>IF(ISNUMBER('Questionnaires '!$G1490),'Questionnaires '!$G1490,"")</f>
        <v/>
      </c>
      <c r="J1488" s="73" t="str">
        <f>IF(ISNUMBER('Questionnaires '!$G1490),'Questionnaires '!$G1490,"")</f>
        <v/>
      </c>
      <c r="K1488" s="73" t="str">
        <f>IF(ISNUMBER('Questionnaires '!$R1490),'Questionnaires '!$R1490,"")</f>
        <v/>
      </c>
      <c r="L1488" s="73" t="str">
        <f>IF(ISNUMBER('Questionnaires '!$P1490),'Questionnaires '!$P1490,"")</f>
        <v/>
      </c>
      <c r="M1488" s="73" t="str">
        <f>IF(ISNUMBER('Questionnaires '!$O1490),'Questionnaires '!$O1490,"")</f>
        <v/>
      </c>
      <c r="N1488" s="73" t="str">
        <f>IF(ISNUMBER('Questionnaires '!$N1490),'Questionnaires '!$N1490,"")</f>
        <v/>
      </c>
      <c r="O1488" s="73" t="str">
        <f>IF(ISNUMBER('Questionnaires '!$T1490),'Questionnaires '!$T1490,"")</f>
        <v/>
      </c>
      <c r="P1488" s="73" t="str">
        <f>IF(ISTEXT('Questionnaires '!A1490),'Questionnaires '!G1490,"")</f>
        <v/>
      </c>
      <c r="Q1488">
        <f>IF(ISTEXT('Questionnaires '!A1490),IF('Questionnaires '!S1490="Yes",1,""),0)</f>
        <v>0</v>
      </c>
    </row>
    <row r="1489" spans="1:17" x14ac:dyDescent="0.3">
      <c r="A1489" s="73">
        <f>IF(ISTEXT('Questionnaires '!A1491),IF('Questionnaires '!G1491&lt;270,1,0),0)</f>
        <v>0</v>
      </c>
      <c r="B1489">
        <f>IF(ISTEXT('Questionnaires '!A1491),IF('Questionnaires '!E1491="Yes",1,0),0)</f>
        <v>0</v>
      </c>
      <c r="C1489">
        <f>IF(ISTEXT('Questionnaires '!A1491),IF('Questionnaires '!F1491="Yes",1,0),0)</f>
        <v>0</v>
      </c>
      <c r="D1489">
        <f>IF(ISTEXT('Questionnaires '!A1491),IF('Questionnaires '!J1491&gt;0,1,0),0)</f>
        <v>0</v>
      </c>
      <c r="E1489" s="73" t="str">
        <f>IF(ISNUMBER('Questionnaires '!$G1491),'Questionnaires '!T1491+'Questionnaires '!G1491,"")</f>
        <v/>
      </c>
      <c r="F1489" s="73" t="str">
        <f>IF(ISNUMBER('Questionnaires '!$G1491),SUM(G1489:H1489),"")</f>
        <v/>
      </c>
      <c r="G1489" s="73" t="str">
        <f>IF(ISNUMBER('Questionnaires '!$G1491),'Questionnaires '!R1491-'Questionnaires '!P1491,"")</f>
        <v/>
      </c>
      <c r="H1489" s="73" t="str">
        <f>IF(ISNUMBER('Questionnaires '!$G1491),'Questionnaires '!P1491,"")</f>
        <v/>
      </c>
      <c r="I1489" s="73" t="str">
        <f>IF(ISNUMBER('Questionnaires '!$G1491),'Questionnaires '!$G1491,"")</f>
        <v/>
      </c>
      <c r="J1489" s="73" t="str">
        <f>IF(ISNUMBER('Questionnaires '!$G1491),'Questionnaires '!$G1491,"")</f>
        <v/>
      </c>
      <c r="K1489" s="73" t="str">
        <f>IF(ISNUMBER('Questionnaires '!$R1491),'Questionnaires '!$R1491,"")</f>
        <v/>
      </c>
      <c r="L1489" s="73" t="str">
        <f>IF(ISNUMBER('Questionnaires '!$P1491),'Questionnaires '!$P1491,"")</f>
        <v/>
      </c>
      <c r="M1489" s="73" t="str">
        <f>IF(ISNUMBER('Questionnaires '!$O1491),'Questionnaires '!$O1491,"")</f>
        <v/>
      </c>
      <c r="N1489" s="73" t="str">
        <f>IF(ISNUMBER('Questionnaires '!$N1491),'Questionnaires '!$N1491,"")</f>
        <v/>
      </c>
      <c r="O1489" s="73" t="str">
        <f>IF(ISNUMBER('Questionnaires '!$T1491),'Questionnaires '!$T1491,"")</f>
        <v/>
      </c>
      <c r="P1489" s="73" t="str">
        <f>IF(ISTEXT('Questionnaires '!A1491),'Questionnaires '!G1491,"")</f>
        <v/>
      </c>
      <c r="Q1489">
        <f>IF(ISTEXT('Questionnaires '!A1491),IF('Questionnaires '!S1491="Yes",1,""),0)</f>
        <v>0</v>
      </c>
    </row>
    <row r="1490" spans="1:17" x14ac:dyDescent="0.3">
      <c r="A1490" s="73">
        <f>IF(ISTEXT('Questionnaires '!A1492),IF('Questionnaires '!G1492&lt;270,1,0),0)</f>
        <v>0</v>
      </c>
      <c r="B1490">
        <f>IF(ISTEXT('Questionnaires '!A1492),IF('Questionnaires '!E1492="Yes",1,0),0)</f>
        <v>0</v>
      </c>
      <c r="C1490">
        <f>IF(ISTEXT('Questionnaires '!A1492),IF('Questionnaires '!F1492="Yes",1,0),0)</f>
        <v>0</v>
      </c>
      <c r="D1490">
        <f>IF(ISTEXT('Questionnaires '!A1492),IF('Questionnaires '!J1492&gt;0,1,0),0)</f>
        <v>0</v>
      </c>
      <c r="E1490" s="73" t="str">
        <f>IF(ISNUMBER('Questionnaires '!$G1492),'Questionnaires '!T1492+'Questionnaires '!G1492,"")</f>
        <v/>
      </c>
      <c r="F1490" s="73" t="str">
        <f>IF(ISNUMBER('Questionnaires '!$G1492),SUM(G1490:H1490),"")</f>
        <v/>
      </c>
      <c r="G1490" s="73" t="str">
        <f>IF(ISNUMBER('Questionnaires '!$G1492),'Questionnaires '!R1492-'Questionnaires '!P1492,"")</f>
        <v/>
      </c>
      <c r="H1490" s="73" t="str">
        <f>IF(ISNUMBER('Questionnaires '!$G1492),'Questionnaires '!P1492,"")</f>
        <v/>
      </c>
      <c r="I1490" s="73" t="str">
        <f>IF(ISNUMBER('Questionnaires '!$G1492),'Questionnaires '!$G1492,"")</f>
        <v/>
      </c>
      <c r="J1490" s="73" t="str">
        <f>IF(ISNUMBER('Questionnaires '!$G1492),'Questionnaires '!$G1492,"")</f>
        <v/>
      </c>
      <c r="K1490" s="73" t="str">
        <f>IF(ISNUMBER('Questionnaires '!$R1492),'Questionnaires '!$R1492,"")</f>
        <v/>
      </c>
      <c r="L1490" s="73" t="str">
        <f>IF(ISNUMBER('Questionnaires '!$P1492),'Questionnaires '!$P1492,"")</f>
        <v/>
      </c>
      <c r="M1490" s="73" t="str">
        <f>IF(ISNUMBER('Questionnaires '!$O1492),'Questionnaires '!$O1492,"")</f>
        <v/>
      </c>
      <c r="N1490" s="73" t="str">
        <f>IF(ISNUMBER('Questionnaires '!$N1492),'Questionnaires '!$N1492,"")</f>
        <v/>
      </c>
      <c r="O1490" s="73" t="str">
        <f>IF(ISNUMBER('Questionnaires '!$T1492),'Questionnaires '!$T1492,"")</f>
        <v/>
      </c>
      <c r="P1490" s="73" t="str">
        <f>IF(ISTEXT('Questionnaires '!A1492),'Questionnaires '!G1492,"")</f>
        <v/>
      </c>
      <c r="Q1490">
        <f>IF(ISTEXT('Questionnaires '!A1492),IF('Questionnaires '!S1492="Yes",1,""),0)</f>
        <v>0</v>
      </c>
    </row>
    <row r="1491" spans="1:17" x14ac:dyDescent="0.3">
      <c r="A1491" s="73">
        <f>IF(ISTEXT('Questionnaires '!A1493),IF('Questionnaires '!G1493&lt;270,1,0),0)</f>
        <v>0</v>
      </c>
      <c r="B1491">
        <f>IF(ISTEXT('Questionnaires '!A1493),IF('Questionnaires '!E1493="Yes",1,0),0)</f>
        <v>0</v>
      </c>
      <c r="C1491">
        <f>IF(ISTEXT('Questionnaires '!A1493),IF('Questionnaires '!F1493="Yes",1,0),0)</f>
        <v>0</v>
      </c>
      <c r="D1491">
        <f>IF(ISTEXT('Questionnaires '!A1493),IF('Questionnaires '!J1493&gt;0,1,0),0)</f>
        <v>0</v>
      </c>
      <c r="E1491" s="73" t="str">
        <f>IF(ISNUMBER('Questionnaires '!$G1493),'Questionnaires '!T1493+'Questionnaires '!G1493,"")</f>
        <v/>
      </c>
      <c r="F1491" s="73" t="str">
        <f>IF(ISNUMBER('Questionnaires '!$G1493),SUM(G1491:H1491),"")</f>
        <v/>
      </c>
      <c r="G1491" s="73" t="str">
        <f>IF(ISNUMBER('Questionnaires '!$G1493),'Questionnaires '!R1493-'Questionnaires '!P1493,"")</f>
        <v/>
      </c>
      <c r="H1491" s="73" t="str">
        <f>IF(ISNUMBER('Questionnaires '!$G1493),'Questionnaires '!P1493,"")</f>
        <v/>
      </c>
      <c r="I1491" s="73" t="str">
        <f>IF(ISNUMBER('Questionnaires '!$G1493),'Questionnaires '!$G1493,"")</f>
        <v/>
      </c>
      <c r="J1491" s="73" t="str">
        <f>IF(ISNUMBER('Questionnaires '!$G1493),'Questionnaires '!$G1493,"")</f>
        <v/>
      </c>
      <c r="K1491" s="73" t="str">
        <f>IF(ISNUMBER('Questionnaires '!$R1493),'Questionnaires '!$R1493,"")</f>
        <v/>
      </c>
      <c r="L1491" s="73" t="str">
        <f>IF(ISNUMBER('Questionnaires '!$P1493),'Questionnaires '!$P1493,"")</f>
        <v/>
      </c>
      <c r="M1491" s="73" t="str">
        <f>IF(ISNUMBER('Questionnaires '!$O1493),'Questionnaires '!$O1493,"")</f>
        <v/>
      </c>
      <c r="N1491" s="73" t="str">
        <f>IF(ISNUMBER('Questionnaires '!$N1493),'Questionnaires '!$N1493,"")</f>
        <v/>
      </c>
      <c r="O1491" s="73" t="str">
        <f>IF(ISNUMBER('Questionnaires '!$T1493),'Questionnaires '!$T1493,"")</f>
        <v/>
      </c>
      <c r="P1491" s="73" t="str">
        <f>IF(ISTEXT('Questionnaires '!A1493),'Questionnaires '!G1493,"")</f>
        <v/>
      </c>
      <c r="Q1491">
        <f>IF(ISTEXT('Questionnaires '!A1493),IF('Questionnaires '!S1493="Yes",1,""),0)</f>
        <v>0</v>
      </c>
    </row>
    <row r="1492" spans="1:17" x14ac:dyDescent="0.3">
      <c r="A1492" s="73">
        <f>IF(ISTEXT('Questionnaires '!A1494),IF('Questionnaires '!G1494&lt;270,1,0),0)</f>
        <v>0</v>
      </c>
      <c r="B1492">
        <f>IF(ISTEXT('Questionnaires '!A1494),IF('Questionnaires '!E1494="Yes",1,0),0)</f>
        <v>0</v>
      </c>
      <c r="C1492">
        <f>IF(ISTEXT('Questionnaires '!A1494),IF('Questionnaires '!F1494="Yes",1,0),0)</f>
        <v>0</v>
      </c>
      <c r="D1492">
        <f>IF(ISTEXT('Questionnaires '!A1494),IF('Questionnaires '!J1494&gt;0,1,0),0)</f>
        <v>0</v>
      </c>
      <c r="E1492" s="73" t="str">
        <f>IF(ISNUMBER('Questionnaires '!$G1494),'Questionnaires '!T1494+'Questionnaires '!G1494,"")</f>
        <v/>
      </c>
      <c r="F1492" s="73" t="str">
        <f>IF(ISNUMBER('Questionnaires '!$G1494),SUM(G1492:H1492),"")</f>
        <v/>
      </c>
      <c r="G1492" s="73" t="str">
        <f>IF(ISNUMBER('Questionnaires '!$G1494),'Questionnaires '!R1494-'Questionnaires '!P1494,"")</f>
        <v/>
      </c>
      <c r="H1492" s="73" t="str">
        <f>IF(ISNUMBER('Questionnaires '!$G1494),'Questionnaires '!P1494,"")</f>
        <v/>
      </c>
      <c r="I1492" s="73" t="str">
        <f>IF(ISNUMBER('Questionnaires '!$G1494),'Questionnaires '!$G1494,"")</f>
        <v/>
      </c>
      <c r="J1492" s="73" t="str">
        <f>IF(ISNUMBER('Questionnaires '!$G1494),'Questionnaires '!$G1494,"")</f>
        <v/>
      </c>
      <c r="K1492" s="73" t="str">
        <f>IF(ISNUMBER('Questionnaires '!$R1494),'Questionnaires '!$R1494,"")</f>
        <v/>
      </c>
      <c r="L1492" s="73" t="str">
        <f>IF(ISNUMBER('Questionnaires '!$P1494),'Questionnaires '!$P1494,"")</f>
        <v/>
      </c>
      <c r="M1492" s="73" t="str">
        <f>IF(ISNUMBER('Questionnaires '!$O1494),'Questionnaires '!$O1494,"")</f>
        <v/>
      </c>
      <c r="N1492" s="73" t="str">
        <f>IF(ISNUMBER('Questionnaires '!$N1494),'Questionnaires '!$N1494,"")</f>
        <v/>
      </c>
      <c r="O1492" s="73" t="str">
        <f>IF(ISNUMBER('Questionnaires '!$T1494),'Questionnaires '!$T1494,"")</f>
        <v/>
      </c>
      <c r="P1492" s="73" t="str">
        <f>IF(ISTEXT('Questionnaires '!A1494),'Questionnaires '!G1494,"")</f>
        <v/>
      </c>
      <c r="Q1492">
        <f>IF(ISTEXT('Questionnaires '!A1494),IF('Questionnaires '!S1494="Yes",1,""),0)</f>
        <v>0</v>
      </c>
    </row>
    <row r="1493" spans="1:17" x14ac:dyDescent="0.3">
      <c r="A1493" s="73">
        <f>IF(ISTEXT('Questionnaires '!A1495),IF('Questionnaires '!G1495&lt;270,1,0),0)</f>
        <v>0</v>
      </c>
      <c r="B1493">
        <f>IF(ISTEXT('Questionnaires '!A1495),IF('Questionnaires '!E1495="Yes",1,0),0)</f>
        <v>0</v>
      </c>
      <c r="C1493">
        <f>IF(ISTEXT('Questionnaires '!A1495),IF('Questionnaires '!F1495="Yes",1,0),0)</f>
        <v>0</v>
      </c>
      <c r="D1493">
        <f>IF(ISTEXT('Questionnaires '!A1495),IF('Questionnaires '!J1495&gt;0,1,0),0)</f>
        <v>0</v>
      </c>
      <c r="E1493" s="73" t="str">
        <f>IF(ISNUMBER('Questionnaires '!$G1495),'Questionnaires '!T1495+'Questionnaires '!G1495,"")</f>
        <v/>
      </c>
      <c r="F1493" s="73" t="str">
        <f>IF(ISNUMBER('Questionnaires '!$G1495),SUM(G1493:H1493),"")</f>
        <v/>
      </c>
      <c r="G1493" s="73" t="str">
        <f>IF(ISNUMBER('Questionnaires '!$G1495),'Questionnaires '!R1495-'Questionnaires '!P1495,"")</f>
        <v/>
      </c>
      <c r="H1493" s="73" t="str">
        <f>IF(ISNUMBER('Questionnaires '!$G1495),'Questionnaires '!P1495,"")</f>
        <v/>
      </c>
      <c r="I1493" s="73" t="str">
        <f>IF(ISNUMBER('Questionnaires '!$G1495),'Questionnaires '!$G1495,"")</f>
        <v/>
      </c>
      <c r="J1493" s="73" t="str">
        <f>IF(ISNUMBER('Questionnaires '!$G1495),'Questionnaires '!$G1495,"")</f>
        <v/>
      </c>
      <c r="K1493" s="73" t="str">
        <f>IF(ISNUMBER('Questionnaires '!$R1495),'Questionnaires '!$R1495,"")</f>
        <v/>
      </c>
      <c r="L1493" s="73" t="str">
        <f>IF(ISNUMBER('Questionnaires '!$P1495),'Questionnaires '!$P1495,"")</f>
        <v/>
      </c>
      <c r="M1493" s="73" t="str">
        <f>IF(ISNUMBER('Questionnaires '!$O1495),'Questionnaires '!$O1495,"")</f>
        <v/>
      </c>
      <c r="N1493" s="73" t="str">
        <f>IF(ISNUMBER('Questionnaires '!$N1495),'Questionnaires '!$N1495,"")</f>
        <v/>
      </c>
      <c r="O1493" s="73" t="str">
        <f>IF(ISNUMBER('Questionnaires '!$T1495),'Questionnaires '!$T1495,"")</f>
        <v/>
      </c>
      <c r="P1493" s="73" t="str">
        <f>IF(ISTEXT('Questionnaires '!A1495),'Questionnaires '!G1495,"")</f>
        <v/>
      </c>
      <c r="Q1493">
        <f>IF(ISTEXT('Questionnaires '!A1495),IF('Questionnaires '!S1495="Yes",1,""),0)</f>
        <v>0</v>
      </c>
    </row>
    <row r="1494" spans="1:17" x14ac:dyDescent="0.3">
      <c r="A1494" s="73">
        <f>IF(ISTEXT('Questionnaires '!A1496),IF('Questionnaires '!G1496&lt;270,1,0),0)</f>
        <v>0</v>
      </c>
      <c r="B1494">
        <f>IF(ISTEXT('Questionnaires '!A1496),IF('Questionnaires '!E1496="Yes",1,0),0)</f>
        <v>0</v>
      </c>
      <c r="C1494">
        <f>IF(ISTEXT('Questionnaires '!A1496),IF('Questionnaires '!F1496="Yes",1,0),0)</f>
        <v>0</v>
      </c>
      <c r="D1494">
        <f>IF(ISTEXT('Questionnaires '!A1496),IF('Questionnaires '!J1496&gt;0,1,0),0)</f>
        <v>0</v>
      </c>
      <c r="E1494" s="73" t="str">
        <f>IF(ISNUMBER('Questionnaires '!$G1496),'Questionnaires '!T1496+'Questionnaires '!G1496,"")</f>
        <v/>
      </c>
      <c r="F1494" s="73" t="str">
        <f>IF(ISNUMBER('Questionnaires '!$G1496),SUM(G1494:H1494),"")</f>
        <v/>
      </c>
      <c r="G1494" s="73" t="str">
        <f>IF(ISNUMBER('Questionnaires '!$G1496),'Questionnaires '!R1496-'Questionnaires '!P1496,"")</f>
        <v/>
      </c>
      <c r="H1494" s="73" t="str">
        <f>IF(ISNUMBER('Questionnaires '!$G1496),'Questionnaires '!P1496,"")</f>
        <v/>
      </c>
      <c r="I1494" s="73" t="str">
        <f>IF(ISNUMBER('Questionnaires '!$G1496),'Questionnaires '!$G1496,"")</f>
        <v/>
      </c>
      <c r="J1494" s="73" t="str">
        <f>IF(ISNUMBER('Questionnaires '!$G1496),'Questionnaires '!$G1496,"")</f>
        <v/>
      </c>
      <c r="K1494" s="73" t="str">
        <f>IF(ISNUMBER('Questionnaires '!$R1496),'Questionnaires '!$R1496,"")</f>
        <v/>
      </c>
      <c r="L1494" s="73" t="str">
        <f>IF(ISNUMBER('Questionnaires '!$P1496),'Questionnaires '!$P1496,"")</f>
        <v/>
      </c>
      <c r="M1494" s="73" t="str">
        <f>IF(ISNUMBER('Questionnaires '!$O1496),'Questionnaires '!$O1496,"")</f>
        <v/>
      </c>
      <c r="N1494" s="73" t="str">
        <f>IF(ISNUMBER('Questionnaires '!$N1496),'Questionnaires '!$N1496,"")</f>
        <v/>
      </c>
      <c r="O1494" s="73" t="str">
        <f>IF(ISNUMBER('Questionnaires '!$T1496),'Questionnaires '!$T1496,"")</f>
        <v/>
      </c>
      <c r="P1494" s="73" t="str">
        <f>IF(ISTEXT('Questionnaires '!A1496),'Questionnaires '!G1496,"")</f>
        <v/>
      </c>
      <c r="Q1494">
        <f>IF(ISTEXT('Questionnaires '!A1496),IF('Questionnaires '!S1496="Yes",1,""),0)</f>
        <v>0</v>
      </c>
    </row>
    <row r="1495" spans="1:17" x14ac:dyDescent="0.3">
      <c r="A1495" s="73">
        <f>IF(ISTEXT('Questionnaires '!A1497),IF('Questionnaires '!G1497&lt;270,1,0),0)</f>
        <v>0</v>
      </c>
      <c r="B1495">
        <f>IF(ISTEXT('Questionnaires '!A1497),IF('Questionnaires '!E1497="Yes",1,0),0)</f>
        <v>0</v>
      </c>
      <c r="C1495">
        <f>IF(ISTEXT('Questionnaires '!A1497),IF('Questionnaires '!F1497="Yes",1,0),0)</f>
        <v>0</v>
      </c>
      <c r="D1495">
        <f>IF(ISTEXT('Questionnaires '!A1497),IF('Questionnaires '!J1497&gt;0,1,0),0)</f>
        <v>0</v>
      </c>
      <c r="E1495" s="73" t="str">
        <f>IF(ISNUMBER('Questionnaires '!$G1497),'Questionnaires '!T1497+'Questionnaires '!G1497,"")</f>
        <v/>
      </c>
      <c r="F1495" s="73" t="str">
        <f>IF(ISNUMBER('Questionnaires '!$G1497),SUM(G1495:H1495),"")</f>
        <v/>
      </c>
      <c r="G1495" s="73" t="str">
        <f>IF(ISNUMBER('Questionnaires '!$G1497),'Questionnaires '!R1497-'Questionnaires '!P1497,"")</f>
        <v/>
      </c>
      <c r="H1495" s="73" t="str">
        <f>IF(ISNUMBER('Questionnaires '!$G1497),'Questionnaires '!P1497,"")</f>
        <v/>
      </c>
      <c r="I1495" s="73" t="str">
        <f>IF(ISNUMBER('Questionnaires '!$G1497),'Questionnaires '!$G1497,"")</f>
        <v/>
      </c>
      <c r="J1495" s="73" t="str">
        <f>IF(ISNUMBER('Questionnaires '!$G1497),'Questionnaires '!$G1497,"")</f>
        <v/>
      </c>
      <c r="K1495" s="73" t="str">
        <f>IF(ISNUMBER('Questionnaires '!$R1497),'Questionnaires '!$R1497,"")</f>
        <v/>
      </c>
      <c r="L1495" s="73" t="str">
        <f>IF(ISNUMBER('Questionnaires '!$P1497),'Questionnaires '!$P1497,"")</f>
        <v/>
      </c>
      <c r="M1495" s="73" t="str">
        <f>IF(ISNUMBER('Questionnaires '!$O1497),'Questionnaires '!$O1497,"")</f>
        <v/>
      </c>
      <c r="N1495" s="73" t="str">
        <f>IF(ISNUMBER('Questionnaires '!$N1497),'Questionnaires '!$N1497,"")</f>
        <v/>
      </c>
      <c r="O1495" s="73" t="str">
        <f>IF(ISNUMBER('Questionnaires '!$T1497),'Questionnaires '!$T1497,"")</f>
        <v/>
      </c>
      <c r="P1495" s="73" t="str">
        <f>IF(ISTEXT('Questionnaires '!A1497),'Questionnaires '!G1497,"")</f>
        <v/>
      </c>
      <c r="Q1495">
        <f>IF(ISTEXT('Questionnaires '!A1497),IF('Questionnaires '!S1497="Yes",1,""),0)</f>
        <v>0</v>
      </c>
    </row>
    <row r="1496" spans="1:17" x14ac:dyDescent="0.3">
      <c r="A1496" s="73">
        <f>IF(ISTEXT('Questionnaires '!A1498),IF('Questionnaires '!G1498&lt;270,1,0),0)</f>
        <v>0</v>
      </c>
      <c r="B1496">
        <f>IF(ISTEXT('Questionnaires '!A1498),IF('Questionnaires '!E1498="Yes",1,0),0)</f>
        <v>0</v>
      </c>
      <c r="C1496">
        <f>IF(ISTEXT('Questionnaires '!A1498),IF('Questionnaires '!F1498="Yes",1,0),0)</f>
        <v>0</v>
      </c>
      <c r="D1496">
        <f>IF(ISTEXT('Questionnaires '!A1498),IF('Questionnaires '!J1498&gt;0,1,0),0)</f>
        <v>0</v>
      </c>
      <c r="E1496" s="73" t="str">
        <f>IF(ISNUMBER('Questionnaires '!$G1498),'Questionnaires '!T1498+'Questionnaires '!G1498,"")</f>
        <v/>
      </c>
      <c r="F1496" s="73" t="str">
        <f>IF(ISNUMBER('Questionnaires '!$G1498),SUM(G1496:H1496),"")</f>
        <v/>
      </c>
      <c r="G1496" s="73" t="str">
        <f>IF(ISNUMBER('Questionnaires '!$G1498),'Questionnaires '!R1498-'Questionnaires '!P1498,"")</f>
        <v/>
      </c>
      <c r="H1496" s="73" t="str">
        <f>IF(ISNUMBER('Questionnaires '!$G1498),'Questionnaires '!P1498,"")</f>
        <v/>
      </c>
      <c r="I1496" s="73" t="str">
        <f>IF(ISNUMBER('Questionnaires '!$G1498),'Questionnaires '!$G1498,"")</f>
        <v/>
      </c>
      <c r="J1496" s="73" t="str">
        <f>IF(ISNUMBER('Questionnaires '!$G1498),'Questionnaires '!$G1498,"")</f>
        <v/>
      </c>
      <c r="K1496" s="73" t="str">
        <f>IF(ISNUMBER('Questionnaires '!$R1498),'Questionnaires '!$R1498,"")</f>
        <v/>
      </c>
      <c r="L1496" s="73" t="str">
        <f>IF(ISNUMBER('Questionnaires '!$P1498),'Questionnaires '!$P1498,"")</f>
        <v/>
      </c>
      <c r="M1496" s="73" t="str">
        <f>IF(ISNUMBER('Questionnaires '!$O1498),'Questionnaires '!$O1498,"")</f>
        <v/>
      </c>
      <c r="N1496" s="73" t="str">
        <f>IF(ISNUMBER('Questionnaires '!$N1498),'Questionnaires '!$N1498,"")</f>
        <v/>
      </c>
      <c r="O1496" s="73" t="str">
        <f>IF(ISNUMBER('Questionnaires '!$T1498),'Questionnaires '!$T1498,"")</f>
        <v/>
      </c>
      <c r="P1496" s="73" t="str">
        <f>IF(ISTEXT('Questionnaires '!A1498),'Questionnaires '!G1498,"")</f>
        <v/>
      </c>
      <c r="Q1496">
        <f>IF(ISTEXT('Questionnaires '!A1498),IF('Questionnaires '!S1498="Yes",1,""),0)</f>
        <v>0</v>
      </c>
    </row>
    <row r="1497" spans="1:17" x14ac:dyDescent="0.3">
      <c r="A1497" s="73">
        <f>IF(ISTEXT('Questionnaires '!A1499),IF('Questionnaires '!G1499&lt;270,1,0),0)</f>
        <v>0</v>
      </c>
      <c r="B1497">
        <f>IF(ISTEXT('Questionnaires '!A1499),IF('Questionnaires '!E1499="Yes",1,0),0)</f>
        <v>0</v>
      </c>
      <c r="C1497">
        <f>IF(ISTEXT('Questionnaires '!A1499),IF('Questionnaires '!F1499="Yes",1,0),0)</f>
        <v>0</v>
      </c>
      <c r="D1497">
        <f>IF(ISTEXT('Questionnaires '!A1499),IF('Questionnaires '!J1499&gt;0,1,0),0)</f>
        <v>0</v>
      </c>
      <c r="E1497" s="73" t="str">
        <f>IF(ISNUMBER('Questionnaires '!$G1499),'Questionnaires '!T1499+'Questionnaires '!G1499,"")</f>
        <v/>
      </c>
      <c r="F1497" s="73" t="str">
        <f>IF(ISNUMBER('Questionnaires '!$G1499),SUM(G1497:H1497),"")</f>
        <v/>
      </c>
      <c r="G1497" s="73" t="str">
        <f>IF(ISNUMBER('Questionnaires '!$G1499),'Questionnaires '!R1499-'Questionnaires '!P1499,"")</f>
        <v/>
      </c>
      <c r="H1497" s="73" t="str">
        <f>IF(ISNUMBER('Questionnaires '!$G1499),'Questionnaires '!P1499,"")</f>
        <v/>
      </c>
      <c r="I1497" s="73" t="str">
        <f>IF(ISNUMBER('Questionnaires '!$G1499),'Questionnaires '!$G1499,"")</f>
        <v/>
      </c>
      <c r="J1497" s="73" t="str">
        <f>IF(ISNUMBER('Questionnaires '!$G1499),'Questionnaires '!$G1499,"")</f>
        <v/>
      </c>
      <c r="K1497" s="73" t="str">
        <f>IF(ISNUMBER('Questionnaires '!$R1499),'Questionnaires '!$R1499,"")</f>
        <v/>
      </c>
      <c r="L1497" s="73" t="str">
        <f>IF(ISNUMBER('Questionnaires '!$P1499),'Questionnaires '!$P1499,"")</f>
        <v/>
      </c>
      <c r="M1497" s="73" t="str">
        <f>IF(ISNUMBER('Questionnaires '!$O1499),'Questionnaires '!$O1499,"")</f>
        <v/>
      </c>
      <c r="N1497" s="73" t="str">
        <f>IF(ISNUMBER('Questionnaires '!$N1499),'Questionnaires '!$N1499,"")</f>
        <v/>
      </c>
      <c r="O1497" s="73" t="str">
        <f>IF(ISNUMBER('Questionnaires '!$T1499),'Questionnaires '!$T1499,"")</f>
        <v/>
      </c>
      <c r="P1497" s="73" t="str">
        <f>IF(ISTEXT('Questionnaires '!A1499),'Questionnaires '!G1499,"")</f>
        <v/>
      </c>
      <c r="Q1497">
        <f>IF(ISTEXT('Questionnaires '!A1499),IF('Questionnaires '!S1499="Yes",1,""),0)</f>
        <v>0</v>
      </c>
    </row>
    <row r="1498" spans="1:17" x14ac:dyDescent="0.3">
      <c r="A1498" s="73">
        <f>IF(ISTEXT('Questionnaires '!A1500),IF('Questionnaires '!G1500&lt;270,1,0),0)</f>
        <v>0</v>
      </c>
      <c r="B1498">
        <f>IF(ISTEXT('Questionnaires '!A1500),IF('Questionnaires '!E1500="Yes",1,0),0)</f>
        <v>0</v>
      </c>
      <c r="C1498">
        <f>IF(ISTEXT('Questionnaires '!A1500),IF('Questionnaires '!F1500="Yes",1,0),0)</f>
        <v>0</v>
      </c>
      <c r="D1498">
        <f>IF(ISTEXT('Questionnaires '!A1500),IF('Questionnaires '!J1500&gt;0,1,0),0)</f>
        <v>0</v>
      </c>
      <c r="E1498" s="73" t="str">
        <f>IF(ISNUMBER('Questionnaires '!$G1500),'Questionnaires '!T1500+'Questionnaires '!G1500,"")</f>
        <v/>
      </c>
      <c r="F1498" s="73" t="str">
        <f>IF(ISNUMBER('Questionnaires '!$G1500),SUM(G1498:H1498),"")</f>
        <v/>
      </c>
      <c r="G1498" s="73" t="str">
        <f>IF(ISNUMBER('Questionnaires '!$G1500),'Questionnaires '!R1500-'Questionnaires '!P1500,"")</f>
        <v/>
      </c>
      <c r="H1498" s="73" t="str">
        <f>IF(ISNUMBER('Questionnaires '!$G1500),'Questionnaires '!P1500,"")</f>
        <v/>
      </c>
      <c r="I1498" s="73" t="str">
        <f>IF(ISNUMBER('Questionnaires '!$G1500),'Questionnaires '!$G1500,"")</f>
        <v/>
      </c>
      <c r="J1498" s="73" t="str">
        <f>IF(ISNUMBER('Questionnaires '!$G1500),'Questionnaires '!$G1500,"")</f>
        <v/>
      </c>
      <c r="K1498" s="73" t="str">
        <f>IF(ISNUMBER('Questionnaires '!$R1500),'Questionnaires '!$R1500,"")</f>
        <v/>
      </c>
      <c r="L1498" s="73" t="str">
        <f>IF(ISNUMBER('Questionnaires '!$P1500),'Questionnaires '!$P1500,"")</f>
        <v/>
      </c>
      <c r="M1498" s="73" t="str">
        <f>IF(ISNUMBER('Questionnaires '!$O1500),'Questionnaires '!$O1500,"")</f>
        <v/>
      </c>
      <c r="N1498" s="73" t="str">
        <f>IF(ISNUMBER('Questionnaires '!$N1500),'Questionnaires '!$N1500,"")</f>
        <v/>
      </c>
      <c r="O1498" s="73" t="str">
        <f>IF(ISNUMBER('Questionnaires '!$T1500),'Questionnaires '!$T1500,"")</f>
        <v/>
      </c>
      <c r="P1498" s="73" t="str">
        <f>IF(ISTEXT('Questionnaires '!A1500),'Questionnaires '!G1500,"")</f>
        <v/>
      </c>
      <c r="Q1498">
        <f>IF(ISTEXT('Questionnaires '!A1500),IF('Questionnaires '!S1500="Yes",1,""),0)</f>
        <v>0</v>
      </c>
    </row>
    <row r="1499" spans="1:17" x14ac:dyDescent="0.3">
      <c r="A1499" s="73">
        <f>IF(ISTEXT('Questionnaires '!A1501),IF('Questionnaires '!G1501&lt;270,1,0),0)</f>
        <v>0</v>
      </c>
      <c r="B1499">
        <f>IF(ISTEXT('Questionnaires '!A1501),IF('Questionnaires '!E1501="Yes",1,0),0)</f>
        <v>0</v>
      </c>
      <c r="C1499">
        <f>IF(ISTEXT('Questionnaires '!A1501),IF('Questionnaires '!F1501="Yes",1,0),0)</f>
        <v>0</v>
      </c>
      <c r="D1499">
        <f>IF(ISTEXT('Questionnaires '!A1501),IF('Questionnaires '!J1501&gt;0,1,0),0)</f>
        <v>0</v>
      </c>
      <c r="E1499" s="73" t="str">
        <f>IF(ISNUMBER('Questionnaires '!$G1501),'Questionnaires '!T1501+'Questionnaires '!G1501,"")</f>
        <v/>
      </c>
      <c r="F1499" s="73" t="str">
        <f>IF(ISNUMBER('Questionnaires '!$G1501),SUM(G1499:H1499),"")</f>
        <v/>
      </c>
      <c r="G1499" s="73" t="str">
        <f>IF(ISNUMBER('Questionnaires '!$G1501),'Questionnaires '!R1501-'Questionnaires '!P1501,"")</f>
        <v/>
      </c>
      <c r="H1499" s="73" t="str">
        <f>IF(ISNUMBER('Questionnaires '!$G1501),'Questionnaires '!P1501,"")</f>
        <v/>
      </c>
      <c r="I1499" s="73" t="str">
        <f>IF(ISNUMBER('Questionnaires '!$G1501),'Questionnaires '!$G1501,"")</f>
        <v/>
      </c>
      <c r="J1499" s="73" t="str">
        <f>IF(ISNUMBER('Questionnaires '!$G1501),'Questionnaires '!$G1501,"")</f>
        <v/>
      </c>
      <c r="K1499" s="73" t="str">
        <f>IF(ISNUMBER('Questionnaires '!$R1501),'Questionnaires '!$R1501,"")</f>
        <v/>
      </c>
      <c r="L1499" s="73" t="str">
        <f>IF(ISNUMBER('Questionnaires '!$P1501),'Questionnaires '!$P1501,"")</f>
        <v/>
      </c>
      <c r="M1499" s="73" t="str">
        <f>IF(ISNUMBER('Questionnaires '!$O1501),'Questionnaires '!$O1501,"")</f>
        <v/>
      </c>
      <c r="N1499" s="73" t="str">
        <f>IF(ISNUMBER('Questionnaires '!$N1501),'Questionnaires '!$N1501,"")</f>
        <v/>
      </c>
      <c r="O1499" s="73" t="str">
        <f>IF(ISNUMBER('Questionnaires '!$T1501),'Questionnaires '!$T1501,"")</f>
        <v/>
      </c>
      <c r="P1499" s="73" t="str">
        <f>IF(ISTEXT('Questionnaires '!A1501),'Questionnaires '!G1501,"")</f>
        <v/>
      </c>
      <c r="Q1499">
        <f>IF(ISTEXT('Questionnaires '!A1501),IF('Questionnaires '!S1501="Yes",1,""),0)</f>
        <v>0</v>
      </c>
    </row>
    <row r="1500" spans="1:17" x14ac:dyDescent="0.3">
      <c r="A1500" s="73">
        <f>IF(ISTEXT('Questionnaires '!A1502),IF('Questionnaires '!G1502&lt;270,1,0),0)</f>
        <v>0</v>
      </c>
      <c r="B1500">
        <f>IF(ISTEXT('Questionnaires '!A1502),IF('Questionnaires '!E1502="Yes",1,0),0)</f>
        <v>0</v>
      </c>
      <c r="C1500">
        <f>IF(ISTEXT('Questionnaires '!A1502),IF('Questionnaires '!F1502="Yes",1,0),0)</f>
        <v>0</v>
      </c>
      <c r="D1500">
        <f>IF(ISTEXT('Questionnaires '!A1502),IF('Questionnaires '!J1502&gt;0,1,0),0)</f>
        <v>0</v>
      </c>
      <c r="E1500" s="73" t="str">
        <f>IF(ISNUMBER('Questionnaires '!$G1502),'Questionnaires '!T1502+'Questionnaires '!G1502,"")</f>
        <v/>
      </c>
      <c r="F1500" s="73" t="str">
        <f>IF(ISNUMBER('Questionnaires '!$G1502),SUM(G1500:H1500),"")</f>
        <v/>
      </c>
      <c r="G1500" s="73" t="str">
        <f>IF(ISNUMBER('Questionnaires '!$G1502),'Questionnaires '!R1502-'Questionnaires '!P1502,"")</f>
        <v/>
      </c>
      <c r="H1500" s="73" t="str">
        <f>IF(ISNUMBER('Questionnaires '!$G1502),'Questionnaires '!P1502,"")</f>
        <v/>
      </c>
      <c r="I1500" s="73" t="str">
        <f>IF(ISNUMBER('Questionnaires '!$G1502),'Questionnaires '!$G1502,"")</f>
        <v/>
      </c>
      <c r="J1500" s="73" t="str">
        <f>IF(ISNUMBER('Questionnaires '!$G1502),'Questionnaires '!$G1502,"")</f>
        <v/>
      </c>
      <c r="K1500" s="73" t="str">
        <f>IF(ISNUMBER('Questionnaires '!$R1502),'Questionnaires '!$R1502,"")</f>
        <v/>
      </c>
      <c r="L1500" s="73" t="str">
        <f>IF(ISNUMBER('Questionnaires '!$P1502),'Questionnaires '!$P1502,"")</f>
        <v/>
      </c>
      <c r="M1500" s="73" t="str">
        <f>IF(ISNUMBER('Questionnaires '!$O1502),'Questionnaires '!$O1502,"")</f>
        <v/>
      </c>
      <c r="N1500" s="73" t="str">
        <f>IF(ISNUMBER('Questionnaires '!$N1502),'Questionnaires '!$N1502,"")</f>
        <v/>
      </c>
      <c r="O1500" s="73" t="str">
        <f>IF(ISNUMBER('Questionnaires '!$T1502),'Questionnaires '!$T1502,"")</f>
        <v/>
      </c>
      <c r="P1500" s="73" t="str">
        <f>IF(ISTEXT('Questionnaires '!A1502),'Questionnaires '!G1502,"")</f>
        <v/>
      </c>
      <c r="Q1500">
        <f>IF(ISTEXT('Questionnaires '!A1502),IF('Questionnaires '!S1502="Yes",1,""),0)</f>
        <v>0</v>
      </c>
    </row>
    <row r="1501" spans="1:17" x14ac:dyDescent="0.3">
      <c r="G1501" s="73"/>
      <c r="H1501" s="7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75F0DF5D7F24899A587256873B114" ma:contentTypeVersion="4" ma:contentTypeDescription="Create a new document." ma:contentTypeScope="" ma:versionID="d79d08ff8007737ae6d6a5d21c32c9a4">
  <xsd:schema xmlns:xsd="http://www.w3.org/2001/XMLSchema" xmlns:xs="http://www.w3.org/2001/XMLSchema" xmlns:p="http://schemas.microsoft.com/office/2006/metadata/properties" xmlns:ns2="de2b35fe-694d-4727-ace2-6fd074a45b3a" xmlns:ns3="09904d64-6134-4e91-bb8e-beef9b4b6ddc" targetNamespace="http://schemas.microsoft.com/office/2006/metadata/properties" ma:root="true" ma:fieldsID="d9baaf28462449673588b12caa0fcd3c" ns2:_="" ns3:_="">
    <xsd:import namespace="de2b35fe-694d-4727-ace2-6fd074a45b3a"/>
    <xsd:import namespace="09904d64-6134-4e91-bb8e-beef9b4b6d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b35fe-694d-4727-ace2-6fd074a45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04d64-6134-4e91-bb8e-beef9b4b6d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0D3D7F-218C-426D-8B98-EFD616A6D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b35fe-694d-4727-ace2-6fd074a45b3a"/>
    <ds:schemaRef ds:uri="09904d64-6134-4e91-bb8e-beef9b4b6d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381E3-A0A5-40F0-BA18-67CC2F648A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270A4-3387-4784-9D90-EA1E797BA8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Questionnaires </vt:lpstr>
      <vt:lpstr>Monthly Report Sheet</vt:lpstr>
      <vt:lpstr>Report audit 1</vt:lpstr>
      <vt:lpstr>Sheet1</vt:lpstr>
      <vt:lpstr>'Monthly Report Sheet'!Print_Area</vt:lpstr>
      <vt:lpstr>'Report audit 1'!Print_Area</vt:lpstr>
    </vt:vector>
  </TitlesOfParts>
  <Manager/>
  <Company>Boehringer Ingelheim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Van_der_Merwe,Jan (CBD Phar.M&amp;S) BIG-DE-I</dc:creator>
  <cp:keywords/>
  <dc:description/>
  <cp:lastModifiedBy>Eva Borrowdale</cp:lastModifiedBy>
  <cp:revision/>
  <dcterms:created xsi:type="dcterms:W3CDTF">2016-07-07T08:53:28Z</dcterms:created>
  <dcterms:modified xsi:type="dcterms:W3CDTF">2023-05-30T12:11:07Z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0x010100EEC75F0DF5D7F24899A587256873B114</vt:lpwstr>
  </property>
</Properties>
</file>